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<sst xmlns="http://schemas.openxmlformats.org/spreadsheetml/2006/main" count="1012" uniqueCount="223">
  <si>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</si>
  <si>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</si>
  <si>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</si>
  <si>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</si>
  <si>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</si>
  <si>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</si>
  <si>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</si>
  <si>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</si>
  <si>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</si>
  <si>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</si>
  <si>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</si>
  <si>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</si>
  <si>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</si>
  <si>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</si>
  <si>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</si>
  <si>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</si>
  <si>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</si>
  <si>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</si>
  <si>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</si>
  <si>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</si>
  <si>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</si>
  <si>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</si>
  <si>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</si>
  <si>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</si>
  <si>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</si>
  <si>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</si>
  <si>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</si>
  <si>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</si>
  <si>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</si>
  <si>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</si>
  <si>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</si>
  <si>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</si>
  <si>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</si>
  <si>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</si>
  <si>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</si>
  <si>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</si>
  <si>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</si>
  <si>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</si>
  <si>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</si>
  <si>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</si>
  <si>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</si>
  <si>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</si>
  <si>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</si>
  <si>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</si>
  <si>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</si>
  <si>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</si>
  <si>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</si>
  <si>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</si>
  <si>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</si>
  <si>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</si>
  <si>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</si>
  <si>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</si>
  <si>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</si>
  <si>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</si>
  <si>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</si>
  <si>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</si>
  <si>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</si>
  <si>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</si>
  <si>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</si>
  <si>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</si>
  <si>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</si>
  <si>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</si>
  <si>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</si>
  <si>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</si>
  <si>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</si>
  <si>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</si>
  <si>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</si>
  <si>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</si>
  <si>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</si>
  <si>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</si>
  <si>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</si>
  <si>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</si>
  <si>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</si>
  <si>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</si>
  <si>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</si>
  <si>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</si>
  <si>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</si>
  <si>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</si>
  <si>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</si>
  <si>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</si>
  <si>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</si>
  <si>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</si>
  <si>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</si>
  <si>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</si>
  <si>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</si>
  <si>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</si>
  <si>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</si>
  <si>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</si>
  <si>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</si>
  <si>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</si>
  <si>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</si>
  <si>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</si>
  <si>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</si>
  <si>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</si>
  <si>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</si>
  <si>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</si>
  <si>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</si>
  <si>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</si>
  <si>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</si>
  <si>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</si>
  <si>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</si>
  <si>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</si>
  <si>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</si>
  <si>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</si>
  <si>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</si>
  <si>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</si>
  <si>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</si>
  <si>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</si>
  <si>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</si>
  <si>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</si>
  <si>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</si>
  <si>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</si>
  <si>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</si>
  <si>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</si>
  <si>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</si>
  <si>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</si>
  <si>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</si>
  <si>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</si>
  <si>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</si>
  <si>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</si>
  <si>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</si>
  <si>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</si>
  <si>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</si>
  <si>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</si>
  <si>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</si>
  <si>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</si>
  <si>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</si>
  <si>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</si>
  <si>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</si>
  <si>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</si>
  <si>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</si>
  <si>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</si>
  <si>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</si>
  <si>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</si>
  <si>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</si>
  <si>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</si>
  <si>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</si>
  <si>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</si>
  <si>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</si>
  <si>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</si>
  <si>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</si>
  <si>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</si>
  <si>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</si>
  <si>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</si>
  <si>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</si>
  <si>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</si>
  <si>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</si>
  <si>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</si>
  <si>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</si>
  <si>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</si>
  <si>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</si>
  <si>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</si>
  <si>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</si>
  <si>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</si>
  <si>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</si>
  <si>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</si>
  <si>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</si>
  <si>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</si>
  <si>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</si>
  <si>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</si>
  <si>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</si>
  <si>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</si>
  <si>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</si>
  <si>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</si>
  <si>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</si>
  <si>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</si>
  <si>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</si>
  <si>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</si>
  <si>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</si>
  <si>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</si>
  <si>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</si>
  <si>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</si>
  <si>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</si>
  <si>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</si>
  <si>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</si>
  <si>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</si>
  <si>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</si>
  <si>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r>
      <t>b</t>
    </r>
    <r>
      <rPr>
        <sz val="10"/>
        <rFont val="Arial"/>
        <family val="2"/>
      </rPr>
      <t>Percentage of population residing in urban areas, Source: UN Population Division (2014)</t>
    </r>
  </si>
  <si>
    <r>
      <t>c</t>
    </r>
    <r>
      <rPr>
        <sz val="10"/>
        <rFont val="Arial"/>
        <family val="2"/>
      </rPr>
      <t>Source: UNESCO Institute for Statistics (2016)</t>
    </r>
  </si>
  <si>
    <t>wat_fac_</t>
  </si>
  <si>
    <t>san_fac_</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</si>
  <si>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</si>
  <si>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</si>
  <si>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</si>
  <si>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</si>
  <si>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</si>
  <si>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</si>
  <si>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</si>
  <si>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</si>
  <si>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</si>
  <si>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</si>
  <si>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</si>
  <si>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</si>
  <si>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</si>
  <si>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</si>
  <si>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</si>
  <si>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</si>
  <si>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Yes</t>
  </si>
  <si>
    <t>No handwashing data</t>
  </si>
  <si>
    <t>Haiti</t>
  </si>
  <si>
    <t>Census</t>
  </si>
  <si>
    <t>Latrine</t>
  </si>
  <si>
    <t>Toilette hygenique</t>
  </si>
  <si>
    <t>Eau</t>
  </si>
  <si>
    <t xml:space="preserve">Primary refers to 1er and 2eme cycles, secondary refers to 3eme fondamental and secondary. Includes both public and private schools. National based on weighted average of primary and secondary schools. </t>
  </si>
  <si>
    <t xml:space="preserve">Primary refers to 1er and 2eme cycles, secondary refers to 3eme fondamental and secondary. Includes both public and private schools. National based on weighted average of primary and secondary schools. It is assumed that schools with latrines and toilets are mutually exclusive. </t>
  </si>
  <si>
    <t>Recensement scholaire, 2010-2011</t>
  </si>
  <si>
    <t>CEN11</t>
  </si>
  <si>
    <t>Eau potable</t>
  </si>
  <si>
    <t>"Selon le recensement scolaire 2003, plus de 77% des écoles n'avaient pas accès à l'eau potable et 60%
n'avaient pas d'installations sanitaires"</t>
  </si>
  <si>
    <t>CEN03</t>
  </si>
  <si>
    <t>Recensement scholaire, 2003</t>
  </si>
  <si>
    <t>Recensement scholaire, 2014</t>
  </si>
  <si>
    <t>Primary only.</t>
  </si>
  <si>
    <t>Installations sanitaires</t>
  </si>
  <si>
    <t>Latrines</t>
  </si>
  <si>
    <t>No</t>
  </si>
  <si>
    <t xml:space="preserve">Covers primary schools only,. </t>
  </si>
  <si>
    <t>CEN14</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</si>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</sst>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6"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18">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14651936399"/>
        <bgColor indexed="64"/>
      </patternFill>
    </fill>
    <fill>
      <patternFill patternType="solid">
        <fgColor rgb="FFFFF176"/>
        <bgColor indexed="64"/>
      </patternFill>
    </fill>
    <fill>
      <patternFill patternType="solid">
        <fgColor rgb="FFFFCA28"/>
        <bgColor indexed="64"/>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14651936399"/>
      </left>
      <right/>
      <top/>
      <bottom/>
      <diagonal/>
    </border>
    <border>
      <left style="thin">
        <color theme="0" tint="-0.34998626667074"/>
      </left>
      <right/>
      <top/>
      <bottom style="thin">
        <color theme="0" tint="-0.24994659260842"/>
      </bottom>
      <diagonal/>
    </border>
    <border>
      <left style="dotted">
        <color theme="0" tint="-0.049714651936399"/>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14651936399"/>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1" fillId="0" borderId="0" applyNumberFormat="false" applyFill="false" applyBorder="false" applyAlignment="false" applyProtection="false"/>
    <xf numFmtId="0" fontId="59" fillId="13" borderId="0">
      <alignment horizontal="center" vertical="center"/>
    </xf>
    <xf numFmtId="0" fontId="19" fillId="0" borderId="0"/>
  </cellStyleXfs>
  <cellXfs count="57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3" borderId="7" xfId="0" applyFont="true" applyFill="true" applyBorder="true"/>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3" borderId="9" xfId="0" applyFont="true" applyFill="true" applyBorder="true"/>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5"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0" fontId="13" fillId="4" borderId="0" xfId="1" applyFont="true" applyFill="true" applyBorder="true"/>
    <xf numFmtId="0" fontId="7" fillId="4" borderId="0" xfId="1" applyFont="true" applyFill="true" applyBorder="true" applyAlignment="true"/>
    <xf numFmtId="0" fontId="15" fillId="4"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4" borderId="0" xfId="1" applyFont="true" applyFill="true"/>
    <xf numFmtId="0" fontId="15" fillId="4" borderId="0" xfId="1" applyFill="true"/>
    <xf numFmtId="0" fontId="15" fillId="0" borderId="0" xfId="1"/>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7" fillId="0" borderId="0" xfId="2" applyFont="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4" borderId="0" xfId="1" applyFont="true" applyFill="true" applyBorder="true" applyAlignment="true">
      <alignment horizontal="center"/>
    </xf>
    <xf numFmtId="0" fontId="4" fillId="8" borderId="31" xfId="4" applyFont="true" applyFill="true" applyBorder="true" applyAlignment="true">
      <alignment horizontal="center" textRotation="90"/>
    </xf>
    <xf numFmtId="0" fontId="4" fillId="8" borderId="31" xfId="4" applyFont="true" applyFill="true" applyBorder="true" applyAlignment="true">
      <alignment textRotation="90"/>
    </xf>
    <xf numFmtId="0" fontId="4" fillId="7" borderId="31" xfId="4" applyFont="true" applyFill="true" applyBorder="true" applyAlignment="true">
      <alignment horizontal="center" textRotation="90"/>
    </xf>
    <xf numFmtId="0" fontId="4" fillId="6" borderId="31" xfId="4" applyFont="true" applyFill="true" applyBorder="true" applyAlignment="true">
      <alignment horizontal="center" textRotation="90"/>
    </xf>
    <xf numFmtId="0" fontId="4" fillId="6" borderId="31" xfId="4" applyFont="true" applyFill="true" applyBorder="true" applyAlignment="true">
      <alignment textRotation="90"/>
    </xf>
    <xf numFmtId="0" fontId="44" fillId="2" borderId="0" xfId="4" applyFont="true" applyFill="true"/>
    <xf numFmtId="0" fontId="31" fillId="7" borderId="31" xfId="4" applyFont="true" applyFill="true" applyBorder="true" applyAlignment="true">
      <alignment horizontal="center" textRotation="90"/>
    </xf>
    <xf numFmtId="0" fontId="31" fillId="7" borderId="12" xfId="4" applyFont="true" applyFill="true" applyBorder="true" applyAlignment="true">
      <alignment horizontal="center" textRotation="90"/>
    </xf>
    <xf numFmtId="0" fontId="4" fillId="7" borderId="7" xfId="4" applyFont="true" applyFill="true" applyBorder="true" applyAlignment="true">
      <alignment horizontal="center" textRotation="90"/>
    </xf>
    <xf numFmtId="0" fontId="4" fillId="7"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4" fillId="7" borderId="12"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4"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5" fillId="0" borderId="0" xfId="1" applyFill="true"/>
    <xf numFmtId="0" fontId="15" fillId="10" borderId="0" xfId="1" applyFill="true"/>
    <xf numFmtId="0" fontId="19" fillId="11" borderId="0" xfId="2" applyFill="true"/>
    <xf numFmtId="0" fontId="4" fillId="8" borderId="12" xfId="4" applyFont="true" applyFill="true" applyBorder="true" applyAlignment="true">
      <alignment horizontal="center" textRotation="90"/>
    </xf>
    <xf numFmtId="0" fontId="4" fillId="6" borderId="12" xfId="4"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0" fontId="4" fillId="8" borderId="7"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4" fillId="6" borderId="7" xfId="4" applyFont="true" applyFill="true" applyBorder="true" applyAlignment="true">
      <alignment horizontal="center" textRotation="90"/>
    </xf>
    <xf numFmtId="0" fontId="4" fillId="12" borderId="32" xfId="4" applyFont="true" applyFill="true" applyBorder="true" applyAlignment="true">
      <alignment horizontal="center" textRotation="90"/>
    </xf>
    <xf numFmtId="0" fontId="4" fillId="8" borderId="12" xfId="4" applyFont="true" applyFill="true" applyBorder="true" applyAlignment="true">
      <alignment textRotation="90"/>
    </xf>
    <xf numFmtId="0" fontId="4" fillId="12" borderId="11" xfId="4" applyFont="true" applyFill="true" applyBorder="true" applyAlignment="true">
      <alignment horizontal="right" textRotation="90"/>
    </xf>
    <xf numFmtId="0" fontId="4" fillId="6" borderId="12" xfId="4" applyFont="true" applyFill="true" applyBorder="true" applyAlignment="true">
      <alignment textRotation="90"/>
    </xf>
    <xf numFmtId="0" fontId="19" fillId="2" borderId="0" xfId="6" applyFill="true"/>
    <xf numFmtId="0" fontId="19" fillId="0" borderId="0" xfId="6"/>
    <xf numFmtId="0" fontId="19" fillId="2" borderId="0" xfId="6" applyFont="true" applyFill="true"/>
    <xf numFmtId="0" fontId="46" fillId="2" borderId="0" xfId="1" applyFont="true" applyFill="true" applyAlignment="true">
      <alignment horizontal="center" vertical="center" wrapText="true"/>
    </xf>
    <xf numFmtId="0" fontId="7" fillId="2" borderId="0" xfId="1" applyFont="true" applyFill="true" applyAlignment="true">
      <alignment horizontal="left" indent="1"/>
    </xf>
    <xf numFmtId="0" fontId="47" fillId="2" borderId="0" xfId="1" applyFont="true" applyFill="true" applyAlignment="true">
      <alignment horizontal="center"/>
    </xf>
    <xf numFmtId="0" fontId="48" fillId="2" borderId="0" xfId="1" applyFont="true" applyFill="true" applyAlignment="true">
      <alignment horizontal="center"/>
    </xf>
    <xf numFmtId="0" fontId="49"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0" fillId="2" borderId="0" xfId="1" applyFont="true" applyFill="true" applyBorder="true"/>
    <xf numFmtId="0" fontId="52" fillId="2" borderId="0" xfId="7" applyFont="true" applyFill="true" applyBorder="true" applyAlignment="true">
      <alignment horizontal="center"/>
    </xf>
    <xf numFmtId="0" fontId="23" fillId="2" borderId="0" xfId="7" applyFont="true" applyFill="true" applyBorder="true" applyAlignment="true">
      <alignment horizontal="center"/>
    </xf>
    <xf numFmtId="0" fontId="53" fillId="2" borderId="0" xfId="1" applyFont="true" applyFill="true" applyBorder="true"/>
    <xf numFmtId="0" fontId="54" fillId="2" borderId="0" xfId="7" applyFont="true" applyFill="true" applyBorder="true" applyAlignment="true">
      <alignment horizontal="center"/>
    </xf>
    <xf numFmtId="0" fontId="55" fillId="2" borderId="0" xfId="1" applyFont="true" applyFill="true" applyBorder="true"/>
    <xf numFmtId="0" fontId="56" fillId="2" borderId="0" xfId="1" applyFont="true" applyFill="true" applyBorder="true"/>
    <xf numFmtId="0" fontId="57" fillId="2" borderId="0" xfId="1" applyFont="true" applyFill="true" applyBorder="true"/>
    <xf numFmtId="0" fontId="58" fillId="2" borderId="0" xfId="7" applyFont="true" applyFill="true" applyBorder="true" applyAlignment="true">
      <alignment horizontal="center"/>
    </xf>
    <xf numFmtId="0" fontId="59" fillId="2" borderId="0" xfId="8" applyFill="true">
      <alignment horizontal="center" vertical="center"/>
    </xf>
    <xf numFmtId="0" fontId="60" fillId="3"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7" xfId="1" applyFont="true" applyFill="true" applyBorder="true" applyAlignment="true">
      <alignment horizontal="left"/>
    </xf>
    <xf numFmtId="0" fontId="3" fillId="2" borderId="37" xfId="1" applyFont="true" applyFill="true" applyBorder="true" applyAlignment="true">
      <alignment horizontal="center"/>
    </xf>
    <xf numFmtId="0" fontId="3" fillId="2" borderId="37" xfId="1" applyFont="true" applyFill="true" applyBorder="true" applyAlignment="true">
      <alignment horizontal="right"/>
    </xf>
    <xf numFmtId="1" fontId="3" fillId="2" borderId="37" xfId="1" applyNumberFormat="true" applyFont="true" applyFill="true" applyBorder="true"/>
    <xf numFmtId="0" fontId="27" fillId="2" borderId="0" xfId="1" applyFont="true" applyFill="true" applyBorder="true" applyAlignment="true">
      <alignment horizontal="center"/>
    </xf>
    <xf numFmtId="0" fontId="52" fillId="2" borderId="0" xfId="3" applyFont="true" applyFill="true" applyBorder="true" applyAlignment="true">
      <alignment horizontal="center"/>
    </xf>
    <xf numFmtId="0" fontId="3" fillId="2" borderId="0" xfId="2" applyFont="true" applyFill="true" applyBorder="true"/>
    <xf numFmtId="1" fontId="3" fillId="18" borderId="0" xfId="4" applyNumberFormat="true" applyFont="true" applyFill="true" applyAlignment="true">
      <alignment horizontal="center"/>
    </xf>
    <xf numFmtId="1" fontId="3" fillId="20" borderId="0" xfId="4" applyNumberFormat="true" applyFont="true" applyFill="true" applyAlignment="true">
      <alignment horizontal="center"/>
    </xf>
    <xf numFmtId="1" fontId="3" fillId="16"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18" borderId="0" xfId="2" applyFill="true"/>
    <xf numFmtId="0" fontId="62" fillId="2" borderId="0" xfId="2" applyFont="true" applyFill="true"/>
    <xf numFmtId="0" fontId="63" fillId="2" borderId="0" xfId="2" applyFont="true" applyFill="true"/>
    <xf numFmtId="0" fontId="64"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3"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3" fillId="0" borderId="12"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38" fillId="9" borderId="11" xfId="9" applyFont="true" applyFill="true" applyBorder="true" applyAlignment="true">
      <alignment vertical="center"/>
    </xf>
    <xf numFmtId="0" fontId="38" fillId="9" borderId="31" xfId="9" applyFont="true" applyFill="true" applyBorder="true" applyAlignment="true">
      <alignment vertical="center"/>
    </xf>
    <xf numFmtId="0" fontId="38" fillId="9" borderId="31" xfId="9" applyFont="true" applyFill="true" applyBorder="true" applyAlignment="true">
      <alignment vertical="center" wrapText="true"/>
    </xf>
    <xf numFmtId="0" fontId="19" fillId="9" borderId="12" xfId="9" applyFont="true" applyFill="true" applyBorder="true" applyAlignment="true">
      <alignment vertical="center"/>
    </xf>
    <xf numFmtId="0" fontId="19" fillId="0" borderId="0" xfId="9"/>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7" xfId="2" applyFont="true" applyFill="true" applyBorder="true" applyAlignment="true">
      <alignment horizontal="center"/>
    </xf>
    <xf numFmtId="1" fontId="16" fillId="2" borderId="17"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7" xfId="0" applyNumberFormat="true" applyFont="true" applyFill="true" applyBorder="true" applyAlignment="true">
      <alignment horizontal="center"/>
    </xf>
    <xf numFmtId="1" fontId="16" fillId="2" borderId="29"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0" fontId="39" fillId="0" borderId="0" xfId="9" applyFont="true"/>
    <xf numFmtId="0" fontId="4" fillId="12" borderId="11" xfId="4" applyFont="true" applyFill="true" applyBorder="true" applyAlignment="true">
      <alignment horizontal="center" textRotation="90"/>
    </xf>
    <xf numFmtId="0" fontId="4" fillId="14" borderId="31" xfId="4" applyFont="true" applyFill="true" applyBorder="true" applyAlignment="true">
      <alignment horizontal="center" textRotation="90"/>
    </xf>
    <xf numFmtId="0" fontId="4" fillId="20" borderId="11" xfId="4" applyFont="true" applyFill="true" applyBorder="true" applyAlignment="true">
      <alignment horizontal="center" textRotation="90"/>
    </xf>
    <xf numFmtId="0" fontId="4" fillId="15" borderId="31" xfId="4" applyFont="true" applyFill="true" applyBorder="true" applyAlignment="true">
      <alignment horizontal="center" textRotation="90"/>
    </xf>
    <xf numFmtId="0" fontId="4" fillId="17" borderId="11" xfId="4" applyFont="true" applyFill="true" applyBorder="true" applyAlignment="true">
      <alignment horizontal="center" textRotation="90"/>
    </xf>
    <xf numFmtId="0" fontId="4" fillId="12" borderId="11" xfId="4" applyFont="true" applyFill="true" applyBorder="true" applyAlignment="true">
      <alignment textRotation="90"/>
    </xf>
    <xf numFmtId="0" fontId="4" fillId="12" borderId="31" xfId="4" applyFont="true" applyFill="true" applyBorder="true" applyAlignment="true">
      <alignment textRotation="90"/>
    </xf>
    <xf numFmtId="0" fontId="4" fillId="20" borderId="11" xfId="4" applyFont="true" applyFill="true" applyBorder="true" applyAlignment="true">
      <alignment textRotation="90"/>
    </xf>
    <xf numFmtId="0" fontId="4" fillId="20" borderId="31" xfId="4" applyFont="true" applyFill="true" applyBorder="true" applyAlignment="true">
      <alignment textRotation="90"/>
    </xf>
    <xf numFmtId="0" fontId="4" fillId="20" borderId="12" xfId="4" applyFont="true" applyFill="true" applyBorder="true" applyAlignment="true">
      <alignment textRotation="90"/>
    </xf>
    <xf numFmtId="0" fontId="4" fillId="16" borderId="5" xfId="4" applyFont="true" applyFill="true" applyBorder="true" applyAlignment="true">
      <alignment horizontal="center" textRotation="90"/>
    </xf>
    <xf numFmtId="0" fontId="31" fillId="16" borderId="0" xfId="4" applyFont="true" applyFill="true" applyBorder="true" applyAlignment="true">
      <alignment horizontal="center" textRotation="90"/>
    </xf>
    <xf numFmtId="0" fontId="31" fillId="16" borderId="5" xfId="4" applyFont="true" applyFill="true" applyBorder="true" applyAlignment="true">
      <alignment horizontal="center" textRotation="90"/>
    </xf>
    <xf numFmtId="0" fontId="31" fillId="16" borderId="11" xfId="4" applyFont="true" applyFill="true" applyBorder="true" applyAlignment="true">
      <alignment horizontal="center" textRotation="90"/>
    </xf>
    <xf numFmtId="0" fontId="31" fillId="16" borderId="31" xfId="4" applyFont="true" applyFill="true" applyBorder="true" applyAlignment="true">
      <alignment horizontal="center" textRotation="90"/>
    </xf>
    <xf numFmtId="0" fontId="31" fillId="16" borderId="12" xfId="4" applyFont="true" applyFill="true" applyBorder="true" applyAlignment="true">
      <alignment horizontal="center" textRotation="90"/>
    </xf>
    <xf numFmtId="0" fontId="19" fillId="20" borderId="0" xfId="2" applyFill="true"/>
    <xf numFmtId="0" fontId="19" fillId="16" borderId="0" xfId="2" applyFill="true"/>
    <xf numFmtId="0" fontId="16" fillId="2" borderId="39" xfId="2" applyFont="true" applyFill="true" applyBorder="true"/>
    <xf numFmtId="0" fontId="16" fillId="2" borderId="40" xfId="2" applyFont="true" applyFill="true" applyBorder="true"/>
    <xf numFmtId="0" fontId="16" fillId="2" borderId="41" xfId="2" applyFont="true" applyFill="true" applyBorder="true"/>
    <xf numFmtId="1" fontId="16" fillId="2" borderId="42" xfId="0" applyNumberFormat="true" applyFont="true" applyFill="true" applyBorder="true" applyAlignment="true">
      <alignment horizontal="center"/>
    </xf>
    <xf numFmtId="1" fontId="16" fillId="2" borderId="43" xfId="0" applyNumberFormat="true" applyFont="true" applyFill="true" applyBorder="true" applyAlignment="true">
      <alignment horizontal="center"/>
    </xf>
    <xf numFmtId="0" fontId="16" fillId="2" borderId="45" xfId="2" applyFont="true" applyFill="true" applyBorder="true"/>
    <xf numFmtId="0" fontId="16" fillId="2" borderId="46" xfId="2" applyFont="true" applyFill="true" applyBorder="true" applyAlignment="true">
      <alignment horizontal="left"/>
    </xf>
    <xf numFmtId="0" fontId="16" fillId="2" borderId="47" xfId="2" applyFont="true" applyFill="true" applyBorder="true"/>
    <xf numFmtId="1" fontId="16" fillId="2" borderId="48" xfId="0" applyNumberFormat="true" applyFont="true" applyFill="true" applyBorder="true" applyAlignment="true">
      <alignment horizontal="center"/>
    </xf>
    <xf numFmtId="1" fontId="16" fillId="2" borderId="49" xfId="0" applyNumberFormat="true" applyFont="true" applyFill="true" applyBorder="true" applyAlignment="true">
      <alignment horizontal="center"/>
    </xf>
    <xf numFmtId="0" fontId="16" fillId="2" borderId="51" xfId="2" applyFont="true" applyFill="true" applyBorder="true"/>
    <xf numFmtId="0" fontId="16" fillId="2" borderId="52" xfId="2" applyFont="true" applyFill="true" applyBorder="true" applyAlignment="true">
      <alignment horizontal="left"/>
    </xf>
    <xf numFmtId="0" fontId="16" fillId="2" borderId="53" xfId="2" applyFont="true" applyFill="true" applyBorder="true"/>
    <xf numFmtId="1" fontId="16" fillId="2" borderId="54" xfId="0" applyNumberFormat="true" applyFont="true" applyFill="true" applyBorder="true" applyAlignment="true">
      <alignment horizontal="center"/>
    </xf>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64" fontId="3" fillId="3" borderId="0" xfId="1" applyNumberFormat="true" applyFont="true" applyFill="true" applyBorder="true" applyAlignment="true">
      <alignment horizontal="center"/>
    </xf>
    <xf numFmtId="164" fontId="3" fillId="3" borderId="37" xfId="1" applyNumberFormat="true" applyFont="true" applyFill="true" applyBorder="true" applyAlignment="true">
      <alignment horizontal="center"/>
    </xf>
    <xf numFmtId="0" fontId="66" fillId="2" borderId="0" xfId="4" applyFont="true" applyFill="true"/>
    <xf numFmtId="0" fontId="67" fillId="2" borderId="0" xfId="4" applyFont="true" applyFill="true"/>
    <xf numFmtId="0" fontId="68" fillId="2" borderId="0" xfId="4" applyFont="true" applyFill="true"/>
    <xf numFmtId="0" fontId="4" fillId="12" borderId="4" xfId="4" applyFont="true" applyFill="true" applyBorder="true" applyAlignment="true">
      <alignment textRotation="90"/>
    </xf>
    <xf numFmtId="0" fontId="4" fillId="12" borderId="5" xfId="4" applyFont="true" applyFill="true" applyBorder="true" applyAlignment="true">
      <alignment textRotation="90"/>
    </xf>
    <xf numFmtId="0" fontId="4" fillId="12" borderId="6" xfId="4" applyFont="true" applyFill="true" applyBorder="true" applyAlignment="true">
      <alignment textRotation="90"/>
    </xf>
    <xf numFmtId="0" fontId="4" fillId="20" borderId="4" xfId="4" applyFont="true" applyFill="true" applyBorder="true" applyAlignment="true">
      <alignment textRotation="90"/>
    </xf>
    <xf numFmtId="0" fontId="4" fillId="20" borderId="5" xfId="4" applyFont="true" applyFill="true" applyBorder="true" applyAlignment="true">
      <alignment textRotation="90"/>
    </xf>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14" fillId="24" borderId="13" xfId="0" applyFont="true" applyFill="true" applyBorder="true" applyAlignment="true">
      <alignment horizontal="left" vertical="center" wrapText="true"/>
    </xf>
    <xf numFmtId="0" fontId="5" fillId="24" borderId="14" xfId="0" applyFont="true" applyFill="true" applyBorder="true" applyAlignment="true">
      <alignment horizontal="center" vertical="center"/>
    </xf>
    <xf numFmtId="0" fontId="3" fillId="24" borderId="0" xfId="0" applyFont="true" applyFill="true" applyBorder="true" applyAlignment="true">
      <alignment vertical="center"/>
    </xf>
    <xf numFmtId="0" fontId="3" fillId="24" borderId="18" xfId="0" applyFont="true" applyFill="true" applyBorder="true" applyAlignment="true">
      <alignment horizontal="left" vertical="center"/>
    </xf>
    <xf numFmtId="0" fontId="3" fillId="24" borderId="5" xfId="0" applyFont="true" applyFill="true" applyBorder="true" applyAlignment="true">
      <alignment vertical="center"/>
    </xf>
    <xf numFmtId="0" fontId="4" fillId="24" borderId="20" xfId="0" applyFont="true" applyFill="true" applyBorder="true" applyAlignment="true">
      <alignment horizontal="left" vertical="center"/>
    </xf>
    <xf numFmtId="0" fontId="4" fillId="24" borderId="10" xfId="0" applyFont="true" applyFill="true" applyBorder="true" applyAlignment="true">
      <alignment vertical="center"/>
    </xf>
    <xf numFmtId="0" fontId="3" fillId="24" borderId="6" xfId="0" applyFont="true" applyFill="true" applyBorder="true" applyAlignment="true">
      <alignment horizontal="center" vertical="center"/>
    </xf>
    <xf numFmtId="0" fontId="3" fillId="24" borderId="10" xfId="0" applyFont="true" applyFill="true" applyBorder="true" applyAlignment="true">
      <alignment horizontal="center" vertical="center"/>
    </xf>
    <xf numFmtId="0" fontId="3" fillId="24" borderId="21" xfId="0" applyFont="true" applyFill="true" applyBorder="true" applyAlignment="true">
      <alignment horizontal="center" vertical="center"/>
    </xf>
    <xf numFmtId="0" fontId="4" fillId="24" borderId="22" xfId="0" applyFont="true" applyFill="true" applyBorder="true" applyAlignment="true">
      <alignment horizontal="left" vertical="center"/>
    </xf>
    <xf numFmtId="0" fontId="4" fillId="24" borderId="31" xfId="0" applyFont="true" applyFill="true" applyBorder="true" applyAlignment="true">
      <alignment horizontal="center" vertical="center" wrapText="true"/>
    </xf>
    <xf numFmtId="0" fontId="3" fillId="24" borderId="2" xfId="0" applyFont="true" applyFill="true" applyBorder="true" applyAlignment="true">
      <alignment vertical="center"/>
    </xf>
    <xf numFmtId="0" fontId="3" fillId="24" borderId="23" xfId="0" applyFont="true" applyFill="true" applyBorder="true" applyAlignment="true">
      <alignment vertical="center"/>
    </xf>
    <xf numFmtId="0" fontId="14" fillId="25" borderId="13" xfId="0" applyFont="true" applyFill="true" applyBorder="true" applyAlignment="true">
      <alignment horizontal="left" vertical="center" wrapText="true"/>
    </xf>
    <xf numFmtId="0" fontId="5" fillId="25" borderId="14" xfId="0" applyFont="true" applyFill="true" applyBorder="true" applyAlignment="true">
      <alignment horizontal="center" vertical="center"/>
    </xf>
    <xf numFmtId="0" fontId="3" fillId="25" borderId="16" xfId="0" applyFont="true" applyFill="true" applyBorder="true" applyAlignment="true">
      <alignment horizontal="left" vertical="center"/>
    </xf>
    <xf numFmtId="0" fontId="3" fillId="25" borderId="0" xfId="0" applyFont="true" applyFill="true" applyBorder="true" applyAlignment="true">
      <alignment vertical="center"/>
    </xf>
    <xf numFmtId="0" fontId="3" fillId="25" borderId="18" xfId="0" applyFont="true" applyFill="true" applyBorder="true" applyAlignment="true">
      <alignment horizontal="left" vertical="center"/>
    </xf>
    <xf numFmtId="0" fontId="3" fillId="25" borderId="5" xfId="0" applyFont="true" applyFill="true" applyBorder="true" applyAlignment="true">
      <alignment vertical="center"/>
    </xf>
    <xf numFmtId="0" fontId="4" fillId="25" borderId="22" xfId="0" applyFont="true" applyFill="true" applyBorder="true" applyAlignment="true">
      <alignment horizontal="left" vertical="center"/>
    </xf>
    <xf numFmtId="0" fontId="4" fillId="25" borderId="10" xfId="0" applyFont="true" applyFill="true" applyBorder="true" applyAlignment="true">
      <alignment vertical="center"/>
    </xf>
    <xf numFmtId="0" fontId="3" fillId="25" borderId="6" xfId="0" applyFont="true" applyFill="true" applyBorder="true" applyAlignment="true">
      <alignment horizontal="center" vertical="center"/>
    </xf>
    <xf numFmtId="0" fontId="3" fillId="25" borderId="10" xfId="0" applyFont="true" applyFill="true" applyBorder="true" applyAlignment="true">
      <alignment horizontal="center" vertical="center"/>
    </xf>
    <xf numFmtId="0" fontId="3" fillId="25" borderId="21" xfId="0" applyFont="true" applyFill="true" applyBorder="true" applyAlignment="true">
      <alignment horizontal="center" vertical="center"/>
    </xf>
    <xf numFmtId="0" fontId="4" fillId="25" borderId="31" xfId="0" applyFont="true" applyFill="true" applyBorder="true" applyAlignment="true">
      <alignment horizontal="center" vertical="center" wrapText="true"/>
    </xf>
    <xf numFmtId="0" fontId="3" fillId="25" borderId="2" xfId="0" applyFont="true" applyFill="true" applyBorder="true" applyAlignment="true">
      <alignment vertical="center"/>
    </xf>
    <xf numFmtId="0" fontId="3" fillId="25" borderId="8" xfId="0" applyFont="true" applyFill="true" applyBorder="true" applyAlignment="true">
      <alignment vertical="center"/>
    </xf>
    <xf numFmtId="0" fontId="3" fillId="25" borderId="25" xfId="0" applyFont="true" applyFill="true" applyBorder="true" applyAlignment="true">
      <alignment vertical="center"/>
    </xf>
    <xf numFmtId="0" fontId="14" fillId="26" borderId="13" xfId="0" applyFont="true" applyFill="true" applyBorder="true" applyAlignment="true">
      <alignment horizontal="left" vertical="center" wrapText="true"/>
    </xf>
    <xf numFmtId="0" fontId="5" fillId="26" borderId="14" xfId="0" applyFont="true" applyFill="true" applyBorder="true" applyAlignment="true">
      <alignment horizontal="center" vertical="center"/>
    </xf>
    <xf numFmtId="0" fontId="3" fillId="26" borderId="16" xfId="0" applyFont="true" applyFill="true" applyBorder="true" applyAlignment="true">
      <alignment horizontal="left" vertical="center"/>
    </xf>
    <xf numFmtId="0" fontId="3" fillId="26" borderId="0" xfId="0" applyFont="true" applyFill="true" applyBorder="true" applyAlignment="true">
      <alignment vertical="center"/>
    </xf>
    <xf numFmtId="0" fontId="3" fillId="26" borderId="18" xfId="0" applyFont="true" applyFill="true" applyBorder="true" applyAlignment="true">
      <alignment horizontal="left" vertical="center"/>
    </xf>
    <xf numFmtId="0" fontId="3" fillId="26" borderId="5" xfId="0" applyFont="true" applyFill="true" applyBorder="true" applyAlignment="true">
      <alignment vertical="center"/>
    </xf>
    <xf numFmtId="0" fontId="4" fillId="26" borderId="22" xfId="0" applyFont="true" applyFill="true" applyBorder="true" applyAlignment="true">
      <alignment horizontal="left" vertical="center"/>
    </xf>
    <xf numFmtId="0" fontId="4" fillId="26" borderId="12" xfId="0" applyFont="true" applyFill="true" applyBorder="true" applyAlignment="true">
      <alignment vertical="center"/>
    </xf>
    <xf numFmtId="0" fontId="3" fillId="26" borderId="2" xfId="0" applyFont="true" applyFill="true" applyBorder="true" applyAlignment="true">
      <alignment horizontal="center" vertical="center"/>
    </xf>
    <xf numFmtId="0" fontId="3" fillId="26" borderId="23" xfId="0" applyFont="true" applyFill="true" applyBorder="true" applyAlignment="true">
      <alignment horizontal="center" vertical="center"/>
    </xf>
    <xf numFmtId="0" fontId="3" fillId="2" borderId="57" xfId="1" applyFont="true" applyFill="true" applyBorder="true" applyAlignment="true">
      <alignment horizontal="left"/>
    </xf>
    <xf numFmtId="0" fontId="3" fillId="2" borderId="57" xfId="1" applyFont="true" applyFill="true" applyBorder="true" applyAlignment="true">
      <alignment horizontal="center"/>
    </xf>
    <xf numFmtId="0" fontId="3" fillId="2" borderId="57" xfId="1" applyFont="true" applyFill="true" applyBorder="true" applyAlignment="true">
      <alignment horizontal="right"/>
    </xf>
    <xf numFmtId="1" fontId="3" fillId="2" borderId="57" xfId="1" applyNumberFormat="true" applyFont="true" applyFill="true" applyBorder="true"/>
    <xf numFmtId="0" fontId="3" fillId="27" borderId="58" xfId="1" applyFont="true" applyFill="true" applyBorder="true" applyAlignment="true">
      <alignment horizontal="center"/>
    </xf>
    <xf numFmtId="0" fontId="3" fillId="3" borderId="0" xfId="1" applyFont="true" applyFill="true" applyBorder="true" applyAlignment="true">
      <alignment horizontal="center"/>
    </xf>
    <xf numFmtId="0" fontId="10" fillId="24" borderId="60" xfId="1" applyFont="true" applyFill="true" applyBorder="true" applyAlignment="true">
      <alignment vertical="center" textRotation="90" wrapText="true"/>
    </xf>
    <xf numFmtId="0" fontId="3" fillId="28" borderId="0" xfId="1" applyFont="true" applyFill="true" applyBorder="true" applyAlignment="true">
      <alignment horizontal="center"/>
    </xf>
    <xf numFmtId="0" fontId="3" fillId="29" borderId="59" xfId="1" applyFont="true" applyFill="true" applyBorder="true" applyAlignment="true">
      <alignment horizontal="center"/>
    </xf>
    <xf numFmtId="0" fontId="3" fillId="27" borderId="0" xfId="1" applyFont="true" applyFill="true" applyBorder="true" applyAlignment="true">
      <alignment horizontal="center"/>
    </xf>
    <xf numFmtId="0" fontId="10" fillId="25" borderId="60" xfId="1" applyFont="true" applyFill="true" applyBorder="true" applyAlignment="true">
      <alignment vertical="center" textRotation="90" wrapText="true"/>
    </xf>
    <xf numFmtId="0" fontId="3" fillId="29" borderId="0" xfId="1" applyFont="true" applyFill="true" applyBorder="true" applyAlignment="true">
      <alignment horizontal="center"/>
    </xf>
    <xf numFmtId="0" fontId="10" fillId="26" borderId="60" xfId="1" applyFont="true" applyFill="true" applyBorder="true" applyAlignment="true">
      <alignment vertical="center" textRotation="90" wrapText="true"/>
    </xf>
    <xf numFmtId="0" fontId="4" fillId="27" borderId="61" xfId="1" applyFont="true" applyFill="true" applyBorder="true" applyAlignment="true">
      <alignment horizontal="center" textRotation="90" wrapText="true"/>
    </xf>
    <xf numFmtId="0" fontId="4" fillId="3" borderId="57" xfId="1" applyFont="true" applyFill="true" applyBorder="true" applyAlignment="true">
      <alignment horizontal="center" textRotation="90" wrapText="true"/>
    </xf>
    <xf numFmtId="0" fontId="10" fillId="24" borderId="62" xfId="1" applyFont="true" applyFill="true" applyBorder="true" applyAlignment="true">
      <alignment horizontal="center" textRotation="90" wrapText="true"/>
    </xf>
    <xf numFmtId="0" fontId="4" fillId="28" borderId="57" xfId="1" applyFont="true" applyFill="true" applyBorder="true" applyAlignment="true">
      <alignment horizontal="center" textRotation="90" wrapText="true"/>
    </xf>
    <xf numFmtId="0" fontId="31" fillId="29" borderId="63" xfId="1" applyFont="true" applyFill="true" applyBorder="true" applyAlignment="true">
      <alignment horizontal="center" textRotation="90" wrapText="true"/>
    </xf>
    <xf numFmtId="0" fontId="4" fillId="27" borderId="57" xfId="1" applyFont="true" applyFill="true" applyBorder="true" applyAlignment="true">
      <alignment horizontal="center" textRotation="90" wrapText="true"/>
    </xf>
    <xf numFmtId="0" fontId="31" fillId="3" borderId="57" xfId="1" applyFont="true" applyFill="true" applyBorder="true" applyAlignment="true">
      <alignment horizontal="center" textRotation="90" wrapText="true"/>
    </xf>
    <xf numFmtId="0" fontId="10" fillId="25" borderId="62" xfId="1" applyFont="true" applyFill="true" applyBorder="true" applyAlignment="true">
      <alignment horizontal="center" textRotation="90" wrapText="true"/>
    </xf>
    <xf numFmtId="0" fontId="31" fillId="29" borderId="57" xfId="1" applyFont="true" applyFill="true" applyBorder="true" applyAlignment="true">
      <alignment horizontal="center" textRotation="90" wrapText="true"/>
    </xf>
    <xf numFmtId="0" fontId="10" fillId="26" borderId="62" xfId="1" applyFont="true" applyFill="true" applyBorder="true" applyAlignment="true">
      <alignment horizontal="center" textRotation="90" wrapText="true"/>
    </xf>
    <xf numFmtId="164" fontId="3" fillId="27" borderId="58" xfId="1" applyNumberFormat="true" applyFont="true" applyFill="true" applyBorder="true" applyAlignment="true">
      <alignment horizontal="center"/>
    </xf>
    <xf numFmtId="164" fontId="8" fillId="24" borderId="60" xfId="1" applyNumberFormat="true" applyFont="true" applyFill="true" applyBorder="true" applyAlignment="true">
      <alignment horizontal="center" wrapText="true"/>
    </xf>
    <xf numFmtId="164" fontId="3" fillId="28" borderId="0" xfId="1" applyNumberFormat="true" applyFont="true" applyFill="true" applyBorder="true" applyAlignment="true">
      <alignment horizontal="center"/>
    </xf>
    <xf numFmtId="164" fontId="3" fillId="29" borderId="59" xfId="1" applyNumberFormat="true" applyFont="true" applyFill="true" applyBorder="true" applyAlignment="true">
      <alignment horizontal="center"/>
    </xf>
    <xf numFmtId="164" fontId="3" fillId="27" borderId="0" xfId="1" applyNumberFormat="true" applyFont="true" applyFill="true" applyBorder="true" applyAlignment="true">
      <alignment horizontal="center"/>
    </xf>
    <xf numFmtId="164" fontId="8" fillId="25" borderId="60" xfId="1" applyNumberFormat="true" applyFont="true" applyFill="true" applyBorder="true" applyAlignment="true">
      <alignment horizontal="center" wrapText="true"/>
    </xf>
    <xf numFmtId="164" fontId="3" fillId="29" borderId="0" xfId="1" applyNumberFormat="true" applyFont="true" applyFill="true" applyBorder="true" applyAlignment="true">
      <alignment horizontal="center"/>
    </xf>
    <xf numFmtId="164" fontId="8" fillId="26" borderId="60" xfId="1" applyNumberFormat="true" applyFont="true" applyFill="true" applyBorder="true" applyAlignment="true">
      <alignment horizontal="center" wrapText="true"/>
    </xf>
    <xf numFmtId="164" fontId="3" fillId="27" borderId="64" xfId="1" applyNumberFormat="true" applyFont="true" applyFill="true" applyBorder="true" applyAlignment="true">
      <alignment horizontal="center"/>
    </xf>
    <xf numFmtId="164" fontId="8" fillId="24" borderId="65" xfId="1" applyNumberFormat="true" applyFont="true" applyFill="true" applyBorder="true" applyAlignment="true">
      <alignment horizontal="center" wrapText="true"/>
    </xf>
    <xf numFmtId="164" fontId="3" fillId="28" borderId="37" xfId="1" applyNumberFormat="true" applyFont="true" applyFill="true" applyBorder="true" applyAlignment="true">
      <alignment horizontal="center"/>
    </xf>
    <xf numFmtId="164" fontId="3" fillId="29" borderId="66" xfId="1" applyNumberFormat="true" applyFont="true" applyFill="true" applyBorder="true" applyAlignment="true">
      <alignment horizontal="center"/>
    </xf>
    <xf numFmtId="164" fontId="3" fillId="27" borderId="37" xfId="1" applyNumberFormat="true" applyFont="true" applyFill="true" applyBorder="true" applyAlignment="true">
      <alignment horizontal="center"/>
    </xf>
    <xf numFmtId="164" fontId="8" fillId="25" borderId="65" xfId="1" applyNumberFormat="true" applyFont="true" applyFill="true" applyBorder="true" applyAlignment="true">
      <alignment horizontal="center" wrapText="true"/>
    </xf>
    <xf numFmtId="164" fontId="3" fillId="29" borderId="37" xfId="1" applyNumberFormat="true" applyFont="true" applyFill="true" applyBorder="true" applyAlignment="true">
      <alignment horizontal="center"/>
    </xf>
    <xf numFmtId="164" fontId="8" fillId="26" borderId="65" xfId="1" applyNumberFormat="true" applyFont="true" applyFill="true" applyBorder="true" applyAlignment="true">
      <alignment horizontal="center" wrapText="true"/>
    </xf>
    <xf numFmtId="0" fontId="31" fillId="2" borderId="67" xfId="1" applyFont="true" applyFill="true" applyBorder="true" applyAlignment="true">
      <alignment horizontal="left"/>
    </xf>
    <xf numFmtId="0" fontId="31" fillId="2" borderId="57" xfId="1" applyFont="true" applyFill="true" applyBorder="true" applyAlignment="true">
      <alignment horizontal="center"/>
    </xf>
    <xf numFmtId="0" fontId="31" fillId="2" borderId="57" xfId="1" applyFont="true" applyFill="true" applyBorder="true" applyAlignment="true">
      <alignment horizontal="center" wrapText="true"/>
    </xf>
    <xf numFmtId="0" fontId="3" fillId="2" borderId="68" xfId="1" applyFont="true" applyFill="true" applyBorder="true" applyAlignment="true">
      <alignment horizontal="right"/>
    </xf>
    <xf numFmtId="0" fontId="31" fillId="2" borderId="0" xfId="1" applyFont="true" applyFill="true" applyBorder="true" applyAlignment="true">
      <alignment horizontal="center"/>
    </xf>
    <xf numFmtId="0" fontId="4" fillId="18" borderId="69" xfId="4" applyFont="true" applyFill="true" applyBorder="true" applyAlignment="true">
      <alignment horizontal="center" textRotation="90"/>
    </xf>
    <xf numFmtId="0" fontId="10" fillId="24" borderId="70" xfId="4" applyFont="true" applyFill="true" applyBorder="true" applyAlignment="true">
      <alignment horizontal="center" textRotation="90"/>
    </xf>
    <xf numFmtId="0" fontId="10" fillId="24" borderId="71" xfId="4" applyFont="true" applyFill="true" applyBorder="true" applyAlignment="true">
      <alignment horizontal="center" textRotation="90"/>
    </xf>
    <xf numFmtId="0" fontId="10" fillId="24" borderId="72" xfId="4" applyFont="true" applyFill="true" applyBorder="true" applyAlignment="true">
      <alignment horizontal="center" textRotation="90"/>
    </xf>
    <xf numFmtId="0" fontId="4" fillId="20" borderId="73" xfId="4" applyFont="true" applyFill="true" applyBorder="true" applyAlignment="true">
      <alignment horizontal="center" textRotation="90"/>
    </xf>
    <xf numFmtId="0" fontId="10" fillId="25" borderId="74" xfId="4" applyFont="true" applyFill="true" applyBorder="true" applyAlignment="true">
      <alignment horizontal="center" textRotation="90"/>
    </xf>
    <xf numFmtId="0" fontId="4" fillId="25" borderId="74" xfId="4" applyFont="true" applyFill="true" applyBorder="true" applyAlignment="true">
      <alignment horizontal="center" textRotation="90"/>
    </xf>
    <xf numFmtId="0" fontId="10" fillId="25" borderId="75" xfId="4" applyFont="true" applyFill="true" applyBorder="true" applyAlignment="true">
      <alignment horizontal="center" textRotation="90"/>
    </xf>
    <xf numFmtId="0" fontId="10" fillId="25" borderId="76" xfId="4" applyFont="true" applyFill="true" applyBorder="true" applyAlignment="true">
      <alignment horizontal="center" textRotation="90"/>
    </xf>
    <xf numFmtId="0" fontId="4" fillId="16" borderId="77" xfId="4" applyFont="true" applyFill="true" applyBorder="true" applyAlignment="true">
      <alignment horizontal="center" textRotation="90"/>
    </xf>
    <xf numFmtId="0" fontId="10" fillId="26" borderId="78" xfId="4" applyFont="true" applyFill="true" applyBorder="true" applyAlignment="true">
      <alignment horizontal="center" textRotation="90"/>
    </xf>
    <xf numFmtId="0" fontId="10" fillId="26" borderId="79"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24" borderId="16" xfId="0" applyFont="true" applyFill="true" applyBorder="true" applyAlignment="true">
      <alignment horizontal="left"/>
    </xf>
    <xf numFmtId="0" fontId="5" fillId="24" borderId="14" xfId="0" applyFont="true" applyFill="true" applyBorder="true" applyAlignment="true">
      <alignment horizontal="center" vertical="center"/>
    </xf>
    <xf numFmtId="0" fontId="3" fillId="0" borderId="23" xfId="0" applyFont="true" applyBorder="true" applyAlignment="true">
      <alignment horizontal="left" vertical="center" wrapText="true"/>
    </xf>
    <xf numFmtId="0" fontId="5" fillId="25" borderId="14"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5" fillId="26" borderId="14" xfId="0" applyFont="true" applyFill="true" applyBorder="true" applyAlignment="true">
      <alignment horizontal="center" vertical="center"/>
    </xf>
    <xf numFmtId="0" fontId="40" fillId="0" borderId="2" xfId="9" applyFont="true" applyFill="true" applyBorder="true" applyAlignment="true">
      <alignment horizontal="center" vertical="center" wrapText="true"/>
    </xf>
    <xf numFmtId="0" fontId="4" fillId="14" borderId="9" xfId="4" applyFont="true" applyFill="true" applyBorder="true" applyAlignment="true">
      <alignment horizontal="center" textRotation="90"/>
    </xf>
    <xf numFmtId="0" fontId="4" fillId="20" borderId="31" xfId="4" applyFont="true" applyFill="true" applyBorder="true" applyAlignment="true">
      <alignment horizontal="center" textRotation="90"/>
    </xf>
    <xf numFmtId="0" fontId="4" fillId="20" borderId="32" xfId="4" applyFont="true" applyFill="true" applyBorder="true" applyAlignment="true">
      <alignment horizontal="center" textRotation="90"/>
    </xf>
    <xf numFmtId="0" fontId="4" fillId="15" borderId="9"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7" borderId="9" xfId="4" applyFont="true" applyFill="true" applyBorder="true" applyAlignment="true">
      <alignment horizontal="center" textRotation="90"/>
    </xf>
    <xf numFmtId="0" fontId="4" fillId="16" borderId="11" xfId="4" applyFont="true" applyFill="true" applyBorder="true" applyAlignment="true">
      <alignment horizontal="center" textRotation="90"/>
    </xf>
    <xf numFmtId="0" fontId="4" fillId="17" borderId="31"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4" borderId="31" xfId="4" applyFont="true" applyFill="true" applyBorder="true" applyAlignment="true">
      <alignment horizontal="right" textRotation="90"/>
    </xf>
    <xf numFmtId="0" fontId="4" fillId="14" borderId="31" xfId="4" applyFont="true" applyFill="true" applyBorder="true" applyAlignment="true">
      <alignment textRotation="90"/>
    </xf>
    <xf numFmtId="0" fontId="4" fillId="15" borderId="31" xfId="4" applyFont="true" applyFill="true" applyBorder="true" applyAlignment="true">
      <alignment textRotation="90"/>
    </xf>
    <xf numFmtId="0" fontId="31" fillId="17" borderId="31" xfId="4" applyFont="true" applyFill="true" applyBorder="true" applyAlignment="true">
      <alignment horizontal="center" textRotation="90"/>
    </xf>
    <xf numFmtId="1" fontId="3" fillId="12" borderId="0" xfId="4" applyNumberFormat="true" applyFont="true" applyFill="true" applyAlignment="true">
      <alignment horizontal="center"/>
    </xf>
    <xf numFmtId="1" fontId="69" fillId="0" borderId="80" xfId="0" applyNumberFormat="true" applyFont="true" applyBorder="true" applyAlignment="true" applyProtection="true">
      <alignment horizontal="center" vertical="center"/>
    </xf>
    <xf numFmtId="1" fontId="70" fillId="0" borderId="81" xfId="0" applyNumberFormat="true" applyFont="true" applyBorder="true" applyAlignment="true" applyProtection="true">
      <alignment horizontal="center" vertical="center"/>
    </xf>
    <xf numFmtId="1" fontId="71" fillId="0" borderId="82" xfId="0" applyNumberFormat="true" applyFont="true" applyBorder="true" applyAlignment="true" applyProtection="true">
      <alignment horizontal="center" vertical="center"/>
    </xf>
    <xf numFmtId="1" fontId="72" fillId="0" borderId="83" xfId="0" applyNumberFormat="true" applyFont="true" applyBorder="true" applyAlignment="true" applyProtection="true">
      <alignment horizontal="center" vertical="center"/>
    </xf>
    <xf numFmtId="1" fontId="73" fillId="0" borderId="84" xfId="0" applyNumberFormat="true" applyFont="true" applyBorder="true" applyAlignment="true" applyProtection="true">
      <alignment horizontal="center" vertical="center"/>
    </xf>
    <xf numFmtId="1" fontId="74" fillId="0" borderId="85" xfId="0" applyNumberFormat="true" applyFont="true" applyBorder="true" applyAlignment="true" applyProtection="true">
      <alignment horizontal="center" vertical="center"/>
    </xf>
    <xf numFmtId="1" fontId="75" fillId="0" borderId="86" xfId="0" applyNumberFormat="true" applyFont="true" applyBorder="true" applyAlignment="true" applyProtection="true">
      <alignment horizontal="center" vertical="center"/>
    </xf>
    <xf numFmtId="1" fontId="76" fillId="0" borderId="87" xfId="0" applyNumberFormat="true" applyFont="true" applyBorder="true" applyAlignment="true" applyProtection="true">
      <alignment horizontal="center" vertical="center"/>
    </xf>
    <xf numFmtId="1" fontId="77" fillId="0" borderId="88" xfId="0" applyNumberFormat="true" applyFont="true" applyBorder="true" applyAlignment="true" applyProtection="true">
      <alignment horizontal="center" vertical="center"/>
    </xf>
    <xf numFmtId="1" fontId="78" fillId="0" borderId="89" xfId="0" applyNumberFormat="true" applyFont="true" applyBorder="true" applyAlignment="true" applyProtection="true">
      <alignment horizontal="center" vertical="center"/>
    </xf>
    <xf numFmtId="1" fontId="79" fillId="0" borderId="90" xfId="0" applyNumberFormat="true" applyFont="true" applyBorder="true" applyAlignment="true" applyProtection="true">
      <alignment horizontal="center" vertical="center"/>
    </xf>
    <xf numFmtId="1" fontId="80" fillId="0" borderId="91" xfId="0" applyNumberFormat="true" applyFont="true" applyBorder="true" applyAlignment="true" applyProtection="true">
      <alignment horizontal="center" vertical="center"/>
    </xf>
    <xf numFmtId="1" fontId="81" fillId="0" borderId="92" xfId="0" applyNumberFormat="true" applyFont="true" applyBorder="true" applyAlignment="true" applyProtection="true">
      <alignment horizontal="center" vertical="center"/>
    </xf>
    <xf numFmtId="1" fontId="82" fillId="0" borderId="93" xfId="0" applyNumberFormat="true" applyFont="true" applyBorder="true" applyAlignment="true" applyProtection="true">
      <alignment horizontal="center" vertical="center"/>
    </xf>
    <xf numFmtId="1" fontId="83" fillId="0" borderId="94" xfId="0" applyNumberFormat="true" applyFont="true" applyBorder="true" applyAlignment="true" applyProtection="true">
      <alignment horizontal="center" vertical="center"/>
    </xf>
    <xf numFmtId="1" fontId="84" fillId="0" borderId="95" xfId="0" applyNumberFormat="true" applyFont="true" applyBorder="true" applyAlignment="true" applyProtection="true">
      <alignment horizontal="center" vertical="center"/>
    </xf>
    <xf numFmtId="1" fontId="85" fillId="0" borderId="96" xfId="0" applyNumberFormat="true" applyFont="true" applyBorder="true" applyAlignment="true" applyProtection="true">
      <alignment horizontal="center" vertical="center"/>
    </xf>
    <xf numFmtId="0" fontId="86" fillId="30" borderId="97" xfId="0" applyNumberFormat="true" applyFont="true" applyFill="true" applyBorder="true" applyAlignment="true" applyProtection="true">
      <alignment horizontal="center" vertical="center"/>
    </xf>
    <xf numFmtId="164" fontId="87" fillId="31" borderId="98" xfId="0" applyNumberFormat="true" applyFont="true" applyFill="true" applyBorder="true" applyAlignment="true" applyProtection="true">
      <alignment horizontal="center"/>
    </xf>
    <xf numFmtId="0" fontId="88" fillId="32" borderId="99" xfId="0" applyNumberFormat="true" applyFont="true" applyFill="true" applyBorder="true" applyAlignment="true" applyProtection="true">
      <alignment horizontal="center"/>
    </xf>
    <xf numFmtId="0" fontId="89" fillId="33" borderId="100" xfId="0" applyNumberFormat="true" applyFont="true" applyFill="true" applyBorder="true" applyAlignment="true" applyProtection="true">
      <alignment horizontal="center"/>
    </xf>
    <xf numFmtId="0" fontId="90" fillId="34" borderId="101" xfId="0" applyNumberFormat="true" applyFont="true" applyFill="true" applyBorder="true" applyAlignment="true" applyProtection="true">
      <alignment horizontal="center"/>
    </xf>
    <xf numFmtId="0" fontId="91" fillId="35" borderId="102" xfId="0" applyNumberFormat="true" applyFont="true" applyFill="true" applyBorder="true" applyAlignment="true" applyProtection="true">
      <alignment horizontal="center" vertical="center"/>
    </xf>
    <xf numFmtId="164" fontId="92" fillId="36" borderId="103" xfId="0" applyNumberFormat="true" applyFont="true" applyFill="true" applyBorder="true" applyAlignment="true" applyProtection="true">
      <alignment horizontal="center"/>
    </xf>
    <xf numFmtId="0" fontId="93" fillId="37" borderId="104" xfId="0" applyNumberFormat="true" applyFont="true" applyFill="true" applyBorder="true" applyAlignment="true" applyProtection="true">
      <alignment horizontal="center"/>
    </xf>
    <xf numFmtId="0" fontId="94" fillId="38" borderId="105" xfId="0" applyNumberFormat="true" applyFont="true" applyFill="true" applyBorder="true" applyAlignment="true" applyProtection="true">
      <alignment horizontal="center"/>
    </xf>
    <xf numFmtId="0" fontId="95" fillId="39" borderId="106" xfId="0" applyNumberFormat="true" applyFont="true" applyFill="true" applyBorder="true" applyAlignment="true" applyProtection="true">
      <alignment horizontal="center"/>
    </xf>
    <xf numFmtId="0" fontId="96" fillId="40" borderId="107" xfId="0" applyNumberFormat="true" applyFont="true" applyFill="true" applyBorder="true" applyAlignment="true" applyProtection="true">
      <alignment horizontal="center" vertical="center"/>
    </xf>
    <xf numFmtId="164" fontId="97" fillId="41" borderId="108" xfId="0" applyNumberFormat="true" applyFont="true" applyFill="true" applyBorder="true" applyAlignment="true" applyProtection="true">
      <alignment horizontal="center"/>
    </xf>
    <xf numFmtId="0" fontId="98" fillId="42" borderId="109" xfId="0" applyNumberFormat="true" applyFont="true" applyFill="true" applyBorder="true" applyAlignment="true" applyProtection="true">
      <alignment horizontal="center"/>
    </xf>
    <xf numFmtId="0" fontId="99" fillId="43" borderId="110" xfId="0" applyNumberFormat="true" applyFont="true" applyFill="true" applyBorder="true" applyAlignment="true" applyProtection="true">
      <alignment horizontal="center"/>
    </xf>
    <xf numFmtId="0" fontId="100" fillId="44" borderId="111" xfId="0" applyNumberFormat="true" applyFont="true" applyFill="true" applyBorder="true" applyAlignment="true" applyProtection="true">
      <alignment horizontal="center"/>
    </xf>
    <xf numFmtId="0" fontId="101" fillId="45" borderId="112" xfId="0" applyNumberFormat="true" applyFont="true" applyFill="true" applyBorder="true" applyAlignment="true" applyProtection="true">
      <alignment horizontal="center" vertical="center"/>
    </xf>
    <xf numFmtId="164" fontId="102" fillId="46" borderId="113" xfId="0" applyNumberFormat="true" applyFont="true" applyFill="true" applyBorder="true" applyAlignment="true" applyProtection="true">
      <alignment horizontal="center"/>
    </xf>
    <xf numFmtId="0" fontId="103" fillId="47" borderId="114" xfId="0" applyNumberFormat="true" applyFont="true" applyFill="true" applyBorder="true" applyAlignment="true" applyProtection="true">
      <alignment horizontal="center"/>
    </xf>
    <xf numFmtId="0" fontId="104" fillId="48" borderId="115" xfId="0" applyNumberFormat="true" applyFont="true" applyFill="true" applyBorder="true" applyAlignment="true" applyProtection="true">
      <alignment horizontal="center"/>
    </xf>
    <xf numFmtId="0" fontId="105" fillId="49" borderId="116" xfId="0" applyNumberFormat="true" applyFont="true" applyFill="true" applyBorder="true" applyAlignment="true" applyProtection="true">
      <alignment horizontal="center"/>
    </xf>
    <xf numFmtId="0" fontId="106" fillId="50" borderId="117" xfId="0" applyNumberFormat="true" applyFont="true" applyFill="true" applyBorder="true" applyAlignment="true" applyProtection="true">
      <alignment horizontal="center" vertical="center"/>
    </xf>
    <xf numFmtId="164" fontId="107" fillId="51" borderId="118" xfId="0" applyNumberFormat="true" applyFont="true" applyFill="true" applyBorder="true" applyAlignment="true" applyProtection="true">
      <alignment horizontal="center"/>
    </xf>
    <xf numFmtId="0" fontId="108" fillId="52" borderId="119" xfId="0" applyNumberFormat="true" applyFont="true" applyFill="true" applyBorder="true" applyAlignment="true" applyProtection="true">
      <alignment horizontal="center"/>
    </xf>
    <xf numFmtId="0" fontId="109" fillId="53" borderId="120" xfId="0" applyNumberFormat="true" applyFont="true" applyFill="true" applyBorder="true" applyAlignment="true" applyProtection="true">
      <alignment horizontal="center"/>
    </xf>
    <xf numFmtId="0" fontId="110" fillId="54" borderId="121" xfId="0" applyNumberFormat="true" applyFont="true" applyFill="true" applyBorder="true" applyAlignment="true" applyProtection="true">
      <alignment horizontal="center"/>
    </xf>
    <xf numFmtId="0" fontId="111" fillId="55" borderId="122" xfId="0" applyNumberFormat="true" applyFont="true" applyFill="true" applyBorder="true" applyAlignment="true" applyProtection="true">
      <alignment horizontal="center" vertical="center"/>
    </xf>
    <xf numFmtId="164" fontId="112" fillId="56" borderId="123" xfId="0" applyNumberFormat="true" applyFont="true" applyFill="true" applyBorder="true" applyAlignment="true" applyProtection="true">
      <alignment horizontal="center"/>
    </xf>
    <xf numFmtId="0" fontId="113" fillId="57" borderId="124" xfId="0" applyNumberFormat="true" applyFont="true" applyFill="true" applyBorder="true" applyAlignment="true" applyProtection="true">
      <alignment horizontal="center"/>
    </xf>
    <xf numFmtId="0" fontId="114" fillId="58" borderId="125" xfId="0" applyNumberFormat="true" applyFont="true" applyFill="true" applyBorder="true" applyAlignment="true" applyProtection="true">
      <alignment horizontal="center"/>
    </xf>
    <xf numFmtId="0" fontId="115" fillId="59" borderId="126" xfId="0" applyNumberFormat="true" applyFont="true" applyFill="true" applyBorder="true" applyAlignment="true" applyProtection="true">
      <alignment horizontal="center"/>
    </xf>
    <xf numFmtId="0" fontId="116" fillId="60" borderId="127" xfId="0" applyNumberFormat="true" applyFont="true" applyFill="true" applyBorder="true" applyAlignment="true" applyProtection="true">
      <alignment horizontal="center" vertical="center"/>
    </xf>
    <xf numFmtId="164" fontId="117" fillId="61" borderId="128" xfId="0" applyNumberFormat="true" applyFont="true" applyFill="true" applyBorder="true" applyAlignment="true" applyProtection="true">
      <alignment horizontal="center"/>
    </xf>
    <xf numFmtId="0" fontId="118" fillId="62" borderId="129" xfId="0" applyNumberFormat="true" applyFont="true" applyFill="true" applyBorder="true" applyAlignment="true" applyProtection="true">
      <alignment horizontal="center"/>
    </xf>
    <xf numFmtId="0" fontId="119" fillId="63" borderId="130" xfId="0" applyNumberFormat="true" applyFont="true" applyFill="true" applyBorder="true" applyAlignment="true" applyProtection="true">
      <alignment horizontal="center"/>
    </xf>
    <xf numFmtId="0" fontId="120" fillId="64" borderId="131" xfId="0" applyNumberFormat="true" applyFont="true" applyFill="true" applyBorder="true" applyAlignment="true" applyProtection="true">
      <alignment horizontal="center"/>
    </xf>
    <xf numFmtId="0" fontId="121" fillId="65" borderId="132" xfId="0" applyNumberFormat="true" applyFont="true" applyFill="true" applyBorder="true" applyAlignment="true" applyProtection="true">
      <alignment horizontal="center" vertical="center"/>
    </xf>
    <xf numFmtId="164" fontId="122" fillId="66" borderId="133" xfId="0" applyNumberFormat="true" applyFont="true" applyFill="true" applyBorder="true" applyAlignment="true" applyProtection="true">
      <alignment horizontal="center"/>
    </xf>
    <xf numFmtId="0" fontId="123" fillId="67" borderId="134" xfId="0" applyNumberFormat="true" applyFont="true" applyFill="true" applyBorder="true" applyAlignment="true" applyProtection="true">
      <alignment horizontal="center"/>
    </xf>
    <xf numFmtId="0" fontId="124" fillId="68" borderId="135" xfId="0" applyNumberFormat="true" applyFont="true" applyFill="true" applyBorder="true" applyAlignment="true" applyProtection="true">
      <alignment horizontal="center"/>
    </xf>
    <xf numFmtId="0" fontId="125" fillId="69" borderId="136" xfId="0" applyNumberFormat="true" applyFont="true" applyFill="true" applyBorder="true" applyAlignment="true" applyProtection="true">
      <alignment horizontal="center"/>
    </xf>
    <xf numFmtId="0" fontId="126" fillId="70" borderId="137" xfId="0" applyNumberFormat="true" applyFont="true" applyFill="true" applyBorder="true" applyAlignment="true" applyProtection="true">
      <alignment horizontal="center" vertical="center"/>
    </xf>
    <xf numFmtId="164" fontId="127" fillId="71" borderId="138" xfId="0" applyNumberFormat="true" applyFont="true" applyFill="true" applyBorder="true" applyAlignment="true" applyProtection="true">
      <alignment horizontal="center"/>
    </xf>
    <xf numFmtId="0" fontId="128" fillId="72" borderId="139" xfId="0" applyNumberFormat="true" applyFont="true" applyFill="true" applyBorder="true" applyAlignment="true" applyProtection="true">
      <alignment horizontal="center"/>
    </xf>
    <xf numFmtId="0" fontId="129" fillId="73" borderId="140" xfId="0" applyNumberFormat="true" applyFont="true" applyFill="true" applyBorder="true" applyAlignment="true" applyProtection="true">
      <alignment horizontal="center"/>
    </xf>
    <xf numFmtId="0" fontId="130" fillId="74" borderId="141" xfId="0" applyNumberFormat="true" applyFont="true" applyFill="true" applyBorder="true" applyAlignment="true" applyProtection="true">
      <alignment horizontal="center"/>
    </xf>
    <xf numFmtId="0" fontId="131" fillId="75" borderId="142" xfId="0" applyNumberFormat="true" applyFont="true" applyFill="true" applyBorder="true" applyAlignment="true" applyProtection="true">
      <alignment horizontal="center" vertical="center"/>
    </xf>
    <xf numFmtId="164" fontId="132" fillId="76" borderId="143" xfId="0" applyNumberFormat="true" applyFont="true" applyFill="true" applyBorder="true" applyAlignment="true" applyProtection="true">
      <alignment horizontal="center"/>
    </xf>
    <xf numFmtId="0" fontId="133" fillId="77" borderId="144" xfId="0" applyNumberFormat="true" applyFont="true" applyFill="true" applyBorder="true" applyAlignment="true" applyProtection="true">
      <alignment horizontal="center"/>
    </xf>
    <xf numFmtId="0" fontId="134" fillId="78" borderId="145" xfId="0" applyNumberFormat="true" applyFont="true" applyFill="true" applyBorder="true" applyAlignment="true" applyProtection="true">
      <alignment horizontal="center"/>
    </xf>
    <xf numFmtId="0" fontId="135" fillId="79" borderId="146" xfId="0" applyNumberFormat="true" applyFont="true" applyFill="true" applyBorder="true" applyAlignment="true" applyProtection="true">
      <alignment horizontal="center"/>
    </xf>
    <xf numFmtId="0" fontId="136" fillId="80" borderId="147" xfId="0" applyNumberFormat="true" applyFont="true" applyFill="true" applyBorder="true" applyAlignment="true" applyProtection="true">
      <alignment horizontal="center" vertical="center"/>
    </xf>
    <xf numFmtId="164" fontId="137" fillId="81" borderId="148" xfId="0" applyNumberFormat="true" applyFont="true" applyFill="true" applyBorder="true" applyAlignment="true" applyProtection="true">
      <alignment horizontal="center"/>
    </xf>
    <xf numFmtId="0" fontId="138" fillId="82" borderId="149" xfId="0" applyNumberFormat="true" applyFont="true" applyFill="true" applyBorder="true" applyAlignment="true" applyProtection="true">
      <alignment horizontal="center"/>
    </xf>
    <xf numFmtId="0" fontId="139" fillId="83" borderId="150" xfId="0" applyNumberFormat="true" applyFont="true" applyFill="true" applyBorder="true" applyAlignment="true" applyProtection="true">
      <alignment horizontal="center"/>
    </xf>
    <xf numFmtId="0" fontId="140" fillId="84" borderId="151" xfId="0" applyNumberFormat="true" applyFont="true" applyFill="true" applyBorder="true" applyAlignment="true" applyProtection="true">
      <alignment horizontal="center"/>
    </xf>
    <xf numFmtId="0" fontId="141" fillId="85" borderId="152" xfId="0" applyNumberFormat="true" applyFont="true" applyFill="true" applyBorder="true" applyAlignment="true" applyProtection="true">
      <alignment horizontal="center" vertical="center"/>
    </xf>
    <xf numFmtId="164" fontId="142" fillId="86" borderId="153" xfId="0" applyNumberFormat="true" applyFont="true" applyFill="true" applyBorder="true" applyAlignment="true" applyProtection="true">
      <alignment horizontal="center"/>
    </xf>
    <xf numFmtId="0" fontId="143" fillId="87" borderId="154" xfId="0" applyNumberFormat="true" applyFont="true" applyFill="true" applyBorder="true" applyAlignment="true" applyProtection="true">
      <alignment horizontal="center"/>
    </xf>
    <xf numFmtId="0" fontId="144" fillId="88" borderId="155" xfId="0" applyNumberFormat="true" applyFont="true" applyFill="true" applyBorder="true" applyAlignment="true" applyProtection="true">
      <alignment horizontal="center"/>
    </xf>
    <xf numFmtId="0" fontId="145" fillId="89" borderId="156" xfId="0" applyNumberFormat="true" applyFont="true" applyFill="true" applyBorder="true" applyAlignment="true" applyProtection="true">
      <alignment horizontal="center"/>
    </xf>
    <xf numFmtId="0" fontId="146" fillId="90" borderId="157" xfId="0" applyNumberFormat="true" applyFont="true" applyFill="true" applyBorder="true" applyAlignment="true" applyProtection="true">
      <alignment horizontal="center" vertical="center"/>
    </xf>
    <xf numFmtId="164" fontId="147" fillId="91" borderId="158" xfId="0" applyNumberFormat="true" applyFont="true" applyFill="true" applyBorder="true" applyAlignment="true" applyProtection="true">
      <alignment horizontal="center"/>
    </xf>
    <xf numFmtId="0" fontId="148" fillId="92" borderId="159" xfId="0" applyNumberFormat="true" applyFont="true" applyFill="true" applyBorder="true" applyAlignment="true" applyProtection="true">
      <alignment horizontal="center"/>
    </xf>
    <xf numFmtId="0" fontId="149" fillId="93" borderId="160" xfId="0" applyNumberFormat="true" applyFont="true" applyFill="true" applyBorder="true" applyAlignment="true" applyProtection="true">
      <alignment horizontal="center"/>
    </xf>
    <xf numFmtId="0" fontId="150" fillId="94" borderId="161" xfId="0" applyNumberFormat="true" applyFont="true" applyFill="true" applyBorder="true" applyAlignment="true" applyProtection="true">
      <alignment horizontal="center"/>
    </xf>
    <xf numFmtId="0" fontId="151" fillId="95" borderId="162" xfId="0" applyNumberFormat="true" applyFont="true" applyFill="true" applyBorder="true" applyAlignment="true" applyProtection="true">
      <alignment horizontal="center" vertical="center"/>
    </xf>
    <xf numFmtId="164" fontId="152" fillId="96" borderId="163" xfId="0" applyNumberFormat="true" applyFont="true" applyFill="true" applyBorder="true" applyAlignment="true" applyProtection="true">
      <alignment horizontal="center"/>
    </xf>
    <xf numFmtId="0" fontId="153" fillId="97" borderId="164" xfId="0" applyNumberFormat="true" applyFont="true" applyFill="true" applyBorder="true" applyAlignment="true" applyProtection="true">
      <alignment horizontal="center"/>
    </xf>
    <xf numFmtId="0" fontId="154" fillId="98" borderId="165" xfId="0" applyNumberFormat="true" applyFont="true" applyFill="true" applyBorder="true" applyAlignment="true" applyProtection="true">
      <alignment horizontal="center"/>
    </xf>
    <xf numFmtId="0" fontId="155" fillId="99" borderId="166" xfId="0" applyNumberFormat="true" applyFont="true" applyFill="true" applyBorder="true" applyAlignment="true" applyProtection="true">
      <alignment horizontal="center"/>
    </xf>
    <xf numFmtId="0" fontId="156" fillId="100" borderId="167" xfId="0" applyNumberFormat="true" applyFont="true" applyFill="true" applyBorder="true" applyAlignment="true" applyProtection="true">
      <alignment horizontal="center" vertical="center"/>
    </xf>
    <xf numFmtId="164" fontId="157" fillId="101" borderId="168" xfId="0" applyNumberFormat="true" applyFont="true" applyFill="true" applyBorder="true" applyAlignment="true" applyProtection="true">
      <alignment horizontal="center"/>
    </xf>
    <xf numFmtId="0" fontId="158" fillId="102" borderId="169" xfId="0" applyNumberFormat="true" applyFont="true" applyFill="true" applyBorder="true" applyAlignment="true" applyProtection="true">
      <alignment horizontal="center"/>
    </xf>
    <xf numFmtId="0" fontId="159" fillId="103" borderId="170" xfId="0" applyNumberFormat="true" applyFont="true" applyFill="true" applyBorder="true" applyAlignment="true" applyProtection="true">
      <alignment horizontal="center"/>
    </xf>
    <xf numFmtId="0" fontId="160" fillId="104" borderId="171" xfId="0" applyNumberFormat="true" applyFont="true" applyFill="true" applyBorder="true" applyAlignment="true" applyProtection="true">
      <alignment horizontal="center"/>
    </xf>
    <xf numFmtId="0" fontId="161" fillId="105" borderId="172" xfId="0" applyNumberFormat="true" applyFont="true" applyFill="true" applyBorder="true" applyAlignment="true" applyProtection="true">
      <alignment horizontal="center" vertical="center"/>
    </xf>
    <xf numFmtId="164" fontId="162" fillId="106" borderId="173" xfId="0" applyNumberFormat="true" applyFont="true" applyFill="true" applyBorder="true" applyAlignment="true" applyProtection="true">
      <alignment horizontal="center"/>
    </xf>
    <xf numFmtId="0" fontId="163" fillId="107" borderId="174" xfId="0" applyNumberFormat="true" applyFont="true" applyFill="true" applyBorder="true" applyAlignment="true" applyProtection="true">
      <alignment horizontal="center"/>
    </xf>
    <xf numFmtId="0" fontId="164" fillId="108" borderId="175" xfId="0" applyNumberFormat="true" applyFont="true" applyFill="true" applyBorder="true" applyAlignment="true" applyProtection="true">
      <alignment horizontal="center"/>
    </xf>
    <xf numFmtId="0" fontId="165" fillId="109" borderId="176" xfId="0" applyNumberFormat="true" applyFont="true" applyFill="true" applyBorder="true" applyAlignment="true" applyProtection="true">
      <alignment horizontal="center"/>
    </xf>
    <xf numFmtId="0" fontId="166" fillId="110" borderId="177" xfId="0" applyNumberFormat="true" applyFont="true" applyFill="true" applyBorder="true" applyAlignment="true" applyProtection="true">
      <alignment horizontal="center" vertical="center"/>
    </xf>
    <xf numFmtId="164" fontId="167" fillId="111" borderId="178" xfId="0" applyNumberFormat="true" applyFont="true" applyFill="true" applyBorder="true" applyAlignment="true" applyProtection="true">
      <alignment horizontal="center"/>
    </xf>
    <xf numFmtId="0" fontId="168" fillId="112" borderId="179" xfId="0" applyNumberFormat="true" applyFont="true" applyFill="true" applyBorder="true" applyAlignment="true" applyProtection="true">
      <alignment horizontal="center"/>
    </xf>
    <xf numFmtId="0" fontId="169" fillId="113" borderId="180" xfId="0" applyNumberFormat="true" applyFont="true" applyFill="true" applyBorder="true" applyAlignment="true" applyProtection="true">
      <alignment horizontal="center"/>
    </xf>
    <xf numFmtId="0" fontId="170" fillId="114" borderId="181" xfId="0" applyNumberFormat="true" applyFont="true" applyFill="true" applyBorder="true" applyAlignment="true" applyProtection="true">
      <alignment horizontal="center"/>
    </xf>
    <xf numFmtId="0" fontId="64" fillId="21" borderId="0" xfId="2" applyFont="true" applyFill="true" applyAlignment="true">
      <alignment horizontal="center" vertical="center"/>
    </xf>
    <xf numFmtId="0" fontId="65" fillId="23" borderId="14" xfId="2" applyFont="true" applyFill="true" applyBorder="true" applyAlignment="true">
      <alignment horizontal="center"/>
    </xf>
    <xf numFmtId="0" fontId="65" fillId="19" borderId="14" xfId="2" applyFont="true" applyFill="true" applyBorder="true" applyAlignment="true">
      <alignment horizontal="center"/>
    </xf>
    <xf numFmtId="0" fontId="65" fillId="19" borderId="15" xfId="2" applyFont="true" applyFill="true" applyBorder="true" applyAlignment="true">
      <alignment horizontal="center"/>
    </xf>
    <xf numFmtId="0" fontId="14" fillId="0" borderId="38" xfId="2" applyFont="true" applyFill="true" applyBorder="true" applyAlignment="true">
      <alignment horizontal="center" vertical="center" wrapText="true"/>
    </xf>
    <xf numFmtId="0" fontId="14" fillId="0" borderId="39" xfId="2" applyFont="true" applyFill="true" applyBorder="true" applyAlignment="true">
      <alignment horizontal="center" vertical="center" wrapText="true"/>
    </xf>
    <xf numFmtId="0" fontId="65" fillId="22" borderId="14" xfId="2" applyFont="true" applyFill="true" applyBorder="true" applyAlignment="true">
      <alignment horizontal="center"/>
    </xf>
    <xf numFmtId="0" fontId="14" fillId="0" borderId="44" xfId="2" applyFont="true" applyFill="true" applyBorder="true" applyAlignment="true">
      <alignment horizontal="center" vertical="center" wrapText="true"/>
    </xf>
    <xf numFmtId="0" fontId="14" fillId="0" borderId="45" xfId="2" applyFont="true" applyFill="true" applyBorder="true" applyAlignment="true">
      <alignment horizontal="center" vertical="center" wrapText="true"/>
    </xf>
    <xf numFmtId="0" fontId="14" fillId="2" borderId="50"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61" fillId="26" borderId="58" xfId="1" applyFont="true" applyFill="true" applyBorder="true" applyAlignment="true">
      <alignment horizontal="center" vertical="center"/>
    </xf>
    <xf numFmtId="0" fontId="61" fillId="26" borderId="0" xfId="1" applyFont="true" applyFill="true" applyBorder="true" applyAlignment="true">
      <alignment horizontal="center" vertical="center"/>
    </xf>
    <xf numFmtId="0" fontId="61" fillId="26" borderId="59"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1" fillId="24" borderId="58" xfId="1" applyFont="true" applyFill="true" applyBorder="true" applyAlignment="true">
      <alignment horizontal="center" vertical="center"/>
    </xf>
    <xf numFmtId="0" fontId="61" fillId="24" borderId="0" xfId="1" applyFont="true" applyFill="true" applyBorder="true" applyAlignment="true">
      <alignment horizontal="center" vertical="center"/>
    </xf>
    <xf numFmtId="0" fontId="61" fillId="24" borderId="59" xfId="1" applyFont="true" applyFill="true" applyBorder="true" applyAlignment="true">
      <alignment horizontal="center" vertical="center"/>
    </xf>
    <xf numFmtId="0" fontId="61" fillId="25" borderId="0" xfId="1" applyFont="true" applyFill="true" applyBorder="true" applyAlignment="true">
      <alignment horizontal="center" vertical="center"/>
    </xf>
    <xf numFmtId="0" fontId="7" fillId="4" borderId="0" xfId="1" applyFont="true" applyFill="true" applyBorder="true" applyAlignment="true">
      <alignment horizontal="center"/>
    </xf>
    <xf numFmtId="0" fontId="5" fillId="24" borderId="14" xfId="0" applyFont="true" applyFill="true" applyBorder="true" applyAlignment="true">
      <alignment horizontal="center" vertical="center"/>
    </xf>
    <xf numFmtId="0" fontId="5" fillId="14" borderId="14" xfId="0" applyFont="true" applyFill="true" applyBorder="true" applyAlignment="true">
      <alignment horizontal="center" vertical="center"/>
    </xf>
    <xf numFmtId="0" fontId="5" fillId="14" borderId="15" xfId="0" applyFont="true" applyFill="true" applyBorder="true" applyAlignment="true">
      <alignment horizontal="center" vertical="center"/>
    </xf>
    <xf numFmtId="0" fontId="5" fillId="14" borderId="0" xfId="0" applyFont="true" applyFill="true" applyBorder="true" applyAlignment="true">
      <alignment horizontal="center" vertical="center"/>
    </xf>
    <xf numFmtId="0" fontId="5" fillId="14" borderId="17" xfId="0" applyFont="true" applyFill="true" applyBorder="true" applyAlignment="true">
      <alignment horizontal="center" vertical="center"/>
    </xf>
    <xf numFmtId="0" fontId="5" fillId="24" borderId="5" xfId="0" applyFont="true" applyFill="true" applyBorder="true" applyAlignment="true">
      <alignment horizontal="center" vertical="center"/>
    </xf>
    <xf numFmtId="0" fontId="5" fillId="14" borderId="5" xfId="0" applyFont="true" applyFill="true" applyBorder="true" applyAlignment="true">
      <alignment horizontal="center" vertical="center"/>
    </xf>
    <xf numFmtId="0" fontId="5" fillId="14" borderId="19"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25" borderId="14" xfId="0" applyFont="true" applyFill="true" applyBorder="true" applyAlignment="true">
      <alignment horizontal="center" vertical="center"/>
    </xf>
    <xf numFmtId="0" fontId="5" fillId="15" borderId="14" xfId="0" applyFont="true" applyFill="true" applyBorder="true" applyAlignment="true">
      <alignment horizontal="center" vertical="center"/>
    </xf>
    <xf numFmtId="0" fontId="5" fillId="15" borderId="15" xfId="0" applyFont="true" applyFill="true" applyBorder="true" applyAlignment="true">
      <alignment horizontal="center" vertical="center"/>
    </xf>
    <xf numFmtId="0" fontId="5" fillId="15" borderId="0" xfId="0" applyFont="true" applyFill="true" applyBorder="true" applyAlignment="true">
      <alignment horizontal="center" vertical="center"/>
    </xf>
    <xf numFmtId="0" fontId="5" fillId="15" borderId="17" xfId="0" applyFont="true" applyFill="true" applyBorder="true" applyAlignment="true">
      <alignment horizontal="center" vertical="center"/>
    </xf>
    <xf numFmtId="0" fontId="5" fillId="25" borderId="5" xfId="0" applyFont="true" applyFill="true" applyBorder="true" applyAlignment="true">
      <alignment horizontal="center" vertical="center"/>
    </xf>
    <xf numFmtId="0" fontId="5" fillId="15" borderId="5" xfId="0" applyFont="true" applyFill="true" applyBorder="true" applyAlignment="true">
      <alignment horizontal="center" vertical="center"/>
    </xf>
    <xf numFmtId="0" fontId="5" fillId="15" borderId="19" xfId="0" applyFont="true" applyFill="true" applyBorder="true" applyAlignment="true">
      <alignment horizontal="center" vertical="center"/>
    </xf>
    <xf numFmtId="0" fontId="5" fillId="26" borderId="14" xfId="0" applyFont="true" applyFill="true" applyBorder="true" applyAlignment="true">
      <alignment horizontal="center" vertical="center"/>
    </xf>
    <xf numFmtId="0" fontId="5" fillId="17" borderId="14" xfId="0" applyFont="true" applyFill="true" applyBorder="true" applyAlignment="true">
      <alignment horizontal="center" vertical="center"/>
    </xf>
    <xf numFmtId="0" fontId="5" fillId="17" borderId="15" xfId="0" applyFont="true" applyFill="true" applyBorder="true" applyAlignment="true">
      <alignment horizontal="center" vertical="center"/>
    </xf>
    <xf numFmtId="0" fontId="5" fillId="17" borderId="0" xfId="0" applyFont="true" applyFill="true" applyBorder="true" applyAlignment="true">
      <alignment horizontal="center" vertical="center"/>
    </xf>
    <xf numFmtId="0" fontId="5" fillId="17" borderId="17" xfId="0" applyFont="true" applyFill="true" applyBorder="true" applyAlignment="true">
      <alignment horizontal="center" vertical="center"/>
    </xf>
    <xf numFmtId="0" fontId="5" fillId="26" borderId="5" xfId="0" applyFont="true" applyFill="true" applyBorder="true" applyAlignment="true">
      <alignment horizontal="center" vertical="center"/>
    </xf>
    <xf numFmtId="0" fontId="5" fillId="17" borderId="5" xfId="0" applyFont="true" applyFill="true" applyBorder="true" applyAlignment="true">
      <alignment horizontal="center" vertical="center"/>
    </xf>
    <xf numFmtId="0" fontId="5" fillId="17" borderId="19" xfId="0" applyFont="true" applyFill="true" applyBorder="true" applyAlignment="true">
      <alignment horizontal="center" vertical="center"/>
    </xf>
    <xf numFmtId="0" fontId="24" fillId="9" borderId="2" xfId="9" applyFont="true" applyFill="true" applyBorder="true" applyAlignment="true">
      <alignment horizontal="center" vertical="center" wrapText="true"/>
    </xf>
    <xf numFmtId="0" fontId="19" fillId="9" borderId="2" xfId="9" applyFont="true" applyFill="true" applyBorder="true" applyAlignment="true">
      <alignment vertical="center"/>
    </xf>
    <xf numFmtId="0" fontId="171" fillId="115" borderId="182" xfId="0" applyNumberFormat="true" applyFont="true" applyFill="true" applyBorder="true" applyAlignment="true" applyProtection="true">
      <alignment horizontal="center" vertical="bottom" textRotation="0" wrapText="false" indent="0" shrinkToFit="false"/>
      <protection locked="true" hidden="false"/>
    </xf>
    <xf numFmtId="0" fontId="173" fillId="116"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17" borderId="184"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14651936399"/>
      </font>
    </dxf>
    <dxf>
      <font>
        <color rgb="FFAB47BC"/>
      </font>
    </dxf>
    <dxf>
      <font>
        <color theme="0" tint="-0.049714651936399"/>
      </font>
    </dxf>
    <dxf>
      <font>
        <color rgb="FF66BB6A"/>
      </font>
    </dxf>
    <dxf>
      <font>
        <color rgb="FF29B6F6"/>
      </font>
    </dxf>
    <dxf>
      <font>
        <color theme="0" tint="-0.049714651936399"/>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3E-4848-9861-75FF9F77C003}"/>
                </c:ext>
                <c:ext xmlns:c15="http://schemas.microsoft.com/office/drawing/2012/chart" uri="{CE6537A1-D6FC-4f65-9D91-7224C49458BB}"/>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43E-4848-9861-75FF9F77C003}"/>
                </c:ext>
                <c:ext xmlns:c15="http://schemas.microsoft.com/office/drawing/2012/chart" uri="{CE6537A1-D6FC-4f65-9D91-7224C49458BB}"/>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43E-4848-9861-75FF9F77C003}"/>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43E-4848-9861-75FF9F77C003}"/>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43E-4848-9861-75FF9F77C003}"/>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43E-4848-9861-75FF9F77C003}"/>
                </c:ext>
                <c:ext xmlns:c15="http://schemas.microsoft.com/office/drawing/2012/chart" uri="{CE6537A1-D6FC-4f65-9D91-7224C49458BB}"/>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CB-4053-AAC9-B124D56EC964}"/>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29.91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29.9</c:v>
                </c:pt>
                <c:pt idx="8">
                  <c:v>29.9</c:v>
                </c:pt>
                <c:pt idx="9">
                  <c:v>29.9</c:v>
                </c:pt>
                <c:pt idx="10">
                  <c:v>29.9</c:v>
                </c:pt>
                <c:pt idx="11">
                  <c:v>29.9</c:v>
                </c:pt>
                <c:pt idx="12">
                  <c:v>29.9</c:v>
                </c:pt>
                <c:pt idx="13">
                  <c:v>29.9</c:v>
                </c:pt>
                <c:pt idx="14">
                  <c:v>29.9</c:v>
                </c:pt>
                <c:pt idx="15">
                  <c:v>29.9</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5CB-4053-AAC9-B124D56EC964}"/>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05CB-4053-AAC9-B124D56EC96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5CB-4053-AAC9-B124D56EC964}"/>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05CB-4053-AAC9-B124D56EC964}"/>
            </c:ext>
          </c:extLst>
        </c:ser>
        <c:dLbls>
          <c:showLegendKey val="0"/>
          <c:showVal val="0"/>
          <c:showCatName val="0"/>
          <c:showSerName val="0"/>
          <c:showPercent val="0"/>
          <c:showBubbleSize val="0"/>
        </c:dLbls>
        <c:axId val="75134080"/>
        <c:axId val="75135616"/>
      </c:scatterChart>
      <c:valAx>
        <c:axId val="75134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5616"/>
        <c:crosses val="autoZero"/>
        <c:crossBetween val="midCat"/>
        <c:majorUnit val="5"/>
      </c:valAx>
      <c:valAx>
        <c:axId val="7513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8A5-45A9-A77B-06001A81243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8A5-45A9-A77B-06001A81243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98A5-45A9-A77B-06001A81243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8A5-45A9-A77B-06001A81243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98A5-45A9-A77B-06001A81243F}"/>
            </c:ext>
          </c:extLst>
        </c:ser>
        <c:dLbls>
          <c:showLegendKey val="0"/>
          <c:showVal val="0"/>
          <c:showCatName val="0"/>
          <c:showSerName val="0"/>
          <c:showPercent val="0"/>
          <c:showBubbleSize val="0"/>
        </c:dLbls>
        <c:axId val="84420480"/>
        <c:axId val="84422016"/>
      </c:scatterChart>
      <c:valAx>
        <c:axId val="8442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2016"/>
        <c:crosses val="autoZero"/>
        <c:crossBetween val="midCat"/>
        <c:majorUnit val="5"/>
      </c:valAx>
      <c:valAx>
        <c:axId val="84422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4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E3C-43F8-AFCF-EE755D9BF66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41.33</c:v>
                </c:pt>
                <c:pt idx="2">
                  <c:v>55.52946701103545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48.4</c:v>
                </c:pt>
                <c:pt idx="6">
                  <c:v>48.4</c:v>
                </c:pt>
                <c:pt idx="7">
                  <c:v>48.4</c:v>
                </c:pt>
                <c:pt idx="8">
                  <c:v>48.4</c:v>
                </c:pt>
                <c:pt idx="9">
                  <c:v>48.4</c:v>
                </c:pt>
                <c:pt idx="10">
                  <c:v>48.4</c:v>
                </c:pt>
                <c:pt idx="11">
                  <c:v>48.4</c:v>
                </c:pt>
                <c:pt idx="12">
                  <c:v>48.4</c:v>
                </c:pt>
                <c:pt idx="13">
                  <c:v>48.4</c:v>
                </c:pt>
                <c:pt idx="14">
                  <c:v>48.4</c:v>
                </c:pt>
                <c:pt idx="15">
                  <c:v>48.4</c:v>
                </c:pt>
                <c:pt idx="16">
                  <c:v>48.4</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E3C-43F8-AFCF-EE755D9BF66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0E3C-43F8-AFCF-EE755D9BF66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E3C-43F8-AFCF-EE755D9BF66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E3C-43F8-AFCF-EE755D9BF667}"/>
            </c:ext>
          </c:extLst>
        </c:ser>
        <c:dLbls>
          <c:showLegendKey val="0"/>
          <c:showVal val="0"/>
          <c:showCatName val="0"/>
          <c:showSerName val="0"/>
          <c:showPercent val="0"/>
          <c:showBubbleSize val="0"/>
        </c:dLbls>
        <c:axId val="84696448"/>
        <c:axId val="84710528"/>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5"/>
      </c:valAx>
      <c:valAx>
        <c:axId val="84710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812-43E4-A26F-525303EF4CD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34.5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34.5</c:v>
                </c:pt>
                <c:pt idx="8">
                  <c:v>34.5</c:v>
                </c:pt>
                <c:pt idx="9">
                  <c:v>34.5</c:v>
                </c:pt>
                <c:pt idx="10">
                  <c:v>34.5</c:v>
                </c:pt>
                <c:pt idx="11">
                  <c:v>34.5</c:v>
                </c:pt>
                <c:pt idx="12">
                  <c:v>34.5</c:v>
                </c:pt>
                <c:pt idx="13">
                  <c:v>34.5</c:v>
                </c:pt>
                <c:pt idx="14">
                  <c:v>34.5</c:v>
                </c:pt>
                <c:pt idx="15">
                  <c:v>34.5</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12-43E4-A26F-525303EF4CD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5812-43E4-A26F-525303EF4CD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812-43E4-A26F-525303EF4CD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5812-43E4-A26F-525303EF4CDF}"/>
            </c:ext>
          </c:extLst>
        </c:ser>
        <c:dLbls>
          <c:showLegendKey val="0"/>
          <c:showVal val="0"/>
          <c:showCatName val="0"/>
          <c:showSerName val="0"/>
          <c:showPercent val="0"/>
          <c:showBubbleSize val="0"/>
        </c:dLbls>
        <c:axId val="84836736"/>
        <c:axId val="84838272"/>
      </c:scatterChart>
      <c:valAx>
        <c:axId val="84836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272"/>
        <c:crosses val="autoZero"/>
        <c:crossBetween val="midCat"/>
        <c:majorUnit val="5"/>
      </c:valAx>
      <c:valAx>
        <c:axId val="848382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6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B3C-4DA0-8D99-01FD709737C3}"/>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B3C-4DA0-8D99-01FD709737C3}"/>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FB3C-4DA0-8D99-01FD709737C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B3C-4DA0-8D99-01FD709737C3}"/>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FB3C-4DA0-8D99-01FD709737C3}"/>
            </c:ext>
          </c:extLst>
        </c:ser>
        <c:dLbls>
          <c:showLegendKey val="0"/>
          <c:showVal val="0"/>
          <c:showCatName val="0"/>
          <c:showSerName val="0"/>
          <c:showPercent val="0"/>
          <c:showBubbleSize val="0"/>
        </c:dLbls>
        <c:axId val="84887040"/>
        <c:axId val="84888576"/>
      </c:scatterChart>
      <c:valAx>
        <c:axId val="84887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8576"/>
        <c:crosses val="autoZero"/>
        <c:crossBetween val="midCat"/>
        <c:majorUnit val="5"/>
      </c:valAx>
      <c:valAx>
        <c:axId val="848885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0FC-40D4-8397-13EE048889C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50.935000000000002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50.9</c:v>
                </c:pt>
                <c:pt idx="8">
                  <c:v>50.9</c:v>
                </c:pt>
                <c:pt idx="9">
                  <c:v>50.9</c:v>
                </c:pt>
                <c:pt idx="10">
                  <c:v>50.9</c:v>
                </c:pt>
                <c:pt idx="11">
                  <c:v>50.9</c:v>
                </c:pt>
                <c:pt idx="12">
                  <c:v>50.9</c:v>
                </c:pt>
                <c:pt idx="13">
                  <c:v>50.9</c:v>
                </c:pt>
                <c:pt idx="14">
                  <c:v>50.9</c:v>
                </c:pt>
                <c:pt idx="15">
                  <c:v>50.9</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0FC-40D4-8397-13EE048889C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60FC-40D4-8397-13EE048889C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0FC-40D4-8397-13EE048889C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FC-40D4-8397-13EE048889CF}"/>
            </c:ext>
          </c:extLst>
        </c:ser>
        <c:dLbls>
          <c:showLegendKey val="0"/>
          <c:showVal val="0"/>
          <c:showCatName val="0"/>
          <c:showSerName val="0"/>
          <c:showPercent val="0"/>
          <c:showBubbleSize val="0"/>
        </c:dLbls>
        <c:axId val="85597184"/>
        <c:axId val="85603072"/>
      </c:scatterChart>
      <c:valAx>
        <c:axId val="85597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3072"/>
        <c:crosses val="autoZero"/>
        <c:crossBetween val="midCat"/>
        <c:majorUnit val="5"/>
      </c:valAx>
      <c:valAx>
        <c:axId val="856030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71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753-4661-B17A-EED7B16E5FFD}"/>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753-4661-B17A-EED7B16E5FFD}"/>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753-4661-B17A-EED7B16E5FFD}"/>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63424"/>
        <c:axId val="85885696"/>
      </c:scatterChart>
      <c:valAx>
        <c:axId val="8586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5696"/>
        <c:crosses val="autoZero"/>
        <c:crossBetween val="midCat"/>
        <c:majorUnit val="5"/>
      </c:valAx>
      <c:valAx>
        <c:axId val="85885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4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D83-485F-A1DC-D1F5B2D83BF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D83-485F-A1DC-D1F5B2D83BF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D83-485F-A1DC-D1F5B2D83BF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84480"/>
        <c:axId val="86486016"/>
      </c:scatterChart>
      <c:valAx>
        <c:axId val="86484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6016"/>
        <c:crosses val="autoZero"/>
        <c:crossBetween val="midCat"/>
        <c:majorUnit val="5"/>
      </c:valAx>
      <c:valAx>
        <c:axId val="86486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4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E60-461A-AA35-EE855E3212A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E60-461A-AA35-EE855E3212A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E60-461A-AA35-EE855E3212A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51936"/>
        <c:axId val="86553728"/>
      </c:scatterChart>
      <c:valAx>
        <c:axId val="8655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728"/>
        <c:crosses val="autoZero"/>
        <c:crossBetween val="midCat"/>
        <c:majorUnit val="5"/>
      </c:valAx>
      <c:valAx>
        <c:axId val="8655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19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5D5-4F10-B6AF-6F9BE7B3136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5D5-4F10-B6AF-6F9BE7B3136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5D5-4F10-B6AF-6F9BE7B31366}"/>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55008"/>
        <c:axId val="89356544"/>
      </c:scatterChart>
      <c:valAx>
        <c:axId val="89355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544"/>
        <c:crosses val="autoZero"/>
        <c:crossBetween val="midCat"/>
        <c:majorUnit val="5"/>
      </c:valAx>
      <c:valAx>
        <c:axId val="89356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5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3573744397983"/>
          <c:y val="2.750017695202047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43.009955490000003</c:v>
                </c:pt>
                <c:pt idx="1">
                  <c:v>0</c:v>
                </c:pt>
                <c:pt idx="2">
                  <c:v>0</c:v>
                </c:pt>
                <c:pt idx="3">
                  <c:v>0</c:v>
                </c:pt>
                <c:pt idx="4">
                  <c:v>48.429733509999998</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56.990044509999997</c:v>
                </c:pt>
                <c:pt idx="1">
                  <c:v>0</c:v>
                </c:pt>
                <c:pt idx="2">
                  <c:v>0</c:v>
                </c:pt>
                <c:pt idx="3">
                  <c:v>0</c:v>
                </c:pt>
                <c:pt idx="4">
                  <c:v>51.570266490000002</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F8B-4CA7-87D2-8EBC68FB54C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F8B-4CA7-87D2-8EBC68FB54C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F8B-4CA7-87D2-8EBC68FB54C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67616"/>
        <c:axId val="90018560"/>
      </c:scatterChart>
      <c:valAx>
        <c:axId val="899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560"/>
        <c:crosses val="autoZero"/>
        <c:crossBetween val="midCat"/>
        <c:majorUnit val="5"/>
      </c:valAx>
      <c:valAx>
        <c:axId val="9001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7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957-454F-9072-2E82508A9CC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957-454F-9072-2E82508A9CC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957-454F-9072-2E82508A9CC7}"/>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52128"/>
        <c:axId val="90753664"/>
      </c:scatterChart>
      <c:valAx>
        <c:axId val="90752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3664"/>
        <c:crosses val="autoZero"/>
        <c:crossBetween val="midCat"/>
        <c:majorUnit val="5"/>
      </c:valAx>
      <c:valAx>
        <c:axId val="90753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21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54.634135630000003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45.365864369999997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425-4CCC-BC58-0E4AE578DB22}"/>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425-4CCC-BC58-0E4AE578DB2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2425-4CCC-BC58-0E4AE578DB22}"/>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19</c:v>
                </c:pt>
                <c:pt idx="1">
                  <c:v>19</c:v>
                </c:pt>
                <c:pt idx="2">
                  <c:v>21</c:v>
                </c:pt>
                <c:pt idx="3">
                  <c:v>23</c:v>
                </c:pt>
                <c:pt idx="4">
                  <c:v>25</c:v>
                </c:pt>
                <c:pt idx="5">
                  <c:v>27</c:v>
                </c:pt>
                <c:pt idx="6">
                  <c:v>29</c:v>
                </c:pt>
                <c:pt idx="7">
                  <c:v>31</c:v>
                </c:pt>
                <c:pt idx="8">
                  <c:v>33</c:v>
                </c:pt>
                <c:pt idx="9">
                  <c:v>35</c:v>
                </c:pt>
                <c:pt idx="10">
                  <c:v>37</c:v>
                </c:pt>
                <c:pt idx="11">
                  <c:v>39</c:v>
                </c:pt>
                <c:pt idx="12">
                  <c:v>41</c:v>
                </c:pt>
                <c:pt idx="13">
                  <c:v>43</c:v>
                </c:pt>
                <c:pt idx="14">
                  <c:v>43</c:v>
                </c:pt>
                <c:pt idx="15">
                  <c:v>43</c:v>
                </c:pt>
                <c:pt idx="16">
                  <c:v>43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F3-4E47-AED2-8484130DB1D5}"/>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F3-4E47-AED2-8484130DB1D5}"/>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F3-4E47-AED2-8484130DB1D5}"/>
                </c:ext>
                <c:ext xmlns:c15="http://schemas.microsoft.com/office/drawing/2012/chart" uri="{CE6537A1-D6FC-4f65-9D91-7224C49458BB}"/>
              </c:extLst>
            </c:dLbl>
            <c:dLbl>
              <c:idx val="3"/>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F3-4E47-AED2-8484130DB1D5}"/>
                </c:ext>
                <c:ext xmlns:c15="http://schemas.microsoft.com/office/drawing/2012/chart" uri="{CE6537A1-D6FC-4f65-9D91-7224C49458BB}"/>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F8F3-4E47-AED2-8484130DB1D5}"/>
                </c:ext>
                <c:ext xmlns:c15="http://schemas.microsoft.com/office/drawing/2012/chart" uri="{CE6537A1-D6FC-4f65-9D91-7224C49458BB}"/>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F8F3-4E47-AED2-8484130DB1D5}"/>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F8F3-4E47-AED2-8484130DB1D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23</c:v>
                </c:pt>
                <c:pt idx="1">
                  <c:v>39.00796439447177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425-4CCC-BC58-0E4AE578DB2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04128"/>
        <c:axId val="90718976"/>
      </c:scatterChart>
      <c:valAx>
        <c:axId val="90704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8976"/>
        <c:crosses val="autoZero"/>
        <c:crossBetween val="midCat"/>
        <c:majorUnit val="5"/>
      </c:valAx>
      <c:valAx>
        <c:axId val="90718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0412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47.2</c:v>
                </c:pt>
                <c:pt idx="8">
                  <c:v>47.2</c:v>
                </c:pt>
                <c:pt idx="9">
                  <c:v>47.2</c:v>
                </c:pt>
                <c:pt idx="10">
                  <c:v>47.2</c:v>
                </c:pt>
                <c:pt idx="11">
                  <c:v>47.2</c:v>
                </c:pt>
                <c:pt idx="12">
                  <c:v>47.2</c:v>
                </c:pt>
                <c:pt idx="13">
                  <c:v>47.2</c:v>
                </c:pt>
                <c:pt idx="14">
                  <c:v>47.2</c:v>
                </c:pt>
                <c:pt idx="15">
                  <c:v>47.2</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0E4-4EA0-8FB5-5414A31B910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47.166645152962438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0E4-4EA0-8FB5-5414A31B910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C0E4-4EA0-8FB5-5414A31B910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0E4-4EA0-8FB5-5414A31B9102}"/>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C0E4-4EA0-8FB5-5414A31B9102}"/>
            </c:ext>
          </c:extLst>
        </c:ser>
        <c:dLbls>
          <c:showLegendKey val="0"/>
          <c:showVal val="0"/>
          <c:showCatName val="0"/>
          <c:showSerName val="0"/>
          <c:showPercent val="0"/>
          <c:showBubbleSize val="0"/>
        </c:dLbls>
        <c:axId val="121990528"/>
        <c:axId val="130782720"/>
      </c:scatterChart>
      <c:valAx>
        <c:axId val="12199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720"/>
        <c:crosses val="autoZero"/>
        <c:crossBetween val="midCat"/>
        <c:majorUnit val="5"/>
      </c:valAx>
      <c:valAx>
        <c:axId val="130782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32.200000000000003</c:v>
                </c:pt>
                <c:pt idx="8">
                  <c:v>32.200000000000003</c:v>
                </c:pt>
                <c:pt idx="9">
                  <c:v>32.200000000000003</c:v>
                </c:pt>
                <c:pt idx="10">
                  <c:v>32.200000000000003</c:v>
                </c:pt>
                <c:pt idx="11">
                  <c:v>32.200000000000003</c:v>
                </c:pt>
                <c:pt idx="12">
                  <c:v>32.200000000000003</c:v>
                </c:pt>
                <c:pt idx="13">
                  <c:v>32.200000000000003</c:v>
                </c:pt>
                <c:pt idx="14">
                  <c:v>32.200000000000003</c:v>
                </c:pt>
                <c:pt idx="15">
                  <c:v>32.200000000000003</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86-41EB-B8BF-E3B00EBCD11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32.232822381820128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386-41EB-B8BF-E3B00EBCD11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386-41EB-B8BF-E3B00EBCD11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386-41EB-B8BF-E3B00EBCD11B}"/>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5386-41EB-B8BF-E3B00EBCD11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40</c:v>
                </c:pt>
                <c:pt idx="1">
                  <c:v>40</c:v>
                </c:pt>
                <c:pt idx="2">
                  <c:v>40</c:v>
                </c:pt>
                <c:pt idx="3">
                  <c:v>40</c:v>
                </c:pt>
                <c:pt idx="4">
                  <c:v>40</c:v>
                </c:pt>
                <c:pt idx="5">
                  <c:v>40</c:v>
                </c:pt>
                <c:pt idx="6">
                  <c:v>40</c:v>
                </c:pt>
                <c:pt idx="7">
                  <c:v>40</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F0C-4E45-BBCE-2D1E4B3366B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F0C-4E45-BBCE-2D1E4B3366B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40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F0C-4E45-BBCE-2D1E4B3366BE}"/>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13.1</c:v>
                </c:pt>
                <c:pt idx="1">
                  <c:v>13.1</c:v>
                </c:pt>
                <c:pt idx="2">
                  <c:v>16.5</c:v>
                </c:pt>
                <c:pt idx="3">
                  <c:v>20</c:v>
                </c:pt>
                <c:pt idx="4">
                  <c:v>23.5</c:v>
                </c:pt>
                <c:pt idx="5">
                  <c:v>26.9</c:v>
                </c:pt>
                <c:pt idx="6">
                  <c:v>30.4</c:v>
                </c:pt>
                <c:pt idx="7">
                  <c:v>33.9</c:v>
                </c:pt>
                <c:pt idx="8">
                  <c:v>37.299999999999997</c:v>
                </c:pt>
                <c:pt idx="9">
                  <c:v>40.799999999999997</c:v>
                </c:pt>
                <c:pt idx="10">
                  <c:v>44.2</c:v>
                </c:pt>
                <c:pt idx="11">
                  <c:v>47.7</c:v>
                </c:pt>
                <c:pt idx="12">
                  <c:v>51.2</c:v>
                </c:pt>
                <c:pt idx="13">
                  <c:v>54.6</c:v>
                </c:pt>
                <c:pt idx="14">
                  <c:v>54.6</c:v>
                </c:pt>
                <c:pt idx="15">
                  <c:v>54.6</c:v>
                </c:pt>
                <c:pt idx="16">
                  <c:v>54.6</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20</c:v>
                </c:pt>
                <c:pt idx="1">
                  <c:v>47.707308503162338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F0C-4E45-BBCE-2D1E4B3366BE}"/>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7104"/>
        <c:axId val="182459776"/>
      </c:scatterChart>
      <c:valAx>
        <c:axId val="182447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776"/>
        <c:crosses val="autoZero"/>
        <c:crossBetween val="midCat"/>
        <c:majorUnit val="5"/>
      </c:valAx>
      <c:valAx>
        <c:axId val="182459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54.2</c:v>
                </c:pt>
                <c:pt idx="8">
                  <c:v>54.2</c:v>
                </c:pt>
                <c:pt idx="9">
                  <c:v>54.2</c:v>
                </c:pt>
                <c:pt idx="10">
                  <c:v>54.2</c:v>
                </c:pt>
                <c:pt idx="11">
                  <c:v>54.2</c:v>
                </c:pt>
                <c:pt idx="12">
                  <c:v>54.2</c:v>
                </c:pt>
                <c:pt idx="13">
                  <c:v>54.2</c:v>
                </c:pt>
                <c:pt idx="14">
                  <c:v>54.2</c:v>
                </c:pt>
                <c:pt idx="15">
                  <c:v>54.2</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6F5-4DAB-9CFC-315BA9B9C8F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54.17580999096424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6F5-4DAB-9CFC-315BA9B9C8F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D6F5-4DAB-9CFC-315BA9B9C8F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6F5-4DAB-9CFC-315BA9B9C8FF}"/>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D6F5-4DAB-9CFC-315BA9B9C8FF}"/>
            </c:ext>
          </c:extLst>
        </c:ser>
        <c:dLbls>
          <c:showLegendKey val="0"/>
          <c:showVal val="0"/>
          <c:showCatName val="0"/>
          <c:showSerName val="0"/>
          <c:showPercent val="0"/>
          <c:showBubbleSize val="0"/>
        </c:dLbls>
        <c:axId val="249151488"/>
        <c:axId val="249153408"/>
      </c:scatterChart>
      <c:valAx>
        <c:axId val="249151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408"/>
        <c:crosses val="autoZero"/>
        <c:crossBetween val="midCat"/>
        <c:majorUnit val="5"/>
      </c:valAx>
      <c:valAx>
        <c:axId val="249153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14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42.1</c:v>
                </c:pt>
                <c:pt idx="8">
                  <c:v>42.1</c:v>
                </c:pt>
                <c:pt idx="9">
                  <c:v>42.1</c:v>
                </c:pt>
                <c:pt idx="10">
                  <c:v>42.1</c:v>
                </c:pt>
                <c:pt idx="11">
                  <c:v>42.1</c:v>
                </c:pt>
                <c:pt idx="12">
                  <c:v>42.1</c:v>
                </c:pt>
                <c:pt idx="13">
                  <c:v>42.1</c:v>
                </c:pt>
                <c:pt idx="14">
                  <c:v>42.1</c:v>
                </c:pt>
                <c:pt idx="15">
                  <c:v>42.1</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3F-473C-9697-3F55B711072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42.11598242040948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33F-473C-9697-3F55B711072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533F-473C-9697-3F55B711072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EN03</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33F-473C-9697-3F55B7110720}"/>
                </c:ex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C</a:t>
                    </a:r>
                    <a:r>
                      <a:rPr lang="en-US"/>
                      <a:t>EN11</a:t>
                    </a:r>
                  </a:p>
                </c:rich>
              </c:tx>
              <c:spPr>
                <a:noFill/>
                <a:ln>
                  <a:noFill/>
                </a:ln>
                <a:effectLst/>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2011</c:v>
                </c:pt>
                <c:pt idx="2">
                  <c:v>2014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33F-473C-9697-3F55B7110720}"/>
            </c:ext>
          </c:extLst>
        </c:ser>
        <c:dLbls>
          <c:showLegendKey val="0"/>
          <c:showVal val="0"/>
          <c:showCatName val="0"/>
          <c:showSerName val="0"/>
          <c:showPercent val="0"/>
          <c:showBubbleSize val="0"/>
        </c:dLbls>
        <c:axId val="385107840"/>
        <c:axId val="385109376"/>
      </c:scatterChart>
      <c:valAx>
        <c:axId val="385107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9376"/>
        <c:crosses val="autoZero"/>
        <c:crossBetween val="midCat"/>
        <c:majorUnit val="5"/>
      </c:valAx>
      <c:valAx>
        <c:axId val="38510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56" customWidth="true"/>
    <col min="2" max="2" width="2.375" style="156" customWidth="true"/>
    <col min="3" max="3" width="58" style="156" customWidth="true"/>
    <col min="4" max="4" width="7.75" style="156" customWidth="true"/>
    <col min="5" max="16384" width="7.75" style="156"/>
  </cols>
  <sheetData>
    <row r="1" ht="44.1" customHeight="true" x14ac:dyDescent="0.25">
      <c r="A1" s="32"/>
      <c r="B1" s="33"/>
      <c r="C1" s="33"/>
      <c r="D1" s="33"/>
      <c r="E1" s="155"/>
      <c r="F1" s="155"/>
      <c r="G1" s="155"/>
      <c r="H1" s="155"/>
      <c r="I1" s="155"/>
      <c r="J1" s="155"/>
      <c r="K1" s="155"/>
      <c r="L1" s="155"/>
      <c r="M1" s="155"/>
      <c r="N1" s="155"/>
      <c r="O1" s="155"/>
      <c r="P1" s="155"/>
      <c r="Q1" s="155"/>
      <c r="R1" s="155"/>
    </row>
    <row r="2" ht="23.25" x14ac:dyDescent="0.35">
      <c r="A2" s="33"/>
      <c r="B2" s="33"/>
      <c r="C2" s="35"/>
      <c r="D2" s="33"/>
      <c r="E2" s="155"/>
      <c r="F2" s="155"/>
      <c r="G2" s="33"/>
      <c r="H2" s="155"/>
      <c r="I2" s="155"/>
      <c r="J2" s="155"/>
      <c r="K2" s="155"/>
      <c r="L2" s="155"/>
      <c r="M2" s="155"/>
      <c r="N2" s="155"/>
      <c r="O2" s="155"/>
      <c r="P2" s="155"/>
      <c r="Q2" s="155"/>
      <c r="R2" s="155"/>
    </row>
    <row r="3" ht="15" x14ac:dyDescent="0.2">
      <c r="A3" s="33"/>
      <c r="B3" s="33"/>
      <c r="C3" s="33"/>
      <c r="D3" s="33"/>
      <c r="F3" s="33"/>
      <c r="G3" s="33"/>
      <c r="H3" s="157"/>
      <c r="I3" s="157"/>
      <c r="J3" s="157"/>
      <c r="K3" s="157"/>
      <c r="L3" s="155"/>
      <c r="M3" s="155"/>
      <c r="N3" s="155"/>
      <c r="O3" s="155"/>
      <c r="P3" s="155"/>
      <c r="Q3" s="155"/>
      <c r="R3" s="155"/>
    </row>
    <row r="4" ht="40.5" x14ac:dyDescent="0.2">
      <c r="A4" s="33"/>
      <c r="B4" s="33"/>
      <c r="C4" s="158" t="s">
        <v>161</v>
      </c>
      <c r="D4" s="33"/>
      <c r="E4" s="159"/>
      <c r="F4" s="155"/>
      <c r="G4" s="33"/>
      <c r="H4" s="155"/>
      <c r="I4" s="155"/>
      <c r="J4" s="155"/>
      <c r="K4" s="155"/>
      <c r="L4" s="155"/>
      <c r="M4" s="155"/>
      <c r="N4" s="155"/>
      <c r="O4" s="155"/>
      <c r="P4" s="155"/>
      <c r="Q4" s="155"/>
      <c r="R4" s="155"/>
    </row>
    <row r="5" ht="20.25" x14ac:dyDescent="0.2">
      <c r="A5" s="33"/>
      <c r="B5" s="33"/>
      <c r="C5" s="158"/>
      <c r="D5" s="33"/>
      <c r="E5" s="159"/>
      <c r="F5" s="155"/>
      <c r="G5" s="33"/>
      <c r="H5" s="155"/>
      <c r="I5" s="155"/>
      <c r="J5" s="155"/>
      <c r="K5" s="155"/>
      <c r="L5" s="155"/>
      <c r="M5" s="155"/>
      <c r="N5" s="155"/>
      <c r="O5" s="155"/>
      <c r="P5" s="155"/>
      <c r="Q5" s="155"/>
      <c r="R5" s="155"/>
    </row>
    <row r="6" ht="15" x14ac:dyDescent="0.2">
      <c r="A6" s="33"/>
      <c r="B6" s="33"/>
      <c r="C6" s="36" t="s">
        <v>168</v>
      </c>
      <c r="D6" s="155"/>
      <c r="E6" s="155"/>
      <c r="F6" s="155"/>
      <c r="G6" s="155"/>
      <c r="H6" s="155"/>
      <c r="I6" s="155"/>
      <c r="J6" s="155"/>
      <c r="K6" s="155"/>
      <c r="L6" s="155"/>
      <c r="M6" s="155"/>
      <c r="N6" s="155"/>
      <c r="O6" s="155"/>
      <c r="P6" s="155"/>
      <c r="Q6" s="155"/>
      <c r="R6" s="155"/>
    </row>
    <row r="7" ht="26.25" x14ac:dyDescent="0.4">
      <c r="A7" s="33"/>
      <c r="B7" s="33"/>
      <c r="C7" s="160" t="str">
        <f>'Water Data'!C1</f>
        <v>Haiti</v>
      </c>
      <c r="D7" s="155"/>
      <c r="E7" s="155"/>
      <c r="F7" s="155"/>
      <c r="G7" s="155"/>
      <c r="H7" s="155"/>
      <c r="I7" s="155"/>
      <c r="J7" s="155"/>
      <c r="K7" s="155"/>
      <c r="L7" s="155"/>
      <c r="M7" s="155"/>
      <c r="N7" s="155"/>
      <c r="O7" s="155"/>
      <c r="P7" s="155"/>
      <c r="Q7" s="155"/>
      <c r="R7" s="155"/>
    </row>
    <row r="8" ht="15" x14ac:dyDescent="0.2">
      <c r="A8" s="33"/>
      <c r="B8" s="33"/>
      <c r="C8" s="33"/>
      <c r="D8" s="155"/>
      <c r="E8" s="155"/>
      <c r="F8" s="155"/>
      <c r="G8" s="155"/>
      <c r="H8" s="155"/>
      <c r="I8" s="155"/>
      <c r="J8" s="155"/>
      <c r="K8" s="155"/>
      <c r="L8" s="155"/>
      <c r="M8" s="155"/>
      <c r="N8" s="155"/>
      <c r="O8" s="155"/>
      <c r="P8" s="155"/>
      <c r="Q8" s="155"/>
      <c r="R8" s="155"/>
    </row>
    <row r="9" ht="15" x14ac:dyDescent="0.2">
      <c r="A9" s="33"/>
      <c r="B9" s="33"/>
      <c r="C9" s="571" t="s">
        <v>222</v>
      </c>
      <c r="D9" s="155"/>
      <c r="E9" s="155"/>
      <c r="F9" s="155"/>
      <c r="G9" s="155"/>
      <c r="H9" s="155"/>
      <c r="I9" s="155"/>
      <c r="J9" s="155"/>
      <c r="K9" s="155"/>
      <c r="L9" s="155"/>
      <c r="M9" s="155"/>
      <c r="N9" s="155"/>
      <c r="O9" s="155"/>
      <c r="P9" s="155"/>
      <c r="Q9" s="155"/>
      <c r="R9" s="155"/>
    </row>
    <row r="10" ht="15" x14ac:dyDescent="0.2">
      <c r="A10" s="33"/>
      <c r="B10" s="33"/>
      <c r="C10" s="36"/>
      <c r="D10" s="155"/>
      <c r="E10" s="155"/>
      <c r="F10" s="155"/>
      <c r="G10" s="155"/>
      <c r="H10" s="155"/>
      <c r="I10" s="155"/>
      <c r="J10" s="155"/>
      <c r="K10" s="155"/>
      <c r="L10" s="155"/>
      <c r="M10" s="155"/>
      <c r="N10" s="155"/>
      <c r="O10" s="155"/>
      <c r="P10" s="155"/>
      <c r="Q10" s="155"/>
      <c r="R10" s="155"/>
    </row>
    <row r="11" ht="15.95" customHeight="true" x14ac:dyDescent="0.2">
      <c r="A11" s="33"/>
      <c r="C11" s="162" t="s">
        <v>33</v>
      </c>
      <c r="D11" s="163"/>
      <c r="E11" s="164"/>
      <c r="F11" s="163"/>
      <c r="G11" s="163"/>
      <c r="H11" s="155"/>
      <c r="I11" s="155"/>
      <c r="J11" s="155"/>
      <c r="K11" s="155"/>
      <c r="L11" s="155"/>
      <c r="M11" s="155"/>
      <c r="N11" s="155"/>
      <c r="O11" s="155"/>
      <c r="P11" s="155"/>
      <c r="Q11" s="155"/>
      <c r="R11" s="155"/>
    </row>
    <row r="12" ht="9" customHeight="true" x14ac:dyDescent="0.2">
      <c r="A12" s="33"/>
      <c r="B12" s="155"/>
      <c r="C12" s="165"/>
      <c r="D12" s="163"/>
      <c r="E12" s="164"/>
      <c r="F12" s="163"/>
      <c r="G12" s="163"/>
      <c r="H12" s="155"/>
      <c r="I12" s="155"/>
      <c r="J12" s="155"/>
      <c r="K12" s="155"/>
      <c r="L12" s="155"/>
      <c r="M12" s="155"/>
      <c r="N12" s="155"/>
      <c r="O12" s="155"/>
      <c r="P12" s="155"/>
      <c r="Q12" s="155"/>
      <c r="R12" s="155"/>
    </row>
    <row r="13" ht="24.95" customHeight="true" x14ac:dyDescent="0.25">
      <c r="A13" s="33"/>
      <c r="B13" s="155"/>
      <c r="C13" s="166" t="s">
        <v>162</v>
      </c>
      <c r="D13" s="163"/>
      <c r="E13" s="164"/>
      <c r="F13" s="163"/>
      <c r="G13" s="163"/>
      <c r="H13" s="155"/>
      <c r="I13" s="155"/>
      <c r="J13" s="155"/>
      <c r="K13" s="155"/>
      <c r="L13" s="155"/>
      <c r="M13" s="155"/>
      <c r="N13" s="155"/>
      <c r="O13" s="155"/>
      <c r="P13" s="155"/>
      <c r="Q13" s="155"/>
      <c r="R13" s="155"/>
    </row>
    <row r="14" ht="21.95" customHeight="true" x14ac:dyDescent="0.2">
      <c r="A14" s="33"/>
      <c r="B14" s="167"/>
      <c r="C14" s="168" t="s">
        <v>169</v>
      </c>
      <c r="D14" s="163"/>
      <c r="E14" s="164"/>
      <c r="F14" s="163"/>
      <c r="G14" s="163"/>
      <c r="H14" s="155"/>
      <c r="I14" s="155"/>
      <c r="J14" s="155"/>
      <c r="K14" s="155"/>
      <c r="L14" s="155"/>
      <c r="M14" s="155"/>
      <c r="N14" s="155"/>
      <c r="O14" s="155"/>
      <c r="P14" s="155"/>
      <c r="Q14" s="155"/>
      <c r="R14" s="155"/>
    </row>
    <row r="15" ht="15" x14ac:dyDescent="0.2">
      <c r="A15" s="33"/>
      <c r="B15" s="167"/>
      <c r="C15" s="200" t="s">
        <v>170</v>
      </c>
      <c r="D15" s="163"/>
      <c r="E15" s="164"/>
      <c r="F15" s="163"/>
      <c r="G15" s="163"/>
      <c r="H15" s="155"/>
      <c r="I15" s="155"/>
      <c r="J15" s="155"/>
      <c r="K15" s="155"/>
      <c r="L15" s="155"/>
      <c r="M15" s="155"/>
      <c r="N15" s="155"/>
      <c r="O15" s="155"/>
      <c r="P15" s="155"/>
      <c r="Q15" s="155"/>
      <c r="R15" s="155"/>
    </row>
    <row r="16" ht="15" x14ac:dyDescent="0.2">
      <c r="A16" s="33"/>
      <c r="B16" s="167"/>
      <c r="C16" s="168" t="s">
        <v>171</v>
      </c>
      <c r="D16" s="163"/>
      <c r="E16" s="164"/>
      <c r="F16" s="163"/>
      <c r="G16" s="163"/>
      <c r="H16" s="155"/>
      <c r="I16" s="155"/>
      <c r="J16" s="155"/>
      <c r="K16" s="155"/>
      <c r="L16" s="155"/>
      <c r="M16" s="155"/>
      <c r="N16" s="155"/>
      <c r="O16" s="155"/>
      <c r="P16" s="155"/>
      <c r="Q16" s="155"/>
      <c r="R16" s="155"/>
    </row>
    <row r="17" ht="26.1" customHeight="true" x14ac:dyDescent="0.2">
      <c r="A17" s="33"/>
      <c r="B17" s="164"/>
      <c r="C17" s="169"/>
      <c r="D17" s="163"/>
      <c r="E17" s="167"/>
      <c r="F17" s="163"/>
      <c r="G17" s="163"/>
      <c r="H17" s="155"/>
      <c r="I17" s="155"/>
      <c r="J17" s="155"/>
      <c r="K17" s="155"/>
      <c r="L17" s="155"/>
      <c r="M17" s="155"/>
      <c r="N17" s="155"/>
      <c r="O17" s="155"/>
      <c r="P17" s="155"/>
      <c r="Q17" s="155"/>
      <c r="R17" s="155"/>
    </row>
    <row r="18" ht="15.75" x14ac:dyDescent="0.25">
      <c r="A18" s="33"/>
      <c r="B18" s="164"/>
      <c r="C18" s="199" t="s">
        <v>34</v>
      </c>
      <c r="D18" s="163"/>
      <c r="E18" s="170"/>
      <c r="F18" s="163"/>
      <c r="G18" s="163"/>
      <c r="H18" s="155"/>
      <c r="I18" s="155"/>
      <c r="J18" s="155"/>
      <c r="K18" s="155"/>
      <c r="L18" s="155"/>
      <c r="M18" s="155"/>
      <c r="N18" s="155"/>
      <c r="O18" s="155"/>
      <c r="P18" s="155"/>
      <c r="Q18" s="155"/>
      <c r="R18" s="155"/>
    </row>
    <row r="19" ht="15" x14ac:dyDescent="0.2">
      <c r="A19" s="33"/>
      <c r="B19" s="164"/>
      <c r="C19" s="171" t="s">
        <v>163</v>
      </c>
      <c r="D19" s="163"/>
      <c r="E19" s="172"/>
      <c r="F19" s="163"/>
      <c r="G19" s="163"/>
      <c r="H19" s="155"/>
      <c r="I19" s="155"/>
      <c r="J19" s="155"/>
      <c r="K19" s="155"/>
      <c r="L19" s="155"/>
      <c r="M19" s="155"/>
      <c r="N19" s="155"/>
      <c r="O19" s="155"/>
      <c r="P19" s="155"/>
      <c r="Q19" s="155"/>
      <c r="R19" s="155"/>
    </row>
    <row r="20" ht="15" x14ac:dyDescent="0.2">
      <c r="A20" s="33"/>
      <c r="B20" s="164"/>
      <c r="C20" s="171" t="s">
        <v>164</v>
      </c>
      <c r="D20" s="163"/>
      <c r="E20" s="173"/>
      <c r="F20" s="163"/>
      <c r="G20" s="163"/>
      <c r="H20" s="155"/>
      <c r="I20" s="155"/>
      <c r="J20" s="155"/>
      <c r="K20" s="155"/>
      <c r="L20" s="155"/>
      <c r="M20" s="155"/>
      <c r="N20" s="155"/>
      <c r="O20" s="155"/>
      <c r="P20" s="155"/>
      <c r="Q20" s="155"/>
      <c r="R20" s="155"/>
    </row>
    <row r="21" ht="15" x14ac:dyDescent="0.2">
      <c r="A21" s="33"/>
      <c r="B21" s="164"/>
      <c r="C21" s="171" t="s">
        <v>165</v>
      </c>
      <c r="D21" s="163"/>
      <c r="E21" s="174"/>
      <c r="F21" s="163"/>
      <c r="G21" s="163"/>
      <c r="H21" s="155"/>
      <c r="I21" s="155"/>
      <c r="J21" s="155"/>
      <c r="K21" s="155"/>
      <c r="L21" s="155"/>
      <c r="M21" s="155"/>
      <c r="N21" s="155"/>
      <c r="O21" s="155"/>
      <c r="P21" s="155"/>
      <c r="Q21" s="155"/>
      <c r="R21" s="155"/>
    </row>
    <row r="22" ht="15" x14ac:dyDescent="0.2">
      <c r="A22" s="33"/>
      <c r="B22" s="164"/>
      <c r="C22" s="171" t="s">
        <v>166</v>
      </c>
      <c r="D22" s="163"/>
      <c r="E22" s="163"/>
      <c r="F22" s="163"/>
      <c r="G22" s="163"/>
      <c r="H22" s="155"/>
      <c r="I22" s="155"/>
      <c r="J22" s="155"/>
      <c r="K22" s="155"/>
      <c r="L22" s="155"/>
      <c r="M22" s="155"/>
      <c r="N22" s="155"/>
      <c r="O22" s="155"/>
      <c r="P22" s="155"/>
      <c r="Q22" s="155"/>
      <c r="R22" s="155"/>
    </row>
    <row r="23" ht="15" x14ac:dyDescent="0.2">
      <c r="A23" s="33"/>
      <c r="B23" s="164"/>
      <c r="C23" s="171" t="s">
        <v>167</v>
      </c>
      <c r="D23" s="163"/>
      <c r="E23" s="163"/>
      <c r="F23" s="163"/>
      <c r="G23" s="163"/>
      <c r="H23" s="155"/>
      <c r="I23" s="155"/>
      <c r="J23" s="155"/>
      <c r="K23" s="155"/>
      <c r="L23" s="155"/>
      <c r="M23" s="155"/>
      <c r="N23" s="155"/>
      <c r="O23" s="155"/>
      <c r="P23" s="155"/>
      <c r="Q23" s="155"/>
      <c r="R23" s="155"/>
    </row>
    <row r="24" ht="15" x14ac:dyDescent="0.2">
      <c r="A24" s="33"/>
      <c r="B24" s="164"/>
      <c r="C24" s="175"/>
      <c r="D24" s="163"/>
      <c r="E24" s="163"/>
      <c r="F24" s="163"/>
      <c r="G24" s="163"/>
      <c r="H24" s="155"/>
      <c r="I24" s="155"/>
      <c r="J24" s="155"/>
      <c r="K24" s="155"/>
      <c r="L24" s="155"/>
      <c r="M24" s="155"/>
      <c r="N24" s="155"/>
      <c r="O24" s="155"/>
      <c r="P24" s="155"/>
      <c r="Q24" s="155"/>
      <c r="R24" s="155"/>
    </row>
    <row r="25" ht="15.95" customHeight="true" x14ac:dyDescent="0.2">
      <c r="A25" s="176"/>
      <c r="B25" s="176"/>
      <c r="C25" s="177"/>
      <c r="D25" s="33"/>
      <c r="E25" s="155"/>
      <c r="F25" s="155"/>
      <c r="G25" s="155"/>
      <c r="H25" s="155"/>
      <c r="I25" s="155"/>
      <c r="J25" s="155"/>
      <c r="K25" s="155"/>
      <c r="L25" s="155"/>
      <c r="M25" s="155"/>
      <c r="N25" s="155"/>
      <c r="O25" s="155"/>
      <c r="P25" s="155"/>
      <c r="Q25" s="155"/>
      <c r="R25" s="155"/>
    </row>
    <row r="26" ht="23.25" x14ac:dyDescent="0.2">
      <c r="A26" s="176"/>
      <c r="B26" s="176"/>
      <c r="C26" s="176"/>
      <c r="D26" s="33"/>
      <c r="E26" s="155"/>
      <c r="F26" s="155"/>
      <c r="G26" s="155"/>
      <c r="H26" s="155"/>
      <c r="I26" s="155"/>
      <c r="J26" s="155"/>
      <c r="K26" s="155"/>
      <c r="L26" s="155"/>
      <c r="M26" s="155"/>
      <c r="N26" s="155"/>
      <c r="O26" s="155"/>
      <c r="P26" s="155"/>
      <c r="Q26" s="155"/>
      <c r="R26" s="155"/>
    </row>
    <row r="27" ht="15" x14ac:dyDescent="0.2">
      <c r="A27" s="178"/>
      <c r="B27" s="179"/>
      <c r="C27" s="180"/>
      <c r="D27" s="33"/>
      <c r="E27" s="155"/>
      <c r="F27" s="155"/>
      <c r="G27" s="155"/>
      <c r="H27" s="155"/>
      <c r="I27" s="155"/>
      <c r="J27" s="155"/>
      <c r="K27" s="155"/>
      <c r="L27" s="155"/>
      <c r="M27" s="155"/>
      <c r="N27" s="155"/>
      <c r="O27" s="155"/>
      <c r="P27" s="155"/>
      <c r="Q27" s="155"/>
      <c r="R27" s="155"/>
    </row>
    <row r="28" ht="15" x14ac:dyDescent="0.2">
      <c r="A28" s="178"/>
      <c r="B28" s="179"/>
      <c r="C28" s="181"/>
      <c r="D28" s="33"/>
      <c r="E28" s="155"/>
      <c r="F28" s="155"/>
      <c r="G28" s="155"/>
      <c r="H28" s="155"/>
      <c r="I28" s="155"/>
      <c r="J28" s="155"/>
      <c r="K28" s="155"/>
      <c r="L28" s="155"/>
      <c r="M28" s="155"/>
      <c r="N28" s="155"/>
      <c r="O28" s="155"/>
      <c r="P28" s="155"/>
      <c r="Q28" s="155"/>
      <c r="R28" s="155"/>
    </row>
    <row r="29" ht="15" x14ac:dyDescent="0.2">
      <c r="A29" s="178"/>
      <c r="B29" s="179"/>
      <c r="C29" s="182"/>
      <c r="D29" s="33"/>
      <c r="E29" s="155"/>
      <c r="F29" s="155"/>
      <c r="G29" s="155"/>
      <c r="H29" s="155"/>
      <c r="I29" s="155"/>
      <c r="J29" s="155"/>
      <c r="K29" s="155"/>
      <c r="L29" s="155"/>
      <c r="M29" s="155"/>
      <c r="N29" s="155"/>
      <c r="O29" s="155"/>
      <c r="P29" s="155"/>
      <c r="Q29" s="155"/>
      <c r="R29" s="155"/>
    </row>
    <row r="30" ht="15" x14ac:dyDescent="0.2">
      <c r="A30" s="178"/>
      <c r="B30" s="179"/>
      <c r="C30" s="182"/>
      <c r="D30" s="33"/>
      <c r="E30" s="155"/>
      <c r="F30" s="155"/>
      <c r="G30" s="155"/>
      <c r="H30" s="155"/>
      <c r="I30" s="155"/>
      <c r="J30" s="155"/>
      <c r="K30" s="155"/>
      <c r="L30" s="155"/>
      <c r="M30" s="155"/>
      <c r="N30" s="155"/>
      <c r="O30" s="155"/>
      <c r="P30" s="155"/>
      <c r="Q30" s="155"/>
      <c r="R30" s="155"/>
    </row>
    <row r="31" ht="15" x14ac:dyDescent="0.2">
      <c r="A31" s="178"/>
      <c r="B31" s="179"/>
      <c r="C31" s="182"/>
      <c r="D31" s="33"/>
      <c r="E31" s="155"/>
      <c r="F31" s="155"/>
      <c r="G31" s="155"/>
      <c r="H31" s="155"/>
      <c r="I31" s="155"/>
      <c r="J31" s="155"/>
      <c r="K31" s="155"/>
      <c r="L31" s="155"/>
      <c r="M31" s="155"/>
      <c r="N31" s="155"/>
      <c r="O31" s="155"/>
      <c r="P31" s="155"/>
      <c r="Q31" s="155"/>
      <c r="R31" s="155"/>
    </row>
    <row r="32" ht="15" x14ac:dyDescent="0.2">
      <c r="A32" s="178"/>
      <c r="B32" s="179"/>
      <c r="C32" s="182"/>
      <c r="D32" s="33"/>
      <c r="E32" s="155"/>
      <c r="F32" s="155"/>
      <c r="G32" s="155"/>
      <c r="H32" s="155"/>
      <c r="I32" s="155"/>
      <c r="J32" s="155"/>
      <c r="K32" s="155"/>
      <c r="L32" s="155"/>
      <c r="M32" s="155"/>
      <c r="N32" s="155"/>
      <c r="O32" s="155"/>
      <c r="P32" s="155"/>
      <c r="Q32" s="155"/>
      <c r="R32" s="155"/>
    </row>
    <row r="33" ht="15" x14ac:dyDescent="0.2">
      <c r="A33" s="178"/>
      <c r="B33" s="179"/>
      <c r="C33" s="182"/>
      <c r="D33" s="33"/>
      <c r="E33" s="155"/>
      <c r="F33" s="155"/>
      <c r="G33" s="155"/>
      <c r="H33" s="155"/>
      <c r="I33" s="155"/>
      <c r="J33" s="155"/>
      <c r="K33" s="155"/>
      <c r="L33" s="155"/>
      <c r="M33" s="155"/>
      <c r="N33" s="155"/>
      <c r="O33" s="155"/>
      <c r="P33" s="155"/>
      <c r="Q33" s="155"/>
      <c r="R33" s="155"/>
    </row>
    <row r="34" ht="15" x14ac:dyDescent="0.2">
      <c r="A34" s="178"/>
      <c r="B34" s="179"/>
      <c r="D34" s="33"/>
      <c r="E34" s="155"/>
      <c r="F34" s="155"/>
      <c r="G34" s="155"/>
      <c r="H34" s="155"/>
      <c r="I34" s="155"/>
      <c r="J34" s="155"/>
      <c r="K34" s="155"/>
      <c r="L34" s="155"/>
      <c r="M34" s="155"/>
      <c r="N34" s="155"/>
      <c r="O34" s="155"/>
      <c r="P34" s="155"/>
      <c r="Q34" s="155"/>
      <c r="R34" s="155"/>
    </row>
    <row r="35" ht="15" x14ac:dyDescent="0.2">
      <c r="A35" s="33"/>
      <c r="B35" s="33"/>
      <c r="C35" s="33"/>
      <c r="D35" s="33"/>
      <c r="E35" s="155"/>
      <c r="F35" s="155"/>
      <c r="G35" s="155"/>
      <c r="H35" s="155"/>
      <c r="I35" s="155"/>
      <c r="J35" s="155"/>
      <c r="K35" s="155"/>
      <c r="L35" s="155"/>
      <c r="M35" s="155"/>
      <c r="N35" s="155"/>
      <c r="O35" s="155"/>
      <c r="P35" s="155"/>
      <c r="Q35" s="155"/>
      <c r="R35" s="155"/>
    </row>
    <row r="36" ht="15" x14ac:dyDescent="0.2">
      <c r="A36" s="33"/>
      <c r="B36" s="33"/>
      <c r="C36" s="33"/>
      <c r="D36" s="33"/>
      <c r="E36" s="155"/>
      <c r="F36" s="155"/>
      <c r="G36" s="155"/>
      <c r="H36" s="155"/>
      <c r="I36" s="155"/>
      <c r="J36" s="155"/>
      <c r="K36" s="155"/>
      <c r="L36" s="155"/>
      <c r="M36" s="155"/>
      <c r="N36" s="155"/>
      <c r="O36" s="155"/>
      <c r="P36" s="155"/>
      <c r="Q36" s="155"/>
      <c r="R36" s="155"/>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18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286" customWidth="true"/>
    <col min="2" max="2" width="29.75" customWidth="true"/>
    <col min="3" max="8" width="7.875" customWidth="true"/>
    <col min="9" max="10" width="1.125" customWidth="true"/>
    <col min="11" max="11" width="24.625" style="286" customWidth="true"/>
    <col min="12" max="12" width="29.75" customWidth="true"/>
    <col min="13" max="18" width="7.875" customWidth="true"/>
    <col min="19" max="20" width="1.125" customWidth="true"/>
    <col min="21" max="21" width="24.625" style="286" customWidth="true"/>
    <col min="22" max="22" width="29.75" customWidth="true"/>
    <col min="23" max="28" width="7.875" customWidth="true"/>
    <col min="29" max="30" width="1.125" customWidth="true"/>
    <col min="31" max="31" width="24.625" style="286" customWidth="true"/>
    <col min="32" max="32" width="29.75" customWidth="true"/>
    <col min="33" max="38" width="7.875" customWidth="true"/>
    <col min="39" max="40" width="1.125" customWidth="true"/>
    <col min="41" max="41" width="24.625" style="286" customWidth="true"/>
    <col min="42" max="42" width="29.75" customWidth="true"/>
    <col min="43" max="48" width="7.875" customWidth="true"/>
    <col min="49" max="50" width="1.125" customWidth="true"/>
    <col min="51" max="51" width="24.625" style="286" customWidth="true"/>
    <col min="52" max="52" width="29.75" style="286" customWidth="true"/>
    <col min="53" max="58" width="7.875" customWidth="true"/>
    <col min="59" max="60" width="1.125" customWidth="true"/>
    <col min="61" max="61" width="24.625" style="286" customWidth="true"/>
    <col min="62" max="62" width="29.75" customWidth="true"/>
    <col min="63" max="68" width="7.875" customWidth="true"/>
    <col min="69" max="70" width="1.125" customWidth="true"/>
    <col min="71" max="71" width="24.625" style="286" customWidth="true"/>
    <col min="72" max="72" width="29.75" customWidth="true"/>
    <col min="73" max="78" width="7.875" customWidth="true"/>
    <col min="79" max="80" width="1.125" customWidth="true"/>
    <col min="81" max="81" width="24.625" style="286" customWidth="true"/>
    <col min="82" max="82" width="29.75" customWidth="true"/>
    <col min="83" max="88" width="7.875" customWidth="true"/>
    <col min="89" max="90" width="1.125" customWidth="true"/>
    <col min="91" max="91" width="24.625" style="286" customWidth="true"/>
    <col min="92" max="92" width="29.75" customWidth="true"/>
    <col min="93" max="98" width="7.875" customWidth="true"/>
    <col min="99" max="100" width="1.125" customWidth="true"/>
    <col min="101" max="101" width="24.625" style="286" customWidth="true"/>
    <col min="102" max="102" width="29.75" customWidth="true"/>
    <col min="103" max="108" width="7.875" customWidth="true"/>
    <col min="109" max="110" width="1.125" customWidth="true"/>
    <col min="111" max="111" width="24.625" style="286" customWidth="true"/>
    <col min="112" max="112" width="29.75" customWidth="true"/>
    <col min="113" max="118" width="7.875" customWidth="true"/>
    <col min="119" max="120" width="1.125" customWidth="true"/>
    <col min="121" max="121" width="24.625" style="286" customWidth="true"/>
    <col min="122" max="122" width="29.75" customWidth="true"/>
    <col min="123" max="128" width="7.875" customWidth="true"/>
    <col min="129" max="130" width="1.125" customWidth="true"/>
    <col min="131" max="131" width="24.625" style="286" customWidth="true"/>
    <col min="132" max="132" width="29.75" customWidth="true"/>
    <col min="133" max="138" width="7.875" customWidth="true"/>
    <col min="139" max="140" width="1.125" customWidth="true"/>
    <col min="141" max="141" width="24.625" style="286" customWidth="true"/>
    <col min="142" max="142" width="29.75" customWidth="true"/>
    <col min="143" max="148" width="7.875" customWidth="true"/>
    <col min="149" max="150" width="1.125" customWidth="true"/>
    <col min="151" max="151" width="24.625" style="286" customWidth="true"/>
    <col min="152" max="152" width="29.75" customWidth="true"/>
    <col min="153" max="158" width="7.875" customWidth="true"/>
    <col min="159" max="160" width="1.125" customWidth="true"/>
    <col min="161" max="161" width="24.625" style="286" customWidth="true"/>
    <col min="162" max="162" width="29.75" customWidth="true"/>
    <col min="163" max="168" width="7.875" customWidth="true"/>
    <col min="169" max="170" width="1.125" customWidth="true"/>
    <col min="171" max="171" width="24.625" style="286" customWidth="true"/>
    <col min="172" max="172" width="29.75" customWidth="true"/>
    <col min="173" max="178" width="7.875" customWidth="true"/>
    <col min="179" max="180" width="1.125" customWidth="true"/>
    <col min="181" max="181" width="24.625" style="286" customWidth="true"/>
    <col min="182" max="182" width="29.75" customWidth="true"/>
    <col min="183" max="188" width="7.875" customWidth="true"/>
    <col min="189" max="190" width="1.125" customWidth="true"/>
    <col min="191" max="191" width="24.625" style="286" customWidth="true"/>
    <col min="192" max="192" width="29.75" customWidth="true"/>
    <col min="193" max="198" width="7.875" customWidth="true"/>
    <col min="199" max="200" width="1.125" customWidth="true"/>
    <col min="201" max="201" width="24.625" style="286" customWidth="true"/>
    <col min="202" max="202" width="29.75" customWidth="true"/>
    <col min="203" max="208" width="7.875" customWidth="true"/>
    <col min="209" max="210" width="1.125" customWidth="true"/>
    <col min="211" max="211" width="24.625" style="286" customWidth="true"/>
    <col min="212" max="212" width="29.75" customWidth="true"/>
    <col min="213" max="218" width="7.875" customWidth="true"/>
    <col min="219" max="220" width="1.125" customWidth="true"/>
    <col min="221" max="221" width="24.625" style="286" customWidth="true"/>
    <col min="222" max="222" width="29.75" customWidth="true"/>
    <col min="223" max="228" width="7.875" customWidth="true"/>
    <col min="229" max="230" width="1.125" customWidth="true"/>
    <col min="231" max="231" width="24.625" style="286" customWidth="true"/>
    <col min="232" max="232" width="29.75" customWidth="true"/>
    <col min="233" max="238" width="7.875" customWidth="true"/>
    <col min="239" max="240" width="1.125" customWidth="true"/>
  </cols>
  <sheetData>
    <row r="1" ht="15.75" customHeight="true" x14ac:dyDescent="0.25">
      <c r="A1" s="321" t="s">
        <v>32</v>
      </c>
      <c r="B1" s="322" t="str">
        <f>'Water Data'!B1</f>
        <v>CEN03</v>
      </c>
      <c r="C1" s="559" t="str">
        <f>'Water Data'!C1:H2</f>
        <v>Haiti</v>
      </c>
      <c r="D1" s="560"/>
      <c r="E1" s="560"/>
      <c r="F1" s="560"/>
      <c r="G1" s="560"/>
      <c r="H1" s="561"/>
      <c r="I1" s="25"/>
      <c r="J1" s="25"/>
      <c r="K1" s="321" t="s">
        <v>32</v>
      </c>
      <c r="L1" s="400" t="str">
        <f>'Water Data'!L1</f>
        <v>CEN11</v>
      </c>
      <c r="M1" s="559" t="str">
        <f>'Water Data'!M1:R2</f>
        <v>Haiti</v>
      </c>
      <c r="N1" s="560"/>
      <c r="O1" s="560"/>
      <c r="P1" s="560"/>
      <c r="Q1" s="560"/>
      <c r="R1" s="561"/>
      <c r="S1" s="25"/>
      <c r="T1" s="25"/>
      <c r="U1" s="321" t="s">
        <v>32</v>
      </c>
      <c r="V1" s="400" t="str">
        <f>'Water Data'!V1</f>
        <v>CEN14</v>
      </c>
      <c r="W1" s="559" t="str">
        <f>'Water Data'!W1:AB2</f>
        <v>Haiti</v>
      </c>
      <c r="X1" s="560"/>
      <c r="Y1" s="560"/>
      <c r="Z1" s="560"/>
      <c r="AA1" s="560"/>
      <c r="AB1" s="561"/>
      <c r="AC1" s="25"/>
      <c r="AD1" s="25"/>
    </row>
    <row r="2" x14ac:dyDescent="0.25">
      <c r="A2" s="323" t="str">
        <f>'Water Data'!A2</f>
        <v>Recensement scholaire, 2003</v>
      </c>
      <c r="B2" s="324"/>
      <c r="C2" s="562"/>
      <c r="D2" s="562"/>
      <c r="E2" s="562"/>
      <c r="F2" s="562"/>
      <c r="G2" s="562"/>
      <c r="H2" s="563"/>
      <c r="I2" s="11"/>
      <c r="J2" s="11"/>
      <c r="K2" s="323" t="str">
        <f>'Water Data'!K2</f>
        <v>Recensement scholaire, 2010-2011</v>
      </c>
      <c r="L2" s="324"/>
      <c r="M2" s="562"/>
      <c r="N2" s="562"/>
      <c r="O2" s="562"/>
      <c r="P2" s="562"/>
      <c r="Q2" s="562"/>
      <c r="R2" s="563"/>
      <c r="S2" s="11"/>
      <c r="T2" s="11"/>
      <c r="U2" s="323" t="str">
        <f>'Water Data'!U2</f>
        <v>Recensement scholaire, 2014</v>
      </c>
      <c r="V2" s="324"/>
      <c r="W2" s="562"/>
      <c r="X2" s="562"/>
      <c r="Y2" s="562"/>
      <c r="Z2" s="562"/>
      <c r="AA2" s="562"/>
      <c r="AB2" s="563"/>
      <c r="AC2" s="11"/>
      <c r="AD2" s="11"/>
    </row>
    <row r="3" x14ac:dyDescent="0.25">
      <c r="A3" s="325" t="str">
        <f>'Water Data'!A3</f>
        <v>Census</v>
      </c>
      <c r="B3" s="326"/>
      <c r="C3" s="564">
        <f>'Water Data'!C3:H3</f>
        <v>2003</v>
      </c>
      <c r="D3" s="565"/>
      <c r="E3" s="565"/>
      <c r="F3" s="565"/>
      <c r="G3" s="565"/>
      <c r="H3" s="566"/>
      <c r="I3" s="11"/>
      <c r="J3" s="11"/>
      <c r="K3" s="325" t="str">
        <f>'Water Data'!K3</f>
        <v>Census</v>
      </c>
      <c r="L3" s="326"/>
      <c r="M3" s="564">
        <f>'Water Data'!M3:R3</f>
        <v>2011</v>
      </c>
      <c r="N3" s="565"/>
      <c r="O3" s="565"/>
      <c r="P3" s="565"/>
      <c r="Q3" s="565"/>
      <c r="R3" s="566"/>
      <c r="S3" s="11"/>
      <c r="T3" s="11"/>
      <c r="U3" s="325" t="str">
        <f>'Water Data'!U3</f>
        <v>Census</v>
      </c>
      <c r="V3" s="326"/>
      <c r="W3" s="564">
        <f>'Water Data'!W3:AB3</f>
        <v>2014</v>
      </c>
      <c r="X3" s="565"/>
      <c r="Y3" s="565"/>
      <c r="Z3" s="565"/>
      <c r="AA3" s="565"/>
      <c r="AB3" s="566"/>
      <c r="AC3" s="11"/>
      <c r="AD3" s="11"/>
    </row>
    <row r="4" s="4" customFormat="true" ht="18" customHeight="true" x14ac:dyDescent="0.25">
      <c r="A4" s="327" t="s">
        <v>187</v>
      </c>
      <c r="B4" s="328" t="s">
        <v>28</v>
      </c>
      <c r="C4" s="329" t="s">
        <v>7</v>
      </c>
      <c r="D4" s="329" t="s">
        <v>1</v>
      </c>
      <c r="E4" s="329" t="s">
        <v>2</v>
      </c>
      <c r="F4" s="329" t="s">
        <v>16</v>
      </c>
      <c r="G4" s="329" t="s">
        <v>17</v>
      </c>
      <c r="H4" s="330" t="s">
        <v>18</v>
      </c>
      <c r="I4" s="26"/>
      <c r="J4" s="26"/>
      <c r="K4" s="327" t="s">
        <v>187</v>
      </c>
      <c r="L4" s="328" t="s">
        <v>28</v>
      </c>
      <c r="M4" s="329" t="s">
        <v>7</v>
      </c>
      <c r="N4" s="329" t="s">
        <v>1</v>
      </c>
      <c r="O4" s="329" t="s">
        <v>2</v>
      </c>
      <c r="P4" s="329" t="s">
        <v>16</v>
      </c>
      <c r="Q4" s="329" t="s">
        <v>17</v>
      </c>
      <c r="R4" s="330" t="s">
        <v>18</v>
      </c>
      <c r="S4" s="26"/>
      <c r="T4" s="26"/>
      <c r="U4" s="327" t="s">
        <v>187</v>
      </c>
      <c r="V4" s="328" t="s">
        <v>28</v>
      </c>
      <c r="W4" s="329" t="s">
        <v>7</v>
      </c>
      <c r="X4" s="329" t="s">
        <v>1</v>
      </c>
      <c r="Y4" s="329" t="s">
        <v>2</v>
      </c>
      <c r="Z4" s="329" t="s">
        <v>16</v>
      </c>
      <c r="AA4" s="329" t="s">
        <v>17</v>
      </c>
      <c r="AB4" s="330" t="s">
        <v>18</v>
      </c>
      <c r="AC4" s="26"/>
      <c r="AD4" s="26"/>
      <c r="AE4" s="287"/>
      <c r="AO4" s="287"/>
      <c r="AY4" s="287"/>
      <c r="AZ4" s="287"/>
      <c r="BA4" s="387"/>
      <c r="BB4" s="387"/>
      <c r="BC4" s="387"/>
      <c r="BD4" s="387"/>
      <c r="BE4" s="387"/>
      <c r="BF4" s="387"/>
      <c r="BI4" s="287"/>
      <c r="BS4" s="287"/>
      <c r="CC4" s="287"/>
      <c r="CM4" s="287"/>
      <c r="CW4" s="287"/>
      <c r="DG4" s="287"/>
      <c r="DQ4" s="287"/>
      <c r="EA4" s="287"/>
      <c r="EK4" s="287"/>
      <c r="EU4" s="287"/>
      <c r="FE4" s="287"/>
      <c r="FO4" s="287"/>
      <c r="FY4" s="287"/>
      <c r="GI4" s="287"/>
      <c r="GS4" s="287"/>
      <c r="HC4" s="287"/>
      <c r="HM4" s="287"/>
      <c r="HW4" s="287"/>
    </row>
    <row r="5" s="4" customFormat="true" x14ac:dyDescent="0.25">
      <c r="A5" s="291"/>
      <c r="B5" s="144" t="s">
        <v>3</v>
      </c>
      <c r="C5" s="7"/>
      <c r="D5" s="7"/>
      <c r="E5" s="7"/>
      <c r="F5" s="7"/>
      <c r="G5" s="7"/>
      <c r="H5" s="28"/>
      <c r="I5" s="26"/>
      <c r="J5" s="26"/>
      <c r="K5" s="291"/>
      <c r="L5" s="144" t="s">
        <v>3</v>
      </c>
      <c r="M5" s="7"/>
      <c r="N5" s="7"/>
      <c r="O5" s="7"/>
      <c r="P5" s="7"/>
      <c r="Q5" s="7"/>
      <c r="R5" s="28"/>
      <c r="S5" s="26"/>
      <c r="T5" s="26"/>
      <c r="U5" s="291"/>
      <c r="V5" s="144" t="s">
        <v>3</v>
      </c>
      <c r="W5" s="7"/>
      <c r="X5" s="7"/>
      <c r="Y5" s="7"/>
      <c r="Z5" s="7"/>
      <c r="AA5" s="7"/>
      <c r="AB5" s="28"/>
      <c r="AC5" s="26"/>
      <c r="AD5" s="26"/>
      <c r="AE5" s="287"/>
      <c r="AO5" s="287"/>
      <c r="AY5" s="287"/>
      <c r="AZ5" s="287"/>
      <c r="BA5" s="387"/>
      <c r="BB5" s="387"/>
      <c r="BC5" s="387"/>
      <c r="BD5" s="387"/>
      <c r="BE5" s="387"/>
      <c r="BF5" s="387"/>
      <c r="BI5" s="287"/>
      <c r="BS5" s="287"/>
      <c r="CC5" s="287"/>
      <c r="CM5" s="287"/>
      <c r="CW5" s="287"/>
      <c r="DG5" s="287"/>
      <c r="DQ5" s="287"/>
      <c r="EA5" s="287"/>
      <c r="EK5" s="287"/>
      <c r="EU5" s="287"/>
      <c r="FE5" s="287"/>
      <c r="FO5" s="287"/>
      <c r="FY5" s="287"/>
      <c r="GI5" s="287"/>
      <c r="GS5" s="287"/>
      <c r="HC5" s="287"/>
      <c r="HM5" s="287"/>
      <c r="HW5" s="287"/>
    </row>
    <row r="6" s="4" customFormat="true" x14ac:dyDescent="0.25">
      <c r="A6" s="291"/>
      <c r="B6" s="144" t="s">
        <v>25</v>
      </c>
      <c r="C6" s="7"/>
      <c r="D6" s="7"/>
      <c r="E6" s="7"/>
      <c r="F6" s="7"/>
      <c r="G6" s="7"/>
      <c r="H6" s="28"/>
      <c r="I6" s="26"/>
      <c r="J6" s="26"/>
      <c r="K6" s="291"/>
      <c r="L6" s="144" t="s">
        <v>25</v>
      </c>
      <c r="M6" s="7"/>
      <c r="N6" s="7"/>
      <c r="O6" s="7"/>
      <c r="P6" s="7"/>
      <c r="Q6" s="7"/>
      <c r="R6" s="28"/>
      <c r="S6" s="26"/>
      <c r="T6" s="26"/>
      <c r="U6" s="291"/>
      <c r="V6" s="144" t="s">
        <v>25</v>
      </c>
      <c r="W6" s="7"/>
      <c r="X6" s="7"/>
      <c r="Y6" s="7"/>
      <c r="Z6" s="7"/>
      <c r="AA6" s="7"/>
      <c r="AB6" s="28"/>
      <c r="AC6" s="26"/>
      <c r="AD6" s="26"/>
      <c r="AE6" s="287"/>
      <c r="AO6" s="287"/>
      <c r="AY6" s="287"/>
      <c r="AZ6" s="287"/>
      <c r="BA6" s="387"/>
      <c r="BB6" s="387"/>
      <c r="BC6" s="387"/>
      <c r="BD6" s="387"/>
      <c r="BE6" s="387"/>
      <c r="BF6" s="387"/>
      <c r="BI6" s="287"/>
      <c r="BS6" s="287"/>
      <c r="CC6" s="287"/>
      <c r="CM6" s="287"/>
      <c r="CW6" s="287"/>
      <c r="DG6" s="287"/>
      <c r="DQ6" s="287"/>
      <c r="EA6" s="287"/>
      <c r="EK6" s="287"/>
      <c r="EU6" s="287"/>
      <c r="FE6" s="287"/>
      <c r="FO6" s="287"/>
      <c r="FY6" s="287"/>
      <c r="GI6" s="287"/>
      <c r="GS6" s="287"/>
      <c r="HC6" s="287"/>
      <c r="HM6" s="287"/>
      <c r="HW6" s="287"/>
    </row>
    <row r="7" s="4" customFormat="true" hidden="true" x14ac:dyDescent="0.25">
      <c r="A7" s="291"/>
      <c r="B7" s="145" t="s">
        <v>26</v>
      </c>
      <c r="C7" s="20"/>
      <c r="D7" s="7"/>
      <c r="E7" s="7"/>
      <c r="F7" s="7"/>
      <c r="G7" s="7"/>
      <c r="H7" s="28"/>
      <c r="I7" s="26"/>
      <c r="J7" s="26"/>
      <c r="K7" s="291"/>
      <c r="L7" s="145" t="s">
        <v>26</v>
      </c>
      <c r="M7" s="20"/>
      <c r="N7" s="7"/>
      <c r="O7" s="7"/>
      <c r="P7" s="7"/>
      <c r="Q7" s="7"/>
      <c r="R7" s="28"/>
      <c r="S7" s="26"/>
      <c r="T7" s="26"/>
      <c r="U7" s="291"/>
      <c r="V7" s="145" t="s">
        <v>26</v>
      </c>
      <c r="W7" s="20"/>
      <c r="X7" s="7"/>
      <c r="Y7" s="7"/>
      <c r="Z7" s="7"/>
      <c r="AA7" s="7"/>
      <c r="AB7" s="28"/>
      <c r="AC7" s="26"/>
      <c r="AD7" s="26"/>
      <c r="AE7" s="287"/>
      <c r="AO7" s="287"/>
      <c r="AY7" s="287"/>
      <c r="AZ7" s="287"/>
      <c r="BA7" s="387"/>
      <c r="BB7" s="387"/>
      <c r="BC7" s="387"/>
      <c r="BD7" s="387"/>
      <c r="BE7" s="387"/>
      <c r="BF7" s="387"/>
      <c r="BI7" s="287"/>
      <c r="BS7" s="287"/>
      <c r="CC7" s="287"/>
      <c r="CM7" s="287"/>
      <c r="CW7" s="287"/>
      <c r="DG7" s="287"/>
      <c r="DQ7" s="287"/>
      <c r="EA7" s="287"/>
      <c r="EK7" s="287"/>
      <c r="EU7" s="287"/>
      <c r="FE7" s="287"/>
      <c r="FO7" s="287"/>
      <c r="FY7" s="287"/>
      <c r="GI7" s="287"/>
      <c r="GS7" s="287"/>
      <c r="HC7" s="287"/>
      <c r="HM7" s="287"/>
      <c r="HW7" s="287"/>
    </row>
    <row r="8" s="4" customFormat="true" x14ac:dyDescent="0.25">
      <c r="A8" s="279"/>
      <c r="B8" s="145" t="s">
        <v>158</v>
      </c>
      <c r="C8" s="134"/>
      <c r="D8" s="7"/>
      <c r="E8" s="7"/>
      <c r="F8" s="7"/>
      <c r="G8" s="7"/>
      <c r="H8" s="28"/>
      <c r="I8" s="26"/>
      <c r="J8" s="26"/>
      <c r="K8" s="279"/>
      <c r="L8" s="145" t="s">
        <v>158</v>
      </c>
      <c r="M8" s="134"/>
      <c r="N8" s="7"/>
      <c r="O8" s="7"/>
      <c r="P8" s="7"/>
      <c r="Q8" s="7"/>
      <c r="R8" s="28"/>
      <c r="S8" s="26"/>
      <c r="T8" s="26"/>
      <c r="U8" s="279"/>
      <c r="V8" s="145" t="s">
        <v>158</v>
      </c>
      <c r="W8" s="134"/>
      <c r="X8" s="7"/>
      <c r="Y8" s="7"/>
      <c r="Z8" s="7"/>
      <c r="AA8" s="7"/>
      <c r="AB8" s="28"/>
      <c r="AC8" s="26"/>
      <c r="AD8" s="26"/>
      <c r="AE8" s="287"/>
      <c r="AO8" s="287"/>
      <c r="AY8" s="287"/>
      <c r="AZ8" s="287"/>
      <c r="BA8" s="387"/>
      <c r="BB8" s="387"/>
      <c r="BC8" s="387"/>
      <c r="BD8" s="387"/>
      <c r="BE8" s="387"/>
      <c r="BF8" s="387"/>
      <c r="BI8" s="287"/>
      <c r="BS8" s="287"/>
      <c r="CC8" s="287"/>
      <c r="CM8" s="287"/>
      <c r="CW8" s="287"/>
      <c r="DG8" s="287"/>
      <c r="DQ8" s="287"/>
      <c r="EA8" s="287"/>
      <c r="EK8" s="287"/>
      <c r="EU8" s="287"/>
      <c r="FE8" s="287"/>
      <c r="FO8" s="287"/>
      <c r="FY8" s="287"/>
      <c r="GI8" s="287"/>
      <c r="GS8" s="287"/>
      <c r="HC8" s="287"/>
      <c r="HM8" s="287"/>
      <c r="HW8" s="287"/>
    </row>
    <row r="9" s="4" customFormat="true" x14ac:dyDescent="0.25">
      <c r="A9" s="279"/>
      <c r="B9" s="145" t="s">
        <v>159</v>
      </c>
      <c r="C9" s="20"/>
      <c r="D9" s="7"/>
      <c r="E9" s="7"/>
      <c r="F9" s="7"/>
      <c r="G9" s="7"/>
      <c r="H9" s="28"/>
      <c r="I9" s="26"/>
      <c r="J9" s="26"/>
      <c r="K9" s="279"/>
      <c r="L9" s="145" t="s">
        <v>159</v>
      </c>
      <c r="M9" s="20"/>
      <c r="N9" s="7"/>
      <c r="O9" s="7"/>
      <c r="P9" s="7"/>
      <c r="Q9" s="7"/>
      <c r="R9" s="28"/>
      <c r="S9" s="26"/>
      <c r="T9" s="26"/>
      <c r="U9" s="279"/>
      <c r="V9" s="145" t="s">
        <v>159</v>
      </c>
      <c r="W9" s="20"/>
      <c r="X9" s="7"/>
      <c r="Y9" s="7"/>
      <c r="Z9" s="7"/>
      <c r="AA9" s="7"/>
      <c r="AB9" s="28"/>
      <c r="AC9" s="26"/>
      <c r="AD9" s="26"/>
      <c r="AE9" s="287"/>
      <c r="AO9" s="287"/>
      <c r="AY9" s="287"/>
      <c r="AZ9" s="287"/>
      <c r="BA9" s="387"/>
      <c r="BB9" s="387"/>
      <c r="BC9" s="387"/>
      <c r="BD9" s="387"/>
      <c r="BE9" s="387"/>
      <c r="BF9" s="387"/>
      <c r="BI9" s="287"/>
      <c r="BS9" s="287"/>
      <c r="CC9" s="287"/>
      <c r="CM9" s="287"/>
      <c r="CW9" s="287"/>
      <c r="DG9" s="287"/>
      <c r="DQ9" s="287"/>
      <c r="EA9" s="287"/>
      <c r="EK9" s="287"/>
      <c r="EU9" s="287"/>
      <c r="FE9" s="287"/>
      <c r="FO9" s="287"/>
      <c r="FY9" s="287"/>
      <c r="GI9" s="287"/>
      <c r="GS9" s="287"/>
      <c r="HC9" s="287"/>
      <c r="HM9" s="287"/>
      <c r="HW9" s="287"/>
    </row>
    <row r="10" s="4" customFormat="true" x14ac:dyDescent="0.25">
      <c r="A10" s="279"/>
      <c r="B10" s="145" t="s">
        <v>190</v>
      </c>
      <c r="C10" s="20"/>
      <c r="D10" s="7"/>
      <c r="E10" s="7"/>
      <c r="F10" s="7"/>
      <c r="G10" s="7"/>
      <c r="H10" s="28"/>
      <c r="I10" s="26"/>
      <c r="J10" s="26"/>
      <c r="K10" s="279"/>
      <c r="L10" s="145" t="s">
        <v>190</v>
      </c>
      <c r="M10" s="20"/>
      <c r="N10" s="7"/>
      <c r="O10" s="7"/>
      <c r="P10" s="7"/>
      <c r="Q10" s="7"/>
      <c r="R10" s="28"/>
      <c r="S10" s="26"/>
      <c r="T10" s="26"/>
      <c r="U10" s="279"/>
      <c r="V10" s="145" t="s">
        <v>190</v>
      </c>
      <c r="W10" s="20"/>
      <c r="X10" s="7"/>
      <c r="Y10" s="7"/>
      <c r="Z10" s="7"/>
      <c r="AA10" s="7"/>
      <c r="AB10" s="28"/>
      <c r="AC10" s="26"/>
      <c r="AD10" s="26"/>
      <c r="AE10" s="287"/>
      <c r="AO10" s="287"/>
      <c r="AY10" s="287"/>
      <c r="AZ10" s="287"/>
      <c r="BA10" s="387"/>
      <c r="BB10" s="387"/>
      <c r="BC10" s="387"/>
      <c r="BD10" s="387"/>
      <c r="BE10" s="387"/>
      <c r="BF10" s="387"/>
      <c r="BI10" s="287"/>
      <c r="BS10" s="287"/>
      <c r="CC10" s="287"/>
      <c r="CM10" s="287"/>
      <c r="CW10" s="287"/>
      <c r="DG10" s="287"/>
      <c r="DQ10" s="287"/>
      <c r="EA10" s="287"/>
      <c r="EK10" s="287"/>
      <c r="EU10" s="287"/>
      <c r="FE10" s="287"/>
      <c r="FO10" s="287"/>
      <c r="FY10" s="287"/>
      <c r="GI10" s="287"/>
      <c r="GS10" s="287"/>
      <c r="HC10" s="287"/>
      <c r="HM10" s="287"/>
      <c r="HW10" s="287"/>
    </row>
    <row r="11" s="2" customFormat="true" ht="86.45" customHeight="true" x14ac:dyDescent="0.25">
      <c r="A11" s="282" t="s">
        <v>12</v>
      </c>
      <c r="B11" s="547" t="s">
        <v>198</v>
      </c>
      <c r="C11" s="547"/>
      <c r="D11" s="547"/>
      <c r="E11" s="547"/>
      <c r="F11" s="547"/>
      <c r="G11" s="547"/>
      <c r="H11" s="548"/>
      <c r="I11" s="11"/>
      <c r="J11" s="11"/>
      <c r="K11" s="282" t="s">
        <v>12</v>
      </c>
      <c r="L11" s="547" t="s">
        <v>198</v>
      </c>
      <c r="M11" s="547"/>
      <c r="N11" s="547"/>
      <c r="O11" s="547"/>
      <c r="P11" s="547"/>
      <c r="Q11" s="547"/>
      <c r="R11" s="548"/>
      <c r="S11" s="11"/>
      <c r="T11" s="11"/>
      <c r="U11" s="282" t="s">
        <v>12</v>
      </c>
      <c r="V11" s="547" t="s">
        <v>198</v>
      </c>
      <c r="W11" s="547"/>
      <c r="X11" s="547"/>
      <c r="Y11" s="547"/>
      <c r="Z11" s="547"/>
      <c r="AA11" s="547"/>
      <c r="AB11" s="548"/>
      <c r="AC11" s="11"/>
      <c r="AD11" s="11"/>
      <c r="AE11" s="290"/>
      <c r="AO11" s="290"/>
      <c r="AY11" s="290"/>
      <c r="AZ11" s="549"/>
      <c r="BA11" s="549"/>
      <c r="BB11" s="549"/>
      <c r="BC11" s="549"/>
      <c r="BD11" s="549"/>
      <c r="BE11" s="549"/>
      <c r="BF11" s="549"/>
      <c r="BI11" s="290"/>
      <c r="BS11" s="290"/>
      <c r="CC11" s="290"/>
      <c r="CM11" s="290"/>
      <c r="CW11" s="290"/>
      <c r="DG11" s="290"/>
      <c r="DQ11" s="290"/>
      <c r="EA11" s="290"/>
      <c r="EK11" s="290"/>
      <c r="EU11" s="290"/>
      <c r="FE11" s="290"/>
      <c r="FO11" s="290"/>
      <c r="FY11" s="290"/>
      <c r="GI11" s="290"/>
      <c r="GS11" s="290"/>
      <c r="HC11" s="290"/>
      <c r="HM11" s="290"/>
      <c r="HW11" s="290"/>
    </row>
    <row r="12" s="2" customFormat="true" ht="15.6" customHeight="true" x14ac:dyDescent="0.25">
      <c r="A12" s="282"/>
      <c r="B12" s="216" t="s">
        <v>137</v>
      </c>
      <c r="C12" s="214"/>
      <c r="D12" s="214"/>
      <c r="E12" s="214"/>
      <c r="F12" s="214"/>
      <c r="G12" s="214"/>
      <c r="H12" s="215"/>
      <c r="I12" s="11"/>
      <c r="J12" s="11"/>
      <c r="K12" s="282"/>
      <c r="L12" s="216" t="s">
        <v>137</v>
      </c>
      <c r="M12" s="398"/>
      <c r="N12" s="398"/>
      <c r="O12" s="398"/>
      <c r="P12" s="398"/>
      <c r="Q12" s="398"/>
      <c r="R12" s="399"/>
      <c r="S12" s="11"/>
      <c r="T12" s="11"/>
      <c r="U12" s="282"/>
      <c r="V12" s="216" t="s">
        <v>137</v>
      </c>
      <c r="W12" s="398"/>
      <c r="X12" s="398"/>
      <c r="Y12" s="398"/>
      <c r="Z12" s="398"/>
      <c r="AA12" s="398"/>
      <c r="AB12" s="399"/>
      <c r="AC12" s="11"/>
      <c r="AD12" s="11"/>
      <c r="AE12" s="290"/>
      <c r="AO12" s="290"/>
      <c r="AY12" s="290"/>
      <c r="AZ12" s="290"/>
      <c r="BA12" s="390"/>
      <c r="BB12" s="390"/>
      <c r="BC12" s="390"/>
      <c r="BD12" s="390"/>
      <c r="BE12" s="390"/>
      <c r="BF12" s="390"/>
      <c r="BI12" s="290"/>
      <c r="BS12" s="290"/>
      <c r="CC12" s="290"/>
      <c r="CM12" s="290"/>
      <c r="CW12" s="290"/>
      <c r="DG12" s="290"/>
      <c r="DQ12" s="290"/>
      <c r="EA12" s="290"/>
      <c r="EK12" s="290"/>
      <c r="EU12" s="290"/>
      <c r="FE12" s="290"/>
      <c r="FO12" s="290"/>
      <c r="FY12" s="290"/>
      <c r="GI12" s="290"/>
      <c r="GS12" s="290"/>
      <c r="HC12" s="290"/>
      <c r="HM12" s="290"/>
      <c r="HW12" s="290"/>
    </row>
    <row r="13" s="2" customFormat="true" ht="15" customHeight="true" x14ac:dyDescent="0.25">
      <c r="A13" s="282"/>
      <c r="B13" s="216" t="s">
        <v>143</v>
      </c>
      <c r="C13" s="84"/>
      <c r="D13" s="84"/>
      <c r="E13" s="84"/>
      <c r="F13" s="84"/>
      <c r="G13" s="84"/>
      <c r="H13" s="213"/>
      <c r="I13" s="11"/>
      <c r="J13" s="11"/>
      <c r="K13" s="282"/>
      <c r="L13" s="216" t="s">
        <v>143</v>
      </c>
      <c r="M13" s="84"/>
      <c r="N13" s="84"/>
      <c r="O13" s="84"/>
      <c r="P13" s="84"/>
      <c r="Q13" s="84"/>
      <c r="R13" s="213"/>
      <c r="S13" s="11"/>
      <c r="T13" s="11"/>
      <c r="U13" s="282"/>
      <c r="V13" s="216" t="s">
        <v>143</v>
      </c>
      <c r="W13" s="84"/>
      <c r="X13" s="84"/>
      <c r="Y13" s="84"/>
      <c r="Z13" s="84"/>
      <c r="AA13" s="84"/>
      <c r="AB13" s="213"/>
      <c r="AC13" s="11"/>
      <c r="AD13" s="11"/>
      <c r="AE13" s="290"/>
      <c r="AO13" s="290"/>
      <c r="AY13" s="290"/>
      <c r="AZ13" s="290"/>
      <c r="BA13" s="390"/>
      <c r="BB13" s="390"/>
      <c r="BC13" s="390"/>
      <c r="BD13" s="390"/>
      <c r="BE13" s="390"/>
      <c r="BF13" s="390"/>
      <c r="BI13" s="290"/>
      <c r="BS13" s="290"/>
      <c r="CC13" s="290"/>
      <c r="CM13" s="290"/>
      <c r="CW13" s="290"/>
      <c r="DG13" s="290"/>
      <c r="DQ13" s="290"/>
      <c r="EA13" s="290"/>
      <c r="EK13" s="290"/>
      <c r="EU13" s="290"/>
      <c r="FE13" s="290"/>
      <c r="FO13" s="290"/>
      <c r="FY13" s="290"/>
      <c r="GI13" s="290"/>
      <c r="GS13" s="290"/>
      <c r="HC13" s="290"/>
      <c r="HM13" s="290"/>
      <c r="HW13" s="290"/>
    </row>
    <row r="14" s="2" customFormat="true" ht="15" customHeight="true" x14ac:dyDescent="0.25">
      <c r="A14" s="282"/>
      <c r="B14" s="216" t="s">
        <v>114</v>
      </c>
      <c r="C14" s="84"/>
      <c r="D14" s="84"/>
      <c r="E14" s="84"/>
      <c r="F14" s="84"/>
      <c r="G14" s="84"/>
      <c r="H14" s="213"/>
      <c r="I14" s="11"/>
      <c r="J14" s="11"/>
      <c r="K14" s="282"/>
      <c r="L14" s="216" t="s">
        <v>114</v>
      </c>
      <c r="M14" s="84"/>
      <c r="N14" s="84"/>
      <c r="O14" s="84"/>
      <c r="P14" s="84"/>
      <c r="Q14" s="84"/>
      <c r="R14" s="213"/>
      <c r="S14" s="11"/>
      <c r="T14" s="11"/>
      <c r="U14" s="282"/>
      <c r="V14" s="216" t="s">
        <v>114</v>
      </c>
      <c r="W14" s="84"/>
      <c r="X14" s="84"/>
      <c r="Y14" s="84"/>
      <c r="Z14" s="84"/>
      <c r="AA14" s="84"/>
      <c r="AB14" s="213"/>
      <c r="AC14" s="11"/>
      <c r="AD14" s="11"/>
      <c r="AE14" s="290"/>
      <c r="AO14" s="290"/>
      <c r="AY14" s="290"/>
      <c r="AZ14" s="290"/>
      <c r="BA14" s="390"/>
      <c r="BB14" s="390"/>
      <c r="BC14" s="390"/>
      <c r="BD14" s="390"/>
      <c r="BE14" s="390"/>
      <c r="BF14" s="390"/>
      <c r="BI14" s="290"/>
      <c r="BS14" s="290"/>
      <c r="CC14" s="290"/>
      <c r="CM14" s="290"/>
      <c r="CW14" s="290"/>
      <c r="DG14" s="290"/>
      <c r="DQ14" s="290"/>
      <c r="EA14" s="290"/>
      <c r="EK14" s="290"/>
      <c r="EU14" s="290"/>
      <c r="FE14" s="290"/>
      <c r="FO14" s="290"/>
      <c r="FY14" s="290"/>
      <c r="GI14" s="290"/>
      <c r="GS14" s="290"/>
      <c r="HC14" s="290"/>
      <c r="HM14" s="290"/>
      <c r="HW14" s="290"/>
    </row>
    <row r="15" ht="15.75" customHeight="true" x14ac:dyDescent="0.25">
      <c r="A15" s="283"/>
      <c r="B15" s="146" t="s">
        <v>23</v>
      </c>
      <c r="C15" s="10"/>
      <c r="D15" s="10"/>
      <c r="E15" s="10"/>
      <c r="F15" s="127"/>
      <c r="G15" s="128"/>
      <c r="H15" s="129"/>
      <c r="I15" s="11"/>
      <c r="J15" s="11"/>
      <c r="K15" s="283"/>
      <c r="L15" s="146" t="s">
        <v>23</v>
      </c>
      <c r="M15" s="10"/>
      <c r="N15" s="10"/>
      <c r="O15" s="10"/>
      <c r="P15" s="127"/>
      <c r="Q15" s="128"/>
      <c r="R15" s="129"/>
      <c r="S15" s="11"/>
      <c r="T15" s="11"/>
      <c r="U15" s="283"/>
      <c r="V15" s="146" t="s">
        <v>23</v>
      </c>
      <c r="W15" s="10"/>
      <c r="X15" s="10"/>
      <c r="Y15" s="10"/>
      <c r="Z15" s="127"/>
      <c r="AA15" s="128"/>
      <c r="AB15" s="129"/>
      <c r="AC15" s="11"/>
      <c r="AD15" s="11"/>
      <c r="BA15" s="389"/>
      <c r="BB15" s="389"/>
      <c r="BC15" s="389"/>
      <c r="BD15" s="389"/>
      <c r="BE15" s="389"/>
      <c r="BF15" s="389"/>
    </row>
    <row r="16" ht="15.75" customHeight="true" thickBot="true" x14ac:dyDescent="0.3">
      <c r="A16" s="284"/>
      <c r="B16" s="147" t="s">
        <v>20</v>
      </c>
      <c r="C16" s="131"/>
      <c r="D16" s="136"/>
      <c r="E16" s="136"/>
      <c r="F16" s="137"/>
      <c r="G16" s="136"/>
      <c r="H16" s="138"/>
      <c r="I16" s="27"/>
      <c r="J16" s="27"/>
      <c r="K16" s="284"/>
      <c r="L16" s="147" t="s">
        <v>20</v>
      </c>
      <c r="M16" s="131"/>
      <c r="N16" s="136"/>
      <c r="O16" s="136"/>
      <c r="P16" s="137"/>
      <c r="Q16" s="136"/>
      <c r="R16" s="138"/>
      <c r="S16" s="27"/>
      <c r="T16" s="27"/>
      <c r="U16" s="284"/>
      <c r="V16" s="147" t="s">
        <v>20</v>
      </c>
      <c r="W16" s="131"/>
      <c r="X16" s="136"/>
      <c r="Y16" s="136"/>
      <c r="Z16" s="137"/>
      <c r="AA16" s="136"/>
      <c r="AB16" s="138"/>
      <c r="AC16" s="27"/>
      <c r="AD16" s="27"/>
      <c r="BA16" s="389"/>
      <c r="BB16" s="389"/>
      <c r="BC16" s="389"/>
      <c r="BD16" s="389"/>
      <c r="BE16" s="389"/>
      <c r="BF16" s="389"/>
    </row>
    <row r="17" s="3" customFormat="true" x14ac:dyDescent="0.25">
      <c r="A17" s="285"/>
      <c r="K17" s="285"/>
      <c r="U17" s="285"/>
      <c r="AE17" s="285"/>
      <c r="AO17" s="285"/>
      <c r="AY17" s="285"/>
      <c r="AZ17" s="285"/>
      <c r="BI17" s="285"/>
      <c r="BS17" s="285"/>
      <c r="CC17" s="285"/>
      <c r="CM17" s="285"/>
      <c r="CW17" s="285"/>
      <c r="DG17" s="285"/>
      <c r="DQ17" s="285"/>
      <c r="EA17" s="285"/>
      <c r="EK17" s="285"/>
      <c r="EU17" s="285"/>
      <c r="FE17" s="285"/>
      <c r="FO17" s="285"/>
      <c r="FY17" s="285"/>
      <c r="GI17" s="285"/>
      <c r="GS17" s="285"/>
      <c r="HC17" s="285"/>
      <c r="HM17" s="285"/>
      <c r="HW17" s="285"/>
    </row>
    <row r="18" s="3" customFormat="true" x14ac:dyDescent="0.25">
      <c r="A18" s="285"/>
      <c r="K18" s="285"/>
      <c r="U18" s="285"/>
      <c r="AE18" s="285"/>
      <c r="AO18" s="285"/>
      <c r="AY18" s="285"/>
      <c r="AZ18" s="285"/>
      <c r="BI18" s="285"/>
      <c r="BS18" s="285"/>
      <c r="CC18" s="285"/>
      <c r="CM18" s="285"/>
      <c r="CW18" s="285"/>
      <c r="DG18" s="285"/>
      <c r="DQ18" s="285"/>
      <c r="EA18" s="285"/>
      <c r="EK18" s="285"/>
      <c r="EU18" s="285"/>
      <c r="FE18" s="285"/>
      <c r="FO18" s="285"/>
      <c r="FY18" s="285"/>
      <c r="GI18" s="285"/>
      <c r="GS18" s="285"/>
      <c r="HC18" s="285"/>
      <c r="HM18" s="285"/>
      <c r="HW18" s="285"/>
    </row>
    <row r="19" s="3" customFormat="true" x14ac:dyDescent="0.25">
      <c r="A19" s="285"/>
      <c r="K19" s="285"/>
      <c r="U19" s="285"/>
      <c r="AE19" s="285"/>
      <c r="AO19" s="285"/>
      <c r="AY19" s="285"/>
      <c r="AZ19" s="285"/>
      <c r="BI19" s="285"/>
      <c r="BS19" s="285"/>
      <c r="CC19" s="285"/>
      <c r="CM19" s="285"/>
      <c r="CW19" s="285"/>
      <c r="DG19" s="285"/>
      <c r="DQ19" s="285"/>
      <c r="EA19" s="285"/>
      <c r="EK19" s="285"/>
      <c r="EU19" s="285"/>
      <c r="FE19" s="285"/>
      <c r="FO19" s="285"/>
      <c r="FY19" s="285"/>
      <c r="GI19" s="285"/>
      <c r="GS19" s="285"/>
      <c r="HC19" s="285"/>
      <c r="HM19" s="285"/>
      <c r="HW19" s="285"/>
    </row>
    <row r="20" s="3" customFormat="true" x14ac:dyDescent="0.25">
      <c r="A20" s="285"/>
      <c r="K20" s="285"/>
      <c r="U20" s="285"/>
      <c r="AE20" s="285"/>
      <c r="AO20" s="285"/>
      <c r="AY20" s="285"/>
      <c r="AZ20" s="285"/>
      <c r="BI20" s="285"/>
      <c r="BS20" s="285"/>
      <c r="CC20" s="285"/>
      <c r="CM20" s="285"/>
      <c r="CW20" s="285"/>
      <c r="DG20" s="285"/>
      <c r="DQ20" s="285"/>
      <c r="EA20" s="285"/>
      <c r="EK20" s="285"/>
      <c r="EU20" s="285"/>
      <c r="FE20" s="285"/>
      <c r="FO20" s="285"/>
      <c r="FY20" s="285"/>
      <c r="GI20" s="285"/>
      <c r="GS20" s="285"/>
      <c r="HC20" s="285"/>
      <c r="HM20" s="285"/>
      <c r="HW20" s="285"/>
    </row>
    <row r="21" s="3" customFormat="true" x14ac:dyDescent="0.25">
      <c r="A21" s="285"/>
      <c r="K21" s="285"/>
      <c r="U21" s="285"/>
      <c r="AE21" s="285"/>
      <c r="AO21" s="285"/>
      <c r="AY21" s="285"/>
      <c r="AZ21" s="285"/>
      <c r="BI21" s="285"/>
      <c r="BS21" s="285"/>
      <c r="CC21" s="285"/>
      <c r="CM21" s="285"/>
      <c r="CW21" s="285"/>
      <c r="DG21" s="285"/>
      <c r="DQ21" s="285"/>
      <c r="EA21" s="285"/>
      <c r="EK21" s="285"/>
      <c r="EU21" s="285"/>
      <c r="FE21" s="285"/>
      <c r="FO21" s="285"/>
      <c r="FY21" s="285"/>
      <c r="GI21" s="285"/>
      <c r="GS21" s="285"/>
      <c r="HC21" s="285"/>
      <c r="HM21" s="285"/>
      <c r="HW21" s="285"/>
    </row>
    <row r="22" s="3" customFormat="true" x14ac:dyDescent="0.25">
      <c r="A22" s="285"/>
      <c r="K22" s="285"/>
      <c r="U22" s="285"/>
      <c r="AE22" s="285"/>
      <c r="AO22" s="285"/>
      <c r="AY22" s="285"/>
      <c r="AZ22" s="285"/>
      <c r="BI22" s="285"/>
      <c r="BS22" s="285"/>
      <c r="CC22" s="285"/>
      <c r="CM22" s="285"/>
      <c r="CW22" s="285"/>
      <c r="DG22" s="285"/>
      <c r="DQ22" s="285"/>
      <c r="EA22" s="285"/>
      <c r="EK22" s="285"/>
      <c r="EU22" s="285"/>
      <c r="FE22" s="285"/>
      <c r="FO22" s="285"/>
      <c r="FY22" s="285"/>
      <c r="GI22" s="285"/>
      <c r="GS22" s="285"/>
      <c r="HC22" s="285"/>
      <c r="HM22" s="285"/>
      <c r="HW22" s="285"/>
    </row>
    <row r="23" s="3" customFormat="true" x14ac:dyDescent="0.25">
      <c r="A23" s="285"/>
      <c r="K23" s="285"/>
      <c r="U23" s="285"/>
      <c r="AE23" s="285"/>
      <c r="AO23" s="285"/>
      <c r="AY23" s="285"/>
      <c r="AZ23" s="285"/>
      <c r="BI23" s="285"/>
      <c r="BS23" s="285"/>
      <c r="CC23" s="285"/>
      <c r="CM23" s="285"/>
      <c r="CW23" s="285"/>
      <c r="DG23" s="285"/>
      <c r="DQ23" s="285"/>
      <c r="EA23" s="285"/>
      <c r="EK23" s="285"/>
      <c r="EU23" s="285"/>
      <c r="FE23" s="285"/>
      <c r="FO23" s="285"/>
      <c r="FY23" s="285"/>
      <c r="GI23" s="285"/>
      <c r="GS23" s="285"/>
      <c r="HC23" s="285"/>
      <c r="HM23" s="285"/>
      <c r="HW23" s="285"/>
    </row>
    <row r="24" s="3" customFormat="true" x14ac:dyDescent="0.25">
      <c r="A24" s="285"/>
      <c r="K24" s="285"/>
      <c r="U24" s="285"/>
      <c r="AE24" s="285"/>
      <c r="AO24" s="285"/>
      <c r="AY24" s="285"/>
      <c r="AZ24" s="285"/>
      <c r="BI24" s="285"/>
      <c r="BS24" s="285"/>
      <c r="CC24" s="285"/>
      <c r="CM24" s="285"/>
      <c r="CW24" s="285"/>
      <c r="DG24" s="285"/>
      <c r="DQ24" s="285"/>
      <c r="EA24" s="285"/>
      <c r="EK24" s="285"/>
      <c r="EU24" s="285"/>
      <c r="FE24" s="285"/>
      <c r="FO24" s="285"/>
      <c r="FY24" s="285"/>
      <c r="GI24" s="285"/>
      <c r="GS24" s="285"/>
      <c r="HC24" s="285"/>
      <c r="HM24" s="285"/>
      <c r="HW24" s="285"/>
    </row>
    <row r="25" s="3" customFormat="true" x14ac:dyDescent="0.25">
      <c r="A25" s="285"/>
      <c r="K25" s="285"/>
      <c r="U25" s="285"/>
      <c r="AE25" s="285"/>
      <c r="AO25" s="285"/>
      <c r="AY25" s="285"/>
      <c r="AZ25" s="285"/>
      <c r="BI25" s="285"/>
      <c r="BS25" s="285"/>
      <c r="CC25" s="285"/>
      <c r="CM25" s="285"/>
      <c r="CW25" s="285"/>
      <c r="DG25" s="285"/>
      <c r="DQ25" s="285"/>
      <c r="EA25" s="285"/>
      <c r="EK25" s="285"/>
      <c r="EU25" s="285"/>
      <c r="FE25" s="285"/>
      <c r="FO25" s="285"/>
      <c r="FY25" s="285"/>
      <c r="GI25" s="285"/>
      <c r="GS25" s="285"/>
      <c r="HC25" s="285"/>
      <c r="HM25" s="285"/>
      <c r="HW25" s="285"/>
    </row>
    <row r="26" s="3" customFormat="true" x14ac:dyDescent="0.25">
      <c r="A26" s="285"/>
      <c r="K26" s="285"/>
      <c r="U26" s="285"/>
      <c r="AE26" s="285"/>
      <c r="AO26" s="285"/>
      <c r="AY26" s="285"/>
      <c r="AZ26" s="285"/>
      <c r="BI26" s="285"/>
      <c r="BS26" s="285"/>
      <c r="CC26" s="285"/>
      <c r="CM26" s="285"/>
      <c r="CW26" s="285"/>
      <c r="DG26" s="285"/>
      <c r="DQ26" s="285"/>
      <c r="EA26" s="285"/>
      <c r="EK26" s="285"/>
      <c r="EU26" s="285"/>
      <c r="FE26" s="285"/>
      <c r="FO26" s="285"/>
      <c r="FY26" s="285"/>
      <c r="GI26" s="285"/>
      <c r="GS26" s="285"/>
      <c r="HC26" s="285"/>
      <c r="HM26" s="285"/>
      <c r="HW26" s="285"/>
    </row>
    <row r="27" s="3" customFormat="true" x14ac:dyDescent="0.25">
      <c r="A27" s="285"/>
      <c r="K27" s="285"/>
      <c r="U27" s="285"/>
      <c r="AE27" s="285"/>
      <c r="AO27" s="285"/>
      <c r="AY27" s="285"/>
      <c r="AZ27" s="285"/>
      <c r="BI27" s="285"/>
      <c r="BS27" s="285"/>
      <c r="CC27" s="285"/>
      <c r="CM27" s="285"/>
      <c r="CW27" s="285"/>
      <c r="DG27" s="285"/>
      <c r="DQ27" s="285"/>
      <c r="EA27" s="285"/>
      <c r="EK27" s="285"/>
      <c r="EU27" s="285"/>
      <c r="FE27" s="285"/>
      <c r="FO27" s="285"/>
      <c r="FY27" s="285"/>
      <c r="GI27" s="285"/>
      <c r="GS27" s="285"/>
      <c r="HC27" s="285"/>
      <c r="HM27" s="285"/>
      <c r="HW27" s="285"/>
    </row>
    <row r="28" s="3" customFormat="true" x14ac:dyDescent="0.25">
      <c r="A28" s="285"/>
      <c r="K28" s="285"/>
      <c r="U28" s="285"/>
      <c r="AE28" s="285"/>
      <c r="AO28" s="285"/>
      <c r="AY28" s="285"/>
      <c r="AZ28" s="285"/>
      <c r="BI28" s="285"/>
      <c r="BS28" s="285"/>
      <c r="CC28" s="285"/>
      <c r="CM28" s="285"/>
      <c r="CW28" s="285"/>
      <c r="DG28" s="285"/>
      <c r="DQ28" s="285"/>
      <c r="EA28" s="285"/>
      <c r="EK28" s="285"/>
      <c r="EU28" s="285"/>
      <c r="FE28" s="285"/>
      <c r="FO28" s="285"/>
      <c r="FY28" s="285"/>
      <c r="GI28" s="285"/>
      <c r="GS28" s="285"/>
      <c r="HC28" s="285"/>
      <c r="HM28" s="285"/>
      <c r="HW28" s="285"/>
    </row>
    <row r="29" s="3" customFormat="true" x14ac:dyDescent="0.25">
      <c r="A29" s="285"/>
      <c r="K29" s="285"/>
      <c r="U29" s="285"/>
      <c r="AE29" s="285"/>
      <c r="AO29" s="285"/>
      <c r="AY29" s="285"/>
      <c r="AZ29" s="285"/>
      <c r="BI29" s="285"/>
      <c r="BS29" s="285"/>
      <c r="CC29" s="285"/>
      <c r="CM29" s="285"/>
      <c r="CW29" s="285"/>
      <c r="DG29" s="285"/>
      <c r="DQ29" s="285"/>
      <c r="EA29" s="285"/>
      <c r="EK29" s="285"/>
      <c r="EU29" s="285"/>
      <c r="FE29" s="285"/>
      <c r="FO29" s="285"/>
      <c r="FY29" s="285"/>
      <c r="GI29" s="285"/>
      <c r="GS29" s="285"/>
      <c r="HC29" s="285"/>
      <c r="HM29" s="285"/>
      <c r="HW29" s="285"/>
    </row>
    <row r="30" s="3" customFormat="true" x14ac:dyDescent="0.25">
      <c r="A30" s="285"/>
      <c r="K30" s="285"/>
      <c r="U30" s="285"/>
      <c r="AE30" s="285"/>
      <c r="AO30" s="285"/>
      <c r="AY30" s="285"/>
      <c r="AZ30" s="285"/>
      <c r="BI30" s="285"/>
      <c r="BS30" s="285"/>
      <c r="CC30" s="285"/>
      <c r="CM30" s="285"/>
      <c r="CW30" s="285"/>
      <c r="DG30" s="285"/>
      <c r="DQ30" s="285"/>
      <c r="EA30" s="285"/>
      <c r="EK30" s="285"/>
      <c r="EU30" s="285"/>
      <c r="FE30" s="285"/>
      <c r="FO30" s="285"/>
      <c r="FY30" s="285"/>
      <c r="GI30" s="285"/>
      <c r="GS30" s="285"/>
      <c r="HC30" s="285"/>
      <c r="HM30" s="285"/>
      <c r="HW30" s="285"/>
    </row>
    <row r="31" s="3" customFormat="true" x14ac:dyDescent="0.25">
      <c r="A31" s="285"/>
      <c r="K31" s="285"/>
      <c r="U31" s="285"/>
      <c r="AE31" s="285"/>
      <c r="AO31" s="285"/>
      <c r="AY31" s="285"/>
      <c r="AZ31" s="285"/>
      <c r="BI31" s="285"/>
      <c r="BS31" s="285"/>
      <c r="CC31" s="285"/>
      <c r="CM31" s="285"/>
      <c r="CW31" s="285"/>
      <c r="DG31" s="285"/>
      <c r="DQ31" s="285"/>
      <c r="EA31" s="285"/>
      <c r="EK31" s="285"/>
      <c r="EU31" s="285"/>
      <c r="FE31" s="285"/>
      <c r="FO31" s="285"/>
      <c r="FY31" s="285"/>
      <c r="GI31" s="285"/>
      <c r="GS31" s="285"/>
      <c r="HC31" s="285"/>
      <c r="HM31" s="285"/>
      <c r="HW31" s="285"/>
    </row>
    <row r="32" s="3" customFormat="true" x14ac:dyDescent="0.25">
      <c r="A32" s="285"/>
      <c r="K32" s="285"/>
      <c r="U32" s="285"/>
      <c r="AE32" s="285"/>
      <c r="AO32" s="285"/>
      <c r="AY32" s="285"/>
      <c r="AZ32" s="285"/>
      <c r="BI32" s="285"/>
      <c r="BS32" s="285"/>
      <c r="CC32" s="285"/>
      <c r="CM32" s="285"/>
      <c r="CW32" s="285"/>
      <c r="DG32" s="285"/>
      <c r="DQ32" s="285"/>
      <c r="EA32" s="285"/>
      <c r="EK32" s="285"/>
      <c r="EU32" s="285"/>
      <c r="FE32" s="285"/>
      <c r="FO32" s="285"/>
      <c r="FY32" s="285"/>
      <c r="GI32" s="285"/>
      <c r="GS32" s="285"/>
      <c r="HC32" s="285"/>
      <c r="HM32" s="285"/>
      <c r="HW32" s="285"/>
    </row>
    <row r="33" s="3" customFormat="true" x14ac:dyDescent="0.25">
      <c r="A33" s="285"/>
      <c r="K33" s="285"/>
      <c r="U33" s="285"/>
      <c r="AE33" s="285"/>
      <c r="AO33" s="285"/>
      <c r="AY33" s="285"/>
      <c r="AZ33" s="285"/>
      <c r="BI33" s="285"/>
      <c r="BS33" s="285"/>
      <c r="CC33" s="285"/>
      <c r="CM33" s="285"/>
      <c r="CW33" s="285"/>
      <c r="DG33" s="285"/>
      <c r="DQ33" s="285"/>
      <c r="EA33" s="285"/>
      <c r="EK33" s="285"/>
      <c r="EU33" s="285"/>
      <c r="FE33" s="285"/>
      <c r="FO33" s="285"/>
      <c r="FY33" s="285"/>
      <c r="GI33" s="285"/>
      <c r="GS33" s="285"/>
      <c r="HC33" s="285"/>
      <c r="HM33" s="285"/>
      <c r="HW33" s="285"/>
    </row>
    <row r="34" s="3" customFormat="true" x14ac:dyDescent="0.25">
      <c r="A34" s="285"/>
      <c r="K34" s="285"/>
      <c r="U34" s="285"/>
      <c r="AE34" s="285"/>
      <c r="AO34" s="285"/>
      <c r="AY34" s="285"/>
      <c r="AZ34" s="285"/>
      <c r="BI34" s="285"/>
      <c r="BS34" s="285"/>
      <c r="CC34" s="285"/>
      <c r="CM34" s="285"/>
      <c r="CW34" s="285"/>
      <c r="DG34" s="285"/>
      <c r="DQ34" s="285"/>
      <c r="EA34" s="285"/>
      <c r="EK34" s="285"/>
      <c r="EU34" s="285"/>
      <c r="FE34" s="285"/>
      <c r="FO34" s="285"/>
      <c r="FY34" s="285"/>
      <c r="GI34" s="285"/>
      <c r="GS34" s="285"/>
      <c r="HC34" s="285"/>
      <c r="HM34" s="285"/>
      <c r="HW34" s="285"/>
    </row>
    <row r="35" s="3" customFormat="true" x14ac:dyDescent="0.25">
      <c r="A35" s="285"/>
      <c r="K35" s="285"/>
      <c r="U35" s="285"/>
      <c r="AE35" s="285"/>
      <c r="AO35" s="285"/>
      <c r="AY35" s="285"/>
      <c r="AZ35" s="285"/>
      <c r="BI35" s="285"/>
      <c r="BS35" s="285"/>
      <c r="CC35" s="285"/>
      <c r="CM35" s="285"/>
      <c r="CW35" s="285"/>
      <c r="DG35" s="285"/>
      <c r="DQ35" s="285"/>
      <c r="EA35" s="285"/>
      <c r="EK35" s="285"/>
      <c r="EU35" s="285"/>
      <c r="FE35" s="285"/>
      <c r="FO35" s="285"/>
      <c r="FY35" s="285"/>
      <c r="GI35" s="285"/>
      <c r="GS35" s="285"/>
      <c r="HC35" s="285"/>
      <c r="HM35" s="285"/>
      <c r="HW35" s="285"/>
    </row>
    <row r="36" s="3" customFormat="true" x14ac:dyDescent="0.25">
      <c r="A36" s="285"/>
      <c r="K36" s="285"/>
      <c r="U36" s="285"/>
      <c r="AE36" s="285"/>
      <c r="AO36" s="285"/>
      <c r="AY36" s="285"/>
      <c r="AZ36" s="285"/>
      <c r="BI36" s="285"/>
      <c r="BS36" s="285"/>
      <c r="CC36" s="285"/>
      <c r="CM36" s="285"/>
      <c r="CW36" s="285"/>
      <c r="DG36" s="285"/>
      <c r="DQ36" s="285"/>
      <c r="EA36" s="285"/>
      <c r="EK36" s="285"/>
      <c r="EU36" s="285"/>
      <c r="FE36" s="285"/>
      <c r="FO36" s="285"/>
      <c r="FY36" s="285"/>
      <c r="GI36" s="285"/>
      <c r="GS36" s="285"/>
      <c r="HC36" s="285"/>
      <c r="HM36" s="285"/>
      <c r="HW36" s="285"/>
    </row>
    <row r="37" s="3" customFormat="true" x14ac:dyDescent="0.25">
      <c r="A37" s="285"/>
      <c r="K37" s="285"/>
      <c r="U37" s="285"/>
      <c r="AE37" s="285"/>
      <c r="AO37" s="285"/>
      <c r="AY37" s="285"/>
      <c r="AZ37" s="285"/>
      <c r="BI37" s="285"/>
      <c r="BS37" s="285"/>
      <c r="CC37" s="285"/>
      <c r="CM37" s="285"/>
      <c r="CW37" s="285"/>
      <c r="DG37" s="285"/>
      <c r="DQ37" s="285"/>
      <c r="EA37" s="285"/>
      <c r="EK37" s="285"/>
      <c r="EU37" s="285"/>
      <c r="FE37" s="285"/>
      <c r="FO37" s="285"/>
      <c r="FY37" s="285"/>
      <c r="GI37" s="285"/>
      <c r="GS37" s="285"/>
      <c r="HC37" s="285"/>
      <c r="HM37" s="285"/>
      <c r="HW37" s="285"/>
    </row>
    <row r="38" s="3" customFormat="true" x14ac:dyDescent="0.25">
      <c r="A38" s="285"/>
      <c r="K38" s="285"/>
      <c r="U38" s="285"/>
      <c r="AE38" s="285"/>
      <c r="AO38" s="285"/>
      <c r="AY38" s="285"/>
      <c r="AZ38" s="285"/>
      <c r="BI38" s="285"/>
      <c r="BS38" s="285"/>
      <c r="CC38" s="285"/>
      <c r="CM38" s="285"/>
      <c r="CW38" s="285"/>
      <c r="DG38" s="285"/>
      <c r="DQ38" s="285"/>
      <c r="EA38" s="285"/>
      <c r="EK38" s="285"/>
      <c r="EU38" s="285"/>
      <c r="FE38" s="285"/>
      <c r="FO38" s="285"/>
      <c r="FY38" s="285"/>
      <c r="GI38" s="285"/>
      <c r="GS38" s="285"/>
      <c r="HC38" s="285"/>
      <c r="HM38" s="285"/>
      <c r="HW38" s="285"/>
    </row>
    <row r="39" s="3" customFormat="true" x14ac:dyDescent="0.25">
      <c r="A39" s="285"/>
      <c r="K39" s="285"/>
      <c r="U39" s="285"/>
      <c r="AE39" s="285"/>
      <c r="AO39" s="285"/>
      <c r="AY39" s="285"/>
      <c r="AZ39" s="285"/>
      <c r="BI39" s="285"/>
      <c r="BS39" s="285"/>
      <c r="CC39" s="285"/>
      <c r="CM39" s="285"/>
      <c r="CW39" s="285"/>
      <c r="DG39" s="285"/>
      <c r="DQ39" s="285"/>
      <c r="EA39" s="285"/>
      <c r="EK39" s="285"/>
      <c r="EU39" s="285"/>
      <c r="FE39" s="285"/>
      <c r="FO39" s="285"/>
      <c r="FY39" s="285"/>
      <c r="GI39" s="285"/>
      <c r="GS39" s="285"/>
      <c r="HC39" s="285"/>
      <c r="HM39" s="285"/>
      <c r="HW39" s="285"/>
    </row>
    <row r="40" s="3" customFormat="true" x14ac:dyDescent="0.25">
      <c r="A40" s="285"/>
      <c r="K40" s="285"/>
      <c r="U40" s="285"/>
      <c r="AE40" s="285"/>
      <c r="AO40" s="285"/>
      <c r="AY40" s="285"/>
      <c r="AZ40" s="285"/>
      <c r="BI40" s="285"/>
      <c r="BS40" s="285"/>
      <c r="CC40" s="285"/>
      <c r="CM40" s="285"/>
      <c r="CW40" s="285"/>
      <c r="DG40" s="285"/>
      <c r="DQ40" s="285"/>
      <c r="EA40" s="285"/>
      <c r="EK40" s="285"/>
      <c r="EU40" s="285"/>
      <c r="FE40" s="285"/>
      <c r="FO40" s="285"/>
      <c r="FY40" s="285"/>
      <c r="GI40" s="285"/>
      <c r="GS40" s="285"/>
      <c r="HC40" s="285"/>
      <c r="HM40" s="285"/>
      <c r="HW40" s="285"/>
    </row>
    <row r="41" s="3" customFormat="true" x14ac:dyDescent="0.25">
      <c r="A41" s="285"/>
      <c r="K41" s="285"/>
      <c r="U41" s="285"/>
      <c r="AE41" s="285"/>
      <c r="AO41" s="285"/>
      <c r="AY41" s="285"/>
      <c r="AZ41" s="285"/>
      <c r="BI41" s="285"/>
      <c r="BS41" s="285"/>
      <c r="CC41" s="285"/>
      <c r="CM41" s="285"/>
      <c r="CW41" s="285"/>
      <c r="DG41" s="285"/>
      <c r="DQ41" s="285"/>
      <c r="EA41" s="285"/>
      <c r="EK41" s="285"/>
      <c r="EU41" s="285"/>
      <c r="FE41" s="285"/>
      <c r="FO41" s="285"/>
      <c r="FY41" s="285"/>
      <c r="GI41" s="285"/>
      <c r="GS41" s="285"/>
      <c r="HC41" s="285"/>
      <c r="HM41" s="285"/>
      <c r="HW41" s="285"/>
    </row>
    <row r="42" s="3" customFormat="true" x14ac:dyDescent="0.25">
      <c r="A42" s="285"/>
      <c r="K42" s="285"/>
      <c r="U42" s="285"/>
      <c r="AE42" s="285"/>
      <c r="AO42" s="285"/>
      <c r="AY42" s="285"/>
      <c r="AZ42" s="285"/>
      <c r="BI42" s="285"/>
      <c r="BS42" s="285"/>
      <c r="CC42" s="285"/>
      <c r="CM42" s="285"/>
      <c r="CW42" s="285"/>
      <c r="DG42" s="285"/>
      <c r="DQ42" s="285"/>
      <c r="EA42" s="285"/>
      <c r="EK42" s="285"/>
      <c r="EU42" s="285"/>
      <c r="FE42" s="285"/>
      <c r="FO42" s="285"/>
      <c r="FY42" s="285"/>
      <c r="GI42" s="285"/>
      <c r="GS42" s="285"/>
      <c r="HC42" s="285"/>
      <c r="HM42" s="285"/>
      <c r="HW42" s="285"/>
    </row>
    <row r="43" s="3" customFormat="true" x14ac:dyDescent="0.25">
      <c r="A43" s="285"/>
      <c r="K43" s="285"/>
      <c r="U43" s="285"/>
      <c r="AE43" s="285"/>
      <c r="AO43" s="285"/>
      <c r="AY43" s="285"/>
      <c r="AZ43" s="285"/>
      <c r="BI43" s="285"/>
      <c r="BS43" s="285"/>
      <c r="CC43" s="285"/>
      <c r="CM43" s="285"/>
      <c r="CW43" s="285"/>
      <c r="DG43" s="285"/>
      <c r="DQ43" s="285"/>
      <c r="EA43" s="285"/>
      <c r="EK43" s="285"/>
      <c r="EU43" s="285"/>
      <c r="FE43" s="285"/>
      <c r="FO43" s="285"/>
      <c r="FY43" s="285"/>
      <c r="GI43" s="285"/>
      <c r="GS43" s="285"/>
      <c r="HC43" s="285"/>
      <c r="HM43" s="285"/>
      <c r="HW43" s="285"/>
    </row>
    <row r="44" s="3" customFormat="true" x14ac:dyDescent="0.25">
      <c r="A44" s="285"/>
      <c r="K44" s="285"/>
      <c r="U44" s="285"/>
      <c r="AE44" s="285"/>
      <c r="AO44" s="285"/>
      <c r="AY44" s="285"/>
      <c r="AZ44" s="285"/>
      <c r="BI44" s="285"/>
      <c r="BS44" s="285"/>
      <c r="CC44" s="285"/>
      <c r="CM44" s="285"/>
      <c r="CW44" s="285"/>
      <c r="DG44" s="285"/>
      <c r="DQ44" s="285"/>
      <c r="EA44" s="285"/>
      <c r="EK44" s="285"/>
      <c r="EU44" s="285"/>
      <c r="FE44" s="285"/>
      <c r="FO44" s="285"/>
      <c r="FY44" s="285"/>
      <c r="GI44" s="285"/>
      <c r="GS44" s="285"/>
      <c r="HC44" s="285"/>
      <c r="HM44" s="285"/>
      <c r="HW44" s="285"/>
    </row>
    <row r="45" s="3" customFormat="true" x14ac:dyDescent="0.25">
      <c r="A45" s="285"/>
      <c r="K45" s="285"/>
      <c r="U45" s="285"/>
      <c r="AE45" s="285"/>
      <c r="AO45" s="285"/>
      <c r="AY45" s="285"/>
      <c r="AZ45" s="285"/>
      <c r="BI45" s="285"/>
      <c r="BS45" s="285"/>
      <c r="CC45" s="285"/>
      <c r="CM45" s="285"/>
      <c r="CW45" s="285"/>
      <c r="DG45" s="285"/>
      <c r="DQ45" s="285"/>
      <c r="EA45" s="285"/>
      <c r="EK45" s="285"/>
      <c r="EU45" s="285"/>
      <c r="FE45" s="285"/>
      <c r="FO45" s="285"/>
      <c r="FY45" s="285"/>
      <c r="GI45" s="285"/>
      <c r="GS45" s="285"/>
      <c r="HC45" s="285"/>
      <c r="HM45" s="285"/>
      <c r="HW45" s="285"/>
    </row>
    <row r="46" s="3" customFormat="true" x14ac:dyDescent="0.25">
      <c r="A46" s="285"/>
      <c r="K46" s="285"/>
      <c r="U46" s="285"/>
      <c r="AE46" s="285"/>
      <c r="AO46" s="285"/>
      <c r="AY46" s="285"/>
      <c r="AZ46" s="285"/>
      <c r="BI46" s="285"/>
      <c r="BS46" s="285"/>
      <c r="CC46" s="285"/>
      <c r="CM46" s="285"/>
      <c r="CW46" s="285"/>
      <c r="DG46" s="285"/>
      <c r="DQ46" s="285"/>
      <c r="EA46" s="285"/>
      <c r="EK46" s="285"/>
      <c r="EU46" s="285"/>
      <c r="FE46" s="285"/>
      <c r="FO46" s="285"/>
      <c r="FY46" s="285"/>
      <c r="GI46" s="285"/>
      <c r="GS46" s="285"/>
      <c r="HC46" s="285"/>
      <c r="HM46" s="285"/>
      <c r="HW46" s="285"/>
    </row>
    <row r="47" s="3" customFormat="true" x14ac:dyDescent="0.25">
      <c r="A47" s="285"/>
      <c r="K47" s="285"/>
      <c r="U47" s="285"/>
      <c r="AE47" s="285"/>
      <c r="AO47" s="285"/>
      <c r="AY47" s="285"/>
      <c r="AZ47" s="285"/>
      <c r="BI47" s="285"/>
      <c r="BS47" s="285"/>
      <c r="CC47" s="285"/>
      <c r="CM47" s="285"/>
      <c r="CW47" s="285"/>
      <c r="DG47" s="285"/>
      <c r="DQ47" s="285"/>
      <c r="EA47" s="285"/>
      <c r="EK47" s="285"/>
      <c r="EU47" s="285"/>
      <c r="FE47" s="285"/>
      <c r="FO47" s="285"/>
      <c r="FY47" s="285"/>
      <c r="GI47" s="285"/>
      <c r="GS47" s="285"/>
      <c r="HC47" s="285"/>
      <c r="HM47" s="285"/>
      <c r="HW47" s="285"/>
    </row>
    <row r="48" s="3" customFormat="true" x14ac:dyDescent="0.25">
      <c r="A48" s="285"/>
      <c r="K48" s="285"/>
      <c r="U48" s="285"/>
      <c r="AE48" s="285"/>
      <c r="AO48" s="285"/>
      <c r="AY48" s="285"/>
      <c r="AZ48" s="285"/>
      <c r="BI48" s="285"/>
      <c r="BS48" s="285"/>
      <c r="CC48" s="285"/>
      <c r="CM48" s="285"/>
      <c r="CW48" s="285"/>
      <c r="DG48" s="285"/>
      <c r="DQ48" s="285"/>
      <c r="EA48" s="285"/>
      <c r="EK48" s="285"/>
      <c r="EU48" s="285"/>
      <c r="FE48" s="285"/>
      <c r="FO48" s="285"/>
      <c r="FY48" s="285"/>
      <c r="GI48" s="285"/>
      <c r="GS48" s="285"/>
      <c r="HC48" s="285"/>
      <c r="HM48" s="285"/>
      <c r="HW48" s="285"/>
    </row>
    <row r="49" s="3" customFormat="true" x14ac:dyDescent="0.25">
      <c r="A49" s="285"/>
      <c r="K49" s="285"/>
      <c r="U49" s="285"/>
      <c r="AE49" s="285"/>
      <c r="AO49" s="285"/>
      <c r="AY49" s="285"/>
      <c r="AZ49" s="285"/>
      <c r="BI49" s="285"/>
      <c r="BS49" s="285"/>
      <c r="CC49" s="285"/>
      <c r="CM49" s="285"/>
      <c r="CW49" s="285"/>
      <c r="DG49" s="285"/>
      <c r="DQ49" s="285"/>
      <c r="EA49" s="285"/>
      <c r="EK49" s="285"/>
      <c r="EU49" s="285"/>
      <c r="FE49" s="285"/>
      <c r="FO49" s="285"/>
      <c r="FY49" s="285"/>
      <c r="GI49" s="285"/>
      <c r="GS49" s="285"/>
      <c r="HC49" s="285"/>
      <c r="HM49" s="285"/>
      <c r="HW49" s="285"/>
    </row>
    <row r="50" s="3" customFormat="true" x14ac:dyDescent="0.25">
      <c r="A50" s="285"/>
      <c r="K50" s="285"/>
      <c r="U50" s="285"/>
      <c r="AE50" s="285"/>
      <c r="AO50" s="285"/>
      <c r="AY50" s="285"/>
      <c r="AZ50" s="285"/>
      <c r="BI50" s="285"/>
      <c r="BS50" s="285"/>
      <c r="CC50" s="285"/>
      <c r="CM50" s="285"/>
      <c r="CW50" s="285"/>
      <c r="DG50" s="285"/>
      <c r="DQ50" s="285"/>
      <c r="EA50" s="285"/>
      <c r="EK50" s="285"/>
      <c r="EU50" s="285"/>
      <c r="FE50" s="285"/>
      <c r="FO50" s="285"/>
      <c r="FY50" s="285"/>
      <c r="GI50" s="285"/>
      <c r="GS50" s="285"/>
      <c r="HC50" s="285"/>
      <c r="HM50" s="285"/>
      <c r="HW50" s="285"/>
    </row>
    <row r="51" s="3" customFormat="true" x14ac:dyDescent="0.25">
      <c r="A51" s="285"/>
      <c r="K51" s="285"/>
      <c r="U51" s="285"/>
      <c r="AE51" s="285"/>
      <c r="AO51" s="285"/>
      <c r="AY51" s="285"/>
      <c r="AZ51" s="285"/>
      <c r="BI51" s="285"/>
      <c r="BS51" s="285"/>
      <c r="CC51" s="285"/>
      <c r="CM51" s="285"/>
      <c r="CW51" s="285"/>
      <c r="DG51" s="285"/>
      <c r="DQ51" s="285"/>
      <c r="EA51" s="285"/>
      <c r="EK51" s="285"/>
      <c r="EU51" s="285"/>
      <c r="FE51" s="285"/>
      <c r="FO51" s="285"/>
      <c r="FY51" s="285"/>
      <c r="GI51" s="285"/>
      <c r="GS51" s="285"/>
      <c r="HC51" s="285"/>
      <c r="HM51" s="285"/>
      <c r="HW51" s="285"/>
    </row>
    <row r="52" s="3" customFormat="true" x14ac:dyDescent="0.25">
      <c r="A52" s="285"/>
      <c r="K52" s="285"/>
      <c r="U52" s="285"/>
      <c r="AE52" s="285"/>
      <c r="AO52" s="285"/>
      <c r="AY52" s="285"/>
      <c r="AZ52" s="285"/>
      <c r="BI52" s="285"/>
      <c r="BS52" s="285"/>
      <c r="CC52" s="285"/>
      <c r="CM52" s="285"/>
      <c r="CW52" s="285"/>
      <c r="DG52" s="285"/>
      <c r="DQ52" s="285"/>
      <c r="EA52" s="285"/>
      <c r="EK52" s="285"/>
      <c r="EU52" s="285"/>
      <c r="FE52" s="285"/>
      <c r="FO52" s="285"/>
      <c r="FY52" s="285"/>
      <c r="GI52" s="285"/>
      <c r="GS52" s="285"/>
      <c r="HC52" s="285"/>
      <c r="HM52" s="285"/>
      <c r="HW52" s="285"/>
    </row>
    <row r="53" s="3" customFormat="true" x14ac:dyDescent="0.25">
      <c r="A53" s="285"/>
      <c r="K53" s="285"/>
      <c r="U53" s="285"/>
      <c r="AE53" s="285"/>
      <c r="AO53" s="285"/>
      <c r="AY53" s="285"/>
      <c r="AZ53" s="285"/>
      <c r="BI53" s="285"/>
      <c r="BS53" s="285"/>
      <c r="CC53" s="285"/>
      <c r="CM53" s="285"/>
      <c r="CW53" s="285"/>
      <c r="DG53" s="285"/>
      <c r="DQ53" s="285"/>
      <c r="EA53" s="285"/>
      <c r="EK53" s="285"/>
      <c r="EU53" s="285"/>
      <c r="FE53" s="285"/>
      <c r="FO53" s="285"/>
      <c r="FY53" s="285"/>
      <c r="GI53" s="285"/>
      <c r="GS53" s="285"/>
      <c r="HC53" s="285"/>
      <c r="HM53" s="285"/>
      <c r="HW53" s="285"/>
    </row>
    <row r="54" s="3" customFormat="true" x14ac:dyDescent="0.25">
      <c r="A54" s="285"/>
      <c r="K54" s="285"/>
      <c r="U54" s="285"/>
      <c r="AE54" s="285"/>
      <c r="AO54" s="285"/>
      <c r="AY54" s="285"/>
      <c r="AZ54" s="285"/>
      <c r="BI54" s="285"/>
      <c r="BS54" s="285"/>
      <c r="CC54" s="285"/>
      <c r="CM54" s="285"/>
      <c r="CW54" s="285"/>
      <c r="DG54" s="285"/>
      <c r="DQ54" s="285"/>
      <c r="EA54" s="285"/>
      <c r="EK54" s="285"/>
      <c r="EU54" s="285"/>
      <c r="FE54" s="285"/>
      <c r="FO54" s="285"/>
      <c r="FY54" s="285"/>
      <c r="GI54" s="285"/>
      <c r="GS54" s="285"/>
      <c r="HC54" s="285"/>
      <c r="HM54" s="285"/>
      <c r="HW54" s="285"/>
    </row>
    <row r="55" s="3" customFormat="true" x14ac:dyDescent="0.25">
      <c r="A55" s="285"/>
      <c r="K55" s="285"/>
      <c r="U55" s="285"/>
      <c r="AE55" s="285"/>
      <c r="AO55" s="285"/>
      <c r="AY55" s="285"/>
      <c r="AZ55" s="285"/>
      <c r="BI55" s="285"/>
      <c r="BS55" s="285"/>
      <c r="CC55" s="285"/>
      <c r="CM55" s="285"/>
      <c r="CW55" s="285"/>
      <c r="DG55" s="285"/>
      <c r="DQ55" s="285"/>
      <c r="EA55" s="285"/>
      <c r="EK55" s="285"/>
      <c r="EU55" s="285"/>
      <c r="FE55" s="285"/>
      <c r="FO55" s="285"/>
      <c r="FY55" s="285"/>
      <c r="GI55" s="285"/>
      <c r="GS55" s="285"/>
      <c r="HC55" s="285"/>
      <c r="HM55" s="285"/>
      <c r="HW55" s="285"/>
    </row>
    <row r="56" s="3" customFormat="true" x14ac:dyDescent="0.25">
      <c r="A56" s="285"/>
      <c r="K56" s="285"/>
      <c r="U56" s="285"/>
      <c r="AE56" s="285"/>
      <c r="AO56" s="285"/>
      <c r="AY56" s="285"/>
      <c r="AZ56" s="285"/>
      <c r="BI56" s="285"/>
      <c r="BS56" s="285"/>
      <c r="CC56" s="285"/>
      <c r="CM56" s="285"/>
      <c r="CW56" s="285"/>
      <c r="DG56" s="285"/>
      <c r="DQ56" s="285"/>
      <c r="EA56" s="285"/>
      <c r="EK56" s="285"/>
      <c r="EU56" s="285"/>
      <c r="FE56" s="285"/>
      <c r="FO56" s="285"/>
      <c r="FY56" s="285"/>
      <c r="GI56" s="285"/>
      <c r="GS56" s="285"/>
      <c r="HC56" s="285"/>
      <c r="HM56" s="285"/>
      <c r="HW56" s="285"/>
    </row>
    <row r="57" s="3" customFormat="true" x14ac:dyDescent="0.25">
      <c r="A57" s="285"/>
      <c r="K57" s="285"/>
      <c r="U57" s="285"/>
      <c r="AE57" s="285"/>
      <c r="AO57" s="285"/>
      <c r="AY57" s="285"/>
      <c r="AZ57" s="285"/>
      <c r="BI57" s="285"/>
      <c r="BS57" s="285"/>
      <c r="CC57" s="285"/>
      <c r="CM57" s="285"/>
      <c r="CW57" s="285"/>
      <c r="DG57" s="285"/>
      <c r="DQ57" s="285"/>
      <c r="EA57" s="285"/>
      <c r="EK57" s="285"/>
      <c r="EU57" s="285"/>
      <c r="FE57" s="285"/>
      <c r="FO57" s="285"/>
      <c r="FY57" s="285"/>
      <c r="GI57" s="285"/>
      <c r="GS57" s="285"/>
      <c r="HC57" s="285"/>
      <c r="HM57" s="285"/>
      <c r="HW57" s="285"/>
    </row>
    <row r="58" s="3" customFormat="true" x14ac:dyDescent="0.25">
      <c r="A58" s="285"/>
      <c r="K58" s="285"/>
      <c r="U58" s="285"/>
      <c r="AE58" s="285"/>
      <c r="AO58" s="285"/>
      <c r="AY58" s="285"/>
      <c r="AZ58" s="285"/>
      <c r="BI58" s="285"/>
      <c r="BS58" s="285"/>
      <c r="CC58" s="285"/>
      <c r="CM58" s="285"/>
      <c r="CW58" s="285"/>
      <c r="DG58" s="285"/>
      <c r="DQ58" s="285"/>
      <c r="EA58" s="285"/>
      <c r="EK58" s="285"/>
      <c r="EU58" s="285"/>
      <c r="FE58" s="285"/>
      <c r="FO58" s="285"/>
      <c r="FY58" s="285"/>
      <c r="GI58" s="285"/>
      <c r="GS58" s="285"/>
      <c r="HC58" s="285"/>
      <c r="HM58" s="285"/>
      <c r="HW58" s="285"/>
    </row>
    <row r="59" s="3" customFormat="true" x14ac:dyDescent="0.25">
      <c r="A59" s="285"/>
      <c r="K59" s="285"/>
      <c r="U59" s="285"/>
      <c r="AE59" s="285"/>
      <c r="AO59" s="285"/>
      <c r="AY59" s="285"/>
      <c r="AZ59" s="285"/>
      <c r="BI59" s="285"/>
      <c r="BS59" s="285"/>
      <c r="CC59" s="285"/>
      <c r="CM59" s="285"/>
      <c r="CW59" s="285"/>
      <c r="DG59" s="285"/>
      <c r="DQ59" s="285"/>
      <c r="EA59" s="285"/>
      <c r="EK59" s="285"/>
      <c r="EU59" s="285"/>
      <c r="FE59" s="285"/>
      <c r="FO59" s="285"/>
      <c r="FY59" s="285"/>
      <c r="GI59" s="285"/>
      <c r="GS59" s="285"/>
      <c r="HC59" s="285"/>
      <c r="HM59" s="285"/>
      <c r="HW59" s="285"/>
    </row>
    <row r="60" s="3" customFormat="true" x14ac:dyDescent="0.25">
      <c r="A60" s="285"/>
      <c r="K60" s="285"/>
      <c r="U60" s="285"/>
      <c r="AE60" s="285"/>
      <c r="AO60" s="285"/>
      <c r="AY60" s="285"/>
      <c r="AZ60" s="285"/>
      <c r="BI60" s="285"/>
      <c r="BS60" s="285"/>
      <c r="CC60" s="285"/>
      <c r="CM60" s="285"/>
      <c r="CW60" s="285"/>
      <c r="DG60" s="285"/>
      <c r="DQ60" s="285"/>
      <c r="EA60" s="285"/>
      <c r="EK60" s="285"/>
      <c r="EU60" s="285"/>
      <c r="FE60" s="285"/>
      <c r="FO60" s="285"/>
      <c r="FY60" s="285"/>
      <c r="GI60" s="285"/>
      <c r="GS60" s="285"/>
      <c r="HC60" s="285"/>
      <c r="HM60" s="285"/>
      <c r="HW60" s="285"/>
    </row>
    <row r="61" s="3" customFormat="true" x14ac:dyDescent="0.25">
      <c r="A61" s="285"/>
      <c r="K61" s="285"/>
      <c r="U61" s="285"/>
      <c r="AE61" s="285"/>
      <c r="AO61" s="285"/>
      <c r="AY61" s="285"/>
      <c r="AZ61" s="285"/>
      <c r="BI61" s="285"/>
      <c r="BS61" s="285"/>
      <c r="CC61" s="285"/>
      <c r="CM61" s="285"/>
      <c r="CW61" s="285"/>
      <c r="DG61" s="285"/>
      <c r="DQ61" s="285"/>
      <c r="EA61" s="285"/>
      <c r="EK61" s="285"/>
      <c r="EU61" s="285"/>
      <c r="FE61" s="285"/>
      <c r="FO61" s="285"/>
      <c r="FY61" s="285"/>
      <c r="GI61" s="285"/>
      <c r="GS61" s="285"/>
      <c r="HC61" s="285"/>
      <c r="HM61" s="285"/>
      <c r="HW61" s="285"/>
    </row>
    <row r="62" s="3" customFormat="true" x14ac:dyDescent="0.25">
      <c r="A62" s="285"/>
      <c r="K62" s="285"/>
      <c r="U62" s="285"/>
      <c r="AE62" s="285"/>
      <c r="AO62" s="285"/>
      <c r="AY62" s="285"/>
      <c r="AZ62" s="285"/>
      <c r="BI62" s="285"/>
      <c r="BS62" s="285"/>
      <c r="CC62" s="285"/>
      <c r="CM62" s="285"/>
      <c r="CW62" s="285"/>
      <c r="DG62" s="285"/>
      <c r="DQ62" s="285"/>
      <c r="EA62" s="285"/>
      <c r="EK62" s="285"/>
      <c r="EU62" s="285"/>
      <c r="FE62" s="285"/>
      <c r="FO62" s="285"/>
      <c r="FY62" s="285"/>
      <c r="GI62" s="285"/>
      <c r="GS62" s="285"/>
      <c r="HC62" s="285"/>
      <c r="HM62" s="285"/>
      <c r="HW62" s="285"/>
    </row>
    <row r="63" s="3" customFormat="true" x14ac:dyDescent="0.25">
      <c r="A63" s="285"/>
      <c r="K63" s="285"/>
      <c r="U63" s="285"/>
      <c r="AE63" s="285"/>
      <c r="AO63" s="285"/>
      <c r="AY63" s="285"/>
      <c r="AZ63" s="285"/>
      <c r="BI63" s="285"/>
      <c r="BS63" s="285"/>
      <c r="CC63" s="285"/>
      <c r="CM63" s="285"/>
      <c r="CW63" s="285"/>
      <c r="DG63" s="285"/>
      <c r="DQ63" s="285"/>
      <c r="EA63" s="285"/>
      <c r="EK63" s="285"/>
      <c r="EU63" s="285"/>
      <c r="FE63" s="285"/>
      <c r="FO63" s="285"/>
      <c r="FY63" s="285"/>
      <c r="GI63" s="285"/>
      <c r="GS63" s="285"/>
      <c r="HC63" s="285"/>
      <c r="HM63" s="285"/>
      <c r="HW63" s="285"/>
    </row>
    <row r="64" s="3" customFormat="true" x14ac:dyDescent="0.25">
      <c r="A64" s="285"/>
      <c r="K64" s="285"/>
      <c r="U64" s="285"/>
      <c r="AE64" s="285"/>
      <c r="AO64" s="285"/>
      <c r="AY64" s="285"/>
      <c r="AZ64" s="285"/>
      <c r="BI64" s="285"/>
      <c r="BS64" s="285"/>
      <c r="CC64" s="285"/>
      <c r="CM64" s="285"/>
      <c r="CW64" s="285"/>
      <c r="DG64" s="285"/>
      <c r="DQ64" s="285"/>
      <c r="EA64" s="285"/>
      <c r="EK64" s="285"/>
      <c r="EU64" s="285"/>
      <c r="FE64" s="285"/>
      <c r="FO64" s="285"/>
      <c r="FY64" s="285"/>
      <c r="GI64" s="285"/>
      <c r="GS64" s="285"/>
      <c r="HC64" s="285"/>
      <c r="HM64" s="285"/>
      <c r="HW64" s="285"/>
    </row>
    <row r="65" s="3" customFormat="true" x14ac:dyDescent="0.25">
      <c r="A65" s="285"/>
      <c r="K65" s="285"/>
      <c r="U65" s="285"/>
      <c r="AE65" s="285"/>
      <c r="AO65" s="285"/>
      <c r="AY65" s="285"/>
      <c r="AZ65" s="285"/>
      <c r="BI65" s="285"/>
      <c r="BS65" s="285"/>
      <c r="CC65" s="285"/>
      <c r="CM65" s="285"/>
      <c r="CW65" s="285"/>
      <c r="DG65" s="285"/>
      <c r="DQ65" s="285"/>
      <c r="EA65" s="285"/>
      <c r="EK65" s="285"/>
      <c r="EU65" s="285"/>
      <c r="FE65" s="285"/>
      <c r="FO65" s="285"/>
      <c r="FY65" s="285"/>
      <c r="GI65" s="285"/>
      <c r="GS65" s="285"/>
      <c r="HC65" s="285"/>
      <c r="HM65" s="285"/>
      <c r="HW65" s="285"/>
    </row>
    <row r="66" s="3" customFormat="true" x14ac:dyDescent="0.25">
      <c r="A66" s="285"/>
      <c r="K66" s="285"/>
      <c r="U66" s="285"/>
      <c r="AE66" s="285"/>
      <c r="AO66" s="285"/>
      <c r="AY66" s="285"/>
      <c r="AZ66" s="285"/>
      <c r="BI66" s="285"/>
      <c r="BS66" s="285"/>
      <c r="CC66" s="285"/>
      <c r="CM66" s="285"/>
      <c r="CW66" s="285"/>
      <c r="DG66" s="285"/>
      <c r="DQ66" s="285"/>
      <c r="EA66" s="285"/>
      <c r="EK66" s="285"/>
      <c r="EU66" s="285"/>
      <c r="FE66" s="285"/>
      <c r="FO66" s="285"/>
      <c r="FY66" s="285"/>
      <c r="GI66" s="285"/>
      <c r="GS66" s="285"/>
      <c r="HC66" s="285"/>
      <c r="HM66" s="285"/>
      <c r="HW66" s="285"/>
    </row>
    <row r="67" s="3" customFormat="true" x14ac:dyDescent="0.25">
      <c r="A67" s="285"/>
      <c r="K67" s="285"/>
      <c r="U67" s="285"/>
      <c r="AE67" s="285"/>
      <c r="AO67" s="285"/>
      <c r="AY67" s="285"/>
      <c r="AZ67" s="285"/>
      <c r="BI67" s="285"/>
      <c r="BS67" s="285"/>
      <c r="CC67" s="285"/>
      <c r="CM67" s="285"/>
      <c r="CW67" s="285"/>
      <c r="DG67" s="285"/>
      <c r="DQ67" s="285"/>
      <c r="EA67" s="285"/>
      <c r="EK67" s="285"/>
      <c r="EU67" s="285"/>
      <c r="FE67" s="285"/>
      <c r="FO67" s="285"/>
      <c r="FY67" s="285"/>
      <c r="GI67" s="285"/>
      <c r="GS67" s="285"/>
      <c r="HC67" s="285"/>
      <c r="HM67" s="285"/>
      <c r="HW67" s="285"/>
    </row>
    <row r="68" s="3" customFormat="true" x14ac:dyDescent="0.25">
      <c r="A68" s="285"/>
      <c r="K68" s="285"/>
      <c r="U68" s="285"/>
      <c r="AE68" s="285"/>
      <c r="AO68" s="285"/>
      <c r="AY68" s="285"/>
      <c r="AZ68" s="285"/>
      <c r="BI68" s="285"/>
      <c r="BS68" s="285"/>
      <c r="CC68" s="285"/>
      <c r="CM68" s="285"/>
      <c r="CW68" s="285"/>
      <c r="DG68" s="285"/>
      <c r="DQ68" s="285"/>
      <c r="EA68" s="285"/>
      <c r="EK68" s="285"/>
      <c r="EU68" s="285"/>
      <c r="FE68" s="285"/>
      <c r="FO68" s="285"/>
      <c r="FY68" s="285"/>
      <c r="GI68" s="285"/>
      <c r="GS68" s="285"/>
      <c r="HC68" s="285"/>
      <c r="HM68" s="285"/>
      <c r="HW68" s="285"/>
    </row>
    <row r="69" s="3" customFormat="true" x14ac:dyDescent="0.25">
      <c r="A69" s="285"/>
      <c r="K69" s="285"/>
      <c r="U69" s="285"/>
      <c r="AE69" s="285"/>
      <c r="AO69" s="285"/>
      <c r="AY69" s="285"/>
      <c r="AZ69" s="285"/>
      <c r="BI69" s="285"/>
      <c r="BS69" s="285"/>
      <c r="CC69" s="285"/>
      <c r="CM69" s="285"/>
      <c r="CW69" s="285"/>
      <c r="DG69" s="285"/>
      <c r="DQ69" s="285"/>
      <c r="EA69" s="285"/>
      <c r="EK69" s="285"/>
      <c r="EU69" s="285"/>
      <c r="FE69" s="285"/>
      <c r="FO69" s="285"/>
      <c r="FY69" s="285"/>
      <c r="GI69" s="285"/>
      <c r="GS69" s="285"/>
      <c r="HC69" s="285"/>
      <c r="HM69" s="285"/>
      <c r="HW69" s="285"/>
    </row>
    <row r="70" s="3" customFormat="true" x14ac:dyDescent="0.25">
      <c r="A70" s="285"/>
      <c r="K70" s="285"/>
      <c r="U70" s="285"/>
      <c r="AE70" s="285"/>
      <c r="AO70" s="285"/>
      <c r="AY70" s="285"/>
      <c r="AZ70" s="285"/>
      <c r="BI70" s="285"/>
      <c r="BS70" s="285"/>
      <c r="CC70" s="285"/>
      <c r="CM70" s="285"/>
      <c r="CW70" s="285"/>
      <c r="DG70" s="285"/>
      <c r="DQ70" s="285"/>
      <c r="EA70" s="285"/>
      <c r="EK70" s="285"/>
      <c r="EU70" s="285"/>
      <c r="FE70" s="285"/>
      <c r="FO70" s="285"/>
      <c r="FY70" s="285"/>
      <c r="GI70" s="285"/>
      <c r="GS70" s="285"/>
      <c r="HC70" s="285"/>
      <c r="HM70" s="285"/>
      <c r="HW70" s="285"/>
    </row>
    <row r="71" s="3" customFormat="true" x14ac:dyDescent="0.25">
      <c r="A71" s="285"/>
      <c r="K71" s="285"/>
      <c r="U71" s="285"/>
      <c r="AE71" s="285"/>
      <c r="AO71" s="285"/>
      <c r="AY71" s="285"/>
      <c r="AZ71" s="285"/>
      <c r="BI71" s="285"/>
      <c r="BS71" s="285"/>
      <c r="CC71" s="285"/>
      <c r="CM71" s="285"/>
      <c r="CW71" s="285"/>
      <c r="DG71" s="285"/>
      <c r="DQ71" s="285"/>
      <c r="EA71" s="285"/>
      <c r="EK71" s="285"/>
      <c r="EU71" s="285"/>
      <c r="FE71" s="285"/>
      <c r="FO71" s="285"/>
      <c r="FY71" s="285"/>
      <c r="GI71" s="285"/>
      <c r="GS71" s="285"/>
      <c r="HC71" s="285"/>
      <c r="HM71" s="285"/>
      <c r="HW71" s="285"/>
    </row>
    <row r="72" s="3" customFormat="true" x14ac:dyDescent="0.25">
      <c r="A72" s="285"/>
      <c r="K72" s="285"/>
      <c r="U72" s="285"/>
      <c r="AE72" s="285"/>
      <c r="AO72" s="285"/>
      <c r="AY72" s="285"/>
      <c r="AZ72" s="285"/>
      <c r="BI72" s="285"/>
      <c r="BS72" s="285"/>
      <c r="CC72" s="285"/>
      <c r="CM72" s="285"/>
      <c r="CW72" s="285"/>
      <c r="DG72" s="285"/>
      <c r="DQ72" s="285"/>
      <c r="EA72" s="285"/>
      <c r="EK72" s="285"/>
      <c r="EU72" s="285"/>
      <c r="FE72" s="285"/>
      <c r="FO72" s="285"/>
      <c r="FY72" s="285"/>
      <c r="GI72" s="285"/>
      <c r="GS72" s="285"/>
      <c r="HC72" s="285"/>
      <c r="HM72" s="285"/>
      <c r="HW72" s="285"/>
    </row>
    <row r="73" s="3" customFormat="true" x14ac:dyDescent="0.25">
      <c r="A73" s="285"/>
      <c r="K73" s="285"/>
      <c r="U73" s="285"/>
      <c r="AE73" s="285"/>
      <c r="AO73" s="285"/>
      <c r="AY73" s="285"/>
      <c r="AZ73" s="285"/>
      <c r="BI73" s="285"/>
      <c r="BS73" s="285"/>
      <c r="CC73" s="285"/>
      <c r="CM73" s="285"/>
      <c r="CW73" s="285"/>
      <c r="DG73" s="285"/>
      <c r="DQ73" s="285"/>
      <c r="EA73" s="285"/>
      <c r="EK73" s="285"/>
      <c r="EU73" s="285"/>
      <c r="FE73" s="285"/>
      <c r="FO73" s="285"/>
      <c r="FY73" s="285"/>
      <c r="GI73" s="285"/>
      <c r="GS73" s="285"/>
      <c r="HC73" s="285"/>
      <c r="HM73" s="285"/>
      <c r="HW73" s="285"/>
    </row>
    <row r="74" s="3" customFormat="true" x14ac:dyDescent="0.25">
      <c r="A74" s="285"/>
      <c r="K74" s="285"/>
      <c r="U74" s="285"/>
      <c r="AE74" s="285"/>
      <c r="AO74" s="285"/>
      <c r="AY74" s="285"/>
      <c r="AZ74" s="285"/>
      <c r="BI74" s="285"/>
      <c r="BS74" s="285"/>
      <c r="CC74" s="285"/>
      <c r="CM74" s="285"/>
      <c r="CW74" s="285"/>
      <c r="DG74" s="285"/>
      <c r="DQ74" s="285"/>
      <c r="EA74" s="285"/>
      <c r="EK74" s="285"/>
      <c r="EU74" s="285"/>
      <c r="FE74" s="285"/>
      <c r="FO74" s="285"/>
      <c r="FY74" s="285"/>
      <c r="GI74" s="285"/>
      <c r="GS74" s="285"/>
      <c r="HC74" s="285"/>
      <c r="HM74" s="285"/>
      <c r="HW74" s="285"/>
    </row>
    <row r="75" s="3" customFormat="true" x14ac:dyDescent="0.25">
      <c r="A75" s="285"/>
      <c r="K75" s="285"/>
      <c r="U75" s="285"/>
      <c r="AE75" s="285"/>
      <c r="AO75" s="285"/>
      <c r="AY75" s="285"/>
      <c r="AZ75" s="285"/>
      <c r="BI75" s="285"/>
      <c r="BS75" s="285"/>
      <c r="CC75" s="285"/>
      <c r="CM75" s="285"/>
      <c r="CW75" s="285"/>
      <c r="DG75" s="285"/>
      <c r="DQ75" s="285"/>
      <c r="EA75" s="285"/>
      <c r="EK75" s="285"/>
      <c r="EU75" s="285"/>
      <c r="FE75" s="285"/>
      <c r="FO75" s="285"/>
      <c r="FY75" s="285"/>
      <c r="GI75" s="285"/>
      <c r="GS75" s="285"/>
      <c r="HC75" s="285"/>
      <c r="HM75" s="285"/>
      <c r="HW75" s="285"/>
    </row>
    <row r="76" s="3" customFormat="true" x14ac:dyDescent="0.25">
      <c r="A76" s="285"/>
      <c r="K76" s="285"/>
      <c r="U76" s="285"/>
      <c r="AE76" s="285"/>
      <c r="AO76" s="285"/>
      <c r="AY76" s="285"/>
      <c r="AZ76" s="285"/>
      <c r="BI76" s="285"/>
      <c r="BS76" s="285"/>
      <c r="CC76" s="285"/>
      <c r="CM76" s="285"/>
      <c r="CW76" s="285"/>
      <c r="DG76" s="285"/>
      <c r="DQ76" s="285"/>
      <c r="EA76" s="285"/>
      <c r="EK76" s="285"/>
      <c r="EU76" s="285"/>
      <c r="FE76" s="285"/>
      <c r="FO76" s="285"/>
      <c r="FY76" s="285"/>
      <c r="GI76" s="285"/>
      <c r="GS76" s="285"/>
      <c r="HC76" s="285"/>
      <c r="HM76" s="285"/>
      <c r="HW76" s="285"/>
    </row>
    <row r="77" s="3" customFormat="true" x14ac:dyDescent="0.25">
      <c r="A77" s="285"/>
      <c r="K77" s="285"/>
      <c r="U77" s="285"/>
      <c r="AE77" s="285"/>
      <c r="AO77" s="285"/>
      <c r="AY77" s="285"/>
      <c r="AZ77" s="285"/>
      <c r="BI77" s="285"/>
      <c r="BS77" s="285"/>
      <c r="CC77" s="285"/>
      <c r="CM77" s="285"/>
      <c r="CW77" s="285"/>
      <c r="DG77" s="285"/>
      <c r="DQ77" s="285"/>
      <c r="EA77" s="285"/>
      <c r="EK77" s="285"/>
      <c r="EU77" s="285"/>
      <c r="FE77" s="285"/>
      <c r="FO77" s="285"/>
      <c r="FY77" s="285"/>
      <c r="GI77" s="285"/>
      <c r="GS77" s="285"/>
      <c r="HC77" s="285"/>
      <c r="HM77" s="285"/>
      <c r="HW77" s="285"/>
    </row>
    <row r="78" s="3" customFormat="true" x14ac:dyDescent="0.25">
      <c r="A78" s="285"/>
      <c r="K78" s="285"/>
      <c r="U78" s="285"/>
      <c r="AE78" s="285"/>
      <c r="AO78" s="285"/>
      <c r="AY78" s="285"/>
      <c r="AZ78" s="285"/>
      <c r="BI78" s="285"/>
      <c r="BS78" s="285"/>
      <c r="CC78" s="285"/>
      <c r="CM78" s="285"/>
      <c r="CW78" s="285"/>
      <c r="DG78" s="285"/>
      <c r="DQ78" s="285"/>
      <c r="EA78" s="285"/>
      <c r="EK78" s="285"/>
      <c r="EU78" s="285"/>
      <c r="FE78" s="285"/>
      <c r="FO78" s="285"/>
      <c r="FY78" s="285"/>
      <c r="GI78" s="285"/>
      <c r="GS78" s="285"/>
      <c r="HC78" s="285"/>
      <c r="HM78" s="285"/>
      <c r="HW78" s="285"/>
    </row>
    <row r="79" s="3" customFormat="true" x14ac:dyDescent="0.25">
      <c r="A79" s="285"/>
      <c r="K79" s="285"/>
      <c r="U79" s="285"/>
      <c r="AE79" s="285"/>
      <c r="AO79" s="285"/>
      <c r="AY79" s="285"/>
      <c r="AZ79" s="285"/>
      <c r="BI79" s="285"/>
      <c r="BS79" s="285"/>
      <c r="CC79" s="285"/>
      <c r="CM79" s="285"/>
      <c r="CW79" s="285"/>
      <c r="DG79" s="285"/>
      <c r="DQ79" s="285"/>
      <c r="EA79" s="285"/>
      <c r="EK79" s="285"/>
      <c r="EU79" s="285"/>
      <c r="FE79" s="285"/>
      <c r="FO79" s="285"/>
      <c r="FY79" s="285"/>
      <c r="GI79" s="285"/>
      <c r="GS79" s="285"/>
      <c r="HC79" s="285"/>
      <c r="HM79" s="285"/>
      <c r="HW79" s="285"/>
    </row>
    <row r="80" s="3" customFormat="true" x14ac:dyDescent="0.25">
      <c r="A80" s="285"/>
      <c r="K80" s="285"/>
      <c r="U80" s="285"/>
      <c r="AE80" s="285"/>
      <c r="AO80" s="285"/>
      <c r="AY80" s="285"/>
      <c r="AZ80" s="285"/>
      <c r="BI80" s="285"/>
      <c r="BS80" s="285"/>
      <c r="CC80" s="285"/>
      <c r="CM80" s="285"/>
      <c r="CW80" s="285"/>
      <c r="DG80" s="285"/>
      <c r="DQ80" s="285"/>
      <c r="EA80" s="285"/>
      <c r="EK80" s="285"/>
      <c r="EU80" s="285"/>
      <c r="FE80" s="285"/>
      <c r="FO80" s="285"/>
      <c r="FY80" s="285"/>
      <c r="GI80" s="285"/>
      <c r="GS80" s="285"/>
      <c r="HC80" s="285"/>
      <c r="HM80" s="285"/>
      <c r="HW80" s="285"/>
    </row>
    <row r="81" s="3" customFormat="true" x14ac:dyDescent="0.25">
      <c r="A81" s="285"/>
      <c r="K81" s="285"/>
      <c r="U81" s="285"/>
      <c r="AE81" s="285"/>
      <c r="AO81" s="285"/>
      <c r="AY81" s="285"/>
      <c r="AZ81" s="285"/>
      <c r="BI81" s="285"/>
      <c r="BS81" s="285"/>
      <c r="CC81" s="285"/>
      <c r="CM81" s="285"/>
      <c r="CW81" s="285"/>
      <c r="DG81" s="285"/>
      <c r="DQ81" s="285"/>
      <c r="EA81" s="285"/>
      <c r="EK81" s="285"/>
      <c r="EU81" s="285"/>
      <c r="FE81" s="285"/>
      <c r="FO81" s="285"/>
      <c r="FY81" s="285"/>
      <c r="GI81" s="285"/>
      <c r="GS81" s="285"/>
      <c r="HC81" s="285"/>
      <c r="HM81" s="285"/>
      <c r="HW81" s="285"/>
    </row>
    <row r="82" s="3" customFormat="true" x14ac:dyDescent="0.25">
      <c r="A82" s="285"/>
      <c r="K82" s="285"/>
      <c r="U82" s="285"/>
      <c r="AE82" s="285"/>
      <c r="AO82" s="285"/>
      <c r="AY82" s="285"/>
      <c r="AZ82" s="285"/>
      <c r="BI82" s="285"/>
      <c r="BS82" s="285"/>
      <c r="CC82" s="285"/>
      <c r="CM82" s="285"/>
      <c r="CW82" s="285"/>
      <c r="DG82" s="285"/>
      <c r="DQ82" s="285"/>
      <c r="EA82" s="285"/>
      <c r="EK82" s="285"/>
      <c r="EU82" s="285"/>
      <c r="FE82" s="285"/>
      <c r="FO82" s="285"/>
      <c r="FY82" s="285"/>
      <c r="GI82" s="285"/>
      <c r="GS82" s="285"/>
      <c r="HC82" s="285"/>
      <c r="HM82" s="285"/>
      <c r="HW82" s="285"/>
    </row>
    <row r="83" s="3" customFormat="true" x14ac:dyDescent="0.25">
      <c r="A83" s="285"/>
      <c r="K83" s="285"/>
      <c r="U83" s="285"/>
      <c r="AE83" s="285"/>
      <c r="AO83" s="285"/>
      <c r="AY83" s="285"/>
      <c r="AZ83" s="285"/>
      <c r="BI83" s="285"/>
      <c r="BS83" s="285"/>
      <c r="CC83" s="285"/>
      <c r="CM83" s="285"/>
      <c r="CW83" s="285"/>
      <c r="DG83" s="285"/>
      <c r="DQ83" s="285"/>
      <c r="EA83" s="285"/>
      <c r="EK83" s="285"/>
      <c r="EU83" s="285"/>
      <c r="FE83" s="285"/>
      <c r="FO83" s="285"/>
      <c r="FY83" s="285"/>
      <c r="GI83" s="285"/>
      <c r="GS83" s="285"/>
      <c r="HC83" s="285"/>
      <c r="HM83" s="285"/>
      <c r="HW83" s="285"/>
    </row>
    <row r="84" s="3" customFormat="true" x14ac:dyDescent="0.25">
      <c r="A84" s="285"/>
      <c r="K84" s="285"/>
      <c r="U84" s="285"/>
      <c r="AE84" s="285"/>
      <c r="AO84" s="285"/>
      <c r="AY84" s="285"/>
      <c r="AZ84" s="285"/>
      <c r="BI84" s="285"/>
      <c r="BS84" s="285"/>
      <c r="CC84" s="285"/>
      <c r="CM84" s="285"/>
      <c r="CW84" s="285"/>
      <c r="DG84" s="285"/>
      <c r="DQ84" s="285"/>
      <c r="EA84" s="285"/>
      <c r="EK84" s="285"/>
      <c r="EU84" s="285"/>
      <c r="FE84" s="285"/>
      <c r="FO84" s="285"/>
      <c r="FY84" s="285"/>
      <c r="GI84" s="285"/>
      <c r="GS84" s="285"/>
      <c r="HC84" s="285"/>
      <c r="HM84" s="285"/>
      <c r="HW84" s="285"/>
    </row>
    <row r="85" s="3" customFormat="true" x14ac:dyDescent="0.25">
      <c r="A85" s="285"/>
      <c r="K85" s="285"/>
      <c r="U85" s="285"/>
      <c r="AE85" s="285"/>
      <c r="AO85" s="285"/>
      <c r="AY85" s="285"/>
      <c r="AZ85" s="285"/>
      <c r="BI85" s="285"/>
      <c r="BS85" s="285"/>
      <c r="CC85" s="285"/>
      <c r="CM85" s="285"/>
      <c r="CW85" s="285"/>
      <c r="DG85" s="285"/>
      <c r="DQ85" s="285"/>
      <c r="EA85" s="285"/>
      <c r="EK85" s="285"/>
      <c r="EU85" s="285"/>
      <c r="FE85" s="285"/>
      <c r="FO85" s="285"/>
      <c r="FY85" s="285"/>
      <c r="GI85" s="285"/>
      <c r="GS85" s="285"/>
      <c r="HC85" s="285"/>
      <c r="HM85" s="285"/>
      <c r="HW85" s="285"/>
    </row>
    <row r="86" s="3" customFormat="true" x14ac:dyDescent="0.25">
      <c r="A86" s="285"/>
      <c r="K86" s="285"/>
      <c r="U86" s="285"/>
      <c r="AE86" s="285"/>
      <c r="AO86" s="285"/>
      <c r="AY86" s="285"/>
      <c r="AZ86" s="285"/>
      <c r="BI86" s="285"/>
      <c r="BS86" s="285"/>
      <c r="CC86" s="285"/>
      <c r="CM86" s="285"/>
      <c r="CW86" s="285"/>
      <c r="DG86" s="285"/>
      <c r="DQ86" s="285"/>
      <c r="EA86" s="285"/>
      <c r="EK86" s="285"/>
      <c r="EU86" s="285"/>
      <c r="FE86" s="285"/>
      <c r="FO86" s="285"/>
      <c r="FY86" s="285"/>
      <c r="GI86" s="285"/>
      <c r="GS86" s="285"/>
      <c r="HC86" s="285"/>
      <c r="HM86" s="285"/>
      <c r="HW86" s="285"/>
    </row>
    <row r="87" s="3" customFormat="true" x14ac:dyDescent="0.25">
      <c r="A87" s="285"/>
      <c r="K87" s="285"/>
      <c r="U87" s="285"/>
      <c r="AE87" s="285"/>
      <c r="AO87" s="285"/>
      <c r="AY87" s="285"/>
      <c r="AZ87" s="285"/>
      <c r="BI87" s="285"/>
      <c r="BS87" s="285"/>
      <c r="CC87" s="285"/>
      <c r="CM87" s="285"/>
      <c r="CW87" s="285"/>
      <c r="DG87" s="285"/>
      <c r="DQ87" s="285"/>
      <c r="EA87" s="285"/>
      <c r="EK87" s="285"/>
      <c r="EU87" s="285"/>
      <c r="FE87" s="285"/>
      <c r="FO87" s="285"/>
      <c r="FY87" s="285"/>
      <c r="GI87" s="285"/>
      <c r="GS87" s="285"/>
      <c r="HC87" s="285"/>
      <c r="HM87" s="285"/>
      <c r="HW87" s="285"/>
    </row>
    <row r="88" s="3" customFormat="true" x14ac:dyDescent="0.25">
      <c r="A88" s="285"/>
      <c r="K88" s="285"/>
      <c r="U88" s="285"/>
      <c r="AE88" s="285"/>
      <c r="AO88" s="285"/>
      <c r="AY88" s="285"/>
      <c r="AZ88" s="285"/>
      <c r="BI88" s="285"/>
      <c r="BS88" s="285"/>
      <c r="CC88" s="285"/>
      <c r="CM88" s="285"/>
      <c r="CW88" s="285"/>
      <c r="DG88" s="285"/>
      <c r="DQ88" s="285"/>
      <c r="EA88" s="285"/>
      <c r="EK88" s="285"/>
      <c r="EU88" s="285"/>
      <c r="FE88" s="285"/>
      <c r="FO88" s="285"/>
      <c r="FY88" s="285"/>
      <c r="GI88" s="285"/>
      <c r="GS88" s="285"/>
      <c r="HC88" s="285"/>
      <c r="HM88" s="285"/>
      <c r="HW88" s="285"/>
    </row>
    <row r="89" s="3" customFormat="true" x14ac:dyDescent="0.25">
      <c r="A89" s="285"/>
      <c r="K89" s="285"/>
      <c r="U89" s="285"/>
      <c r="AE89" s="285"/>
      <c r="AO89" s="285"/>
      <c r="AY89" s="285"/>
      <c r="AZ89" s="285"/>
      <c r="BI89" s="285"/>
      <c r="BS89" s="285"/>
      <c r="CC89" s="285"/>
      <c r="CM89" s="285"/>
      <c r="CW89" s="285"/>
      <c r="DG89" s="285"/>
      <c r="DQ89" s="285"/>
      <c r="EA89" s="285"/>
      <c r="EK89" s="285"/>
      <c r="EU89" s="285"/>
      <c r="FE89" s="285"/>
      <c r="FO89" s="285"/>
      <c r="FY89" s="285"/>
      <c r="GI89" s="285"/>
      <c r="GS89" s="285"/>
      <c r="HC89" s="285"/>
      <c r="HM89" s="285"/>
      <c r="HW89" s="285"/>
    </row>
    <row r="90" s="3" customFormat="true" x14ac:dyDescent="0.25">
      <c r="A90" s="285"/>
      <c r="K90" s="285"/>
      <c r="U90" s="285"/>
      <c r="AE90" s="285"/>
      <c r="AO90" s="285"/>
      <c r="AY90" s="285"/>
      <c r="AZ90" s="285"/>
      <c r="BI90" s="285"/>
      <c r="BS90" s="285"/>
      <c r="CC90" s="285"/>
      <c r="CM90" s="285"/>
      <c r="CW90" s="285"/>
      <c r="DG90" s="285"/>
      <c r="DQ90" s="285"/>
      <c r="EA90" s="285"/>
      <c r="EK90" s="285"/>
      <c r="EU90" s="285"/>
      <c r="FE90" s="285"/>
      <c r="FO90" s="285"/>
      <c r="FY90" s="285"/>
      <c r="GI90" s="285"/>
      <c r="GS90" s="285"/>
      <c r="HC90" s="285"/>
      <c r="HM90" s="285"/>
      <c r="HW90" s="285"/>
    </row>
    <row r="91" s="3" customFormat="true" x14ac:dyDescent="0.25">
      <c r="A91" s="285"/>
      <c r="K91" s="285"/>
      <c r="U91" s="285"/>
      <c r="AE91" s="285"/>
      <c r="AO91" s="285"/>
      <c r="AY91" s="285"/>
      <c r="AZ91" s="285"/>
      <c r="BI91" s="285"/>
      <c r="BS91" s="285"/>
      <c r="CC91" s="285"/>
      <c r="CM91" s="285"/>
      <c r="CW91" s="285"/>
      <c r="DG91" s="285"/>
      <c r="DQ91" s="285"/>
      <c r="EA91" s="285"/>
      <c r="EK91" s="285"/>
      <c r="EU91" s="285"/>
      <c r="FE91" s="285"/>
      <c r="FO91" s="285"/>
      <c r="FY91" s="285"/>
      <c r="GI91" s="285"/>
      <c r="GS91" s="285"/>
      <c r="HC91" s="285"/>
      <c r="HM91" s="285"/>
      <c r="HW91" s="285"/>
    </row>
    <row r="92" s="3" customFormat="true" x14ac:dyDescent="0.25">
      <c r="A92" s="285"/>
      <c r="K92" s="285"/>
      <c r="U92" s="285"/>
      <c r="AE92" s="285"/>
      <c r="AO92" s="285"/>
      <c r="AY92" s="285"/>
      <c r="AZ92" s="285"/>
      <c r="BI92" s="285"/>
      <c r="BS92" s="285"/>
      <c r="CC92" s="285"/>
      <c r="CM92" s="285"/>
      <c r="CW92" s="285"/>
      <c r="DG92" s="285"/>
      <c r="DQ92" s="285"/>
      <c r="EA92" s="285"/>
      <c r="EK92" s="285"/>
      <c r="EU92" s="285"/>
      <c r="FE92" s="285"/>
      <c r="FO92" s="285"/>
      <c r="FY92" s="285"/>
      <c r="GI92" s="285"/>
      <c r="GS92" s="285"/>
      <c r="HC92" s="285"/>
      <c r="HM92" s="285"/>
      <c r="HW92" s="285"/>
    </row>
    <row r="93" s="3" customFormat="true" x14ac:dyDescent="0.25">
      <c r="A93" s="285"/>
      <c r="K93" s="285"/>
      <c r="U93" s="285"/>
      <c r="AE93" s="285"/>
      <c r="AO93" s="285"/>
      <c r="AY93" s="285"/>
      <c r="AZ93" s="285"/>
      <c r="BI93" s="285"/>
      <c r="BS93" s="285"/>
      <c r="CC93" s="285"/>
      <c r="CM93" s="285"/>
      <c r="CW93" s="285"/>
      <c r="DG93" s="285"/>
      <c r="DQ93" s="285"/>
      <c r="EA93" s="285"/>
      <c r="EK93" s="285"/>
      <c r="EU93" s="285"/>
      <c r="FE93" s="285"/>
      <c r="FO93" s="285"/>
      <c r="FY93" s="285"/>
      <c r="GI93" s="285"/>
      <c r="GS93" s="285"/>
      <c r="HC93" s="285"/>
      <c r="HM93" s="285"/>
      <c r="HW93" s="285"/>
    </row>
    <row r="94" s="3" customFormat="true" x14ac:dyDescent="0.25">
      <c r="A94" s="285"/>
      <c r="K94" s="285"/>
      <c r="U94" s="285"/>
      <c r="AE94" s="285"/>
      <c r="AO94" s="285"/>
      <c r="AY94" s="285"/>
      <c r="AZ94" s="285"/>
      <c r="BI94" s="285"/>
      <c r="BS94" s="285"/>
      <c r="CC94" s="285"/>
      <c r="CM94" s="285"/>
      <c r="CW94" s="285"/>
      <c r="DG94" s="285"/>
      <c r="DQ94" s="285"/>
      <c r="EA94" s="285"/>
      <c r="EK94" s="285"/>
      <c r="EU94" s="285"/>
      <c r="FE94" s="285"/>
      <c r="FO94" s="285"/>
      <c r="FY94" s="285"/>
      <c r="GI94" s="285"/>
      <c r="GS94" s="285"/>
      <c r="HC94" s="285"/>
      <c r="HM94" s="285"/>
      <c r="HW94" s="285"/>
    </row>
    <row r="95" s="3" customFormat="true" x14ac:dyDescent="0.25">
      <c r="A95" s="285"/>
      <c r="K95" s="285"/>
      <c r="U95" s="285"/>
      <c r="AE95" s="285"/>
      <c r="AO95" s="285"/>
      <c r="AY95" s="285"/>
      <c r="AZ95" s="285"/>
      <c r="BI95" s="285"/>
      <c r="BS95" s="285"/>
      <c r="CC95" s="285"/>
      <c r="CM95" s="285"/>
      <c r="CW95" s="285"/>
      <c r="DG95" s="285"/>
      <c r="DQ95" s="285"/>
      <c r="EA95" s="285"/>
      <c r="EK95" s="285"/>
      <c r="EU95" s="285"/>
      <c r="FE95" s="285"/>
      <c r="FO95" s="285"/>
      <c r="FY95" s="285"/>
      <c r="GI95" s="285"/>
      <c r="GS95" s="285"/>
      <c r="HC95" s="285"/>
      <c r="HM95" s="285"/>
      <c r="HW95" s="285"/>
    </row>
    <row r="96" s="3" customFormat="true" x14ac:dyDescent="0.25">
      <c r="A96" s="285"/>
      <c r="K96" s="285"/>
      <c r="U96" s="285"/>
      <c r="AE96" s="285"/>
      <c r="AO96" s="285"/>
      <c r="AY96" s="285"/>
      <c r="AZ96" s="285"/>
      <c r="BI96" s="285"/>
      <c r="BS96" s="285"/>
      <c r="CC96" s="285"/>
      <c r="CM96" s="285"/>
      <c r="CW96" s="285"/>
      <c r="DG96" s="285"/>
      <c r="DQ96" s="285"/>
      <c r="EA96" s="285"/>
      <c r="EK96" s="285"/>
      <c r="EU96" s="285"/>
      <c r="FE96" s="285"/>
      <c r="FO96" s="285"/>
      <c r="FY96" s="285"/>
      <c r="GI96" s="285"/>
      <c r="GS96" s="285"/>
      <c r="HC96" s="285"/>
      <c r="HM96" s="285"/>
      <c r="HW96" s="285"/>
    </row>
    <row r="97" s="3" customFormat="true" x14ac:dyDescent="0.25">
      <c r="A97" s="285"/>
      <c r="K97" s="285"/>
      <c r="U97" s="285"/>
      <c r="AE97" s="285"/>
      <c r="AO97" s="285"/>
      <c r="AY97" s="285"/>
      <c r="AZ97" s="285"/>
      <c r="BI97" s="285"/>
      <c r="BS97" s="285"/>
      <c r="CC97" s="285"/>
      <c r="CM97" s="285"/>
      <c r="CW97" s="285"/>
      <c r="DG97" s="285"/>
      <c r="DQ97" s="285"/>
      <c r="EA97" s="285"/>
      <c r="EK97" s="285"/>
      <c r="EU97" s="285"/>
      <c r="FE97" s="285"/>
      <c r="FO97" s="285"/>
      <c r="FY97" s="285"/>
      <c r="GI97" s="285"/>
      <c r="GS97" s="285"/>
      <c r="HC97" s="285"/>
      <c r="HM97" s="285"/>
      <c r="HW97" s="285"/>
    </row>
    <row r="98" s="3" customFormat="true" x14ac:dyDescent="0.25">
      <c r="A98" s="285"/>
      <c r="K98" s="285"/>
      <c r="U98" s="285"/>
      <c r="AE98" s="285"/>
      <c r="AO98" s="285"/>
      <c r="AY98" s="285"/>
      <c r="AZ98" s="285"/>
      <c r="BI98" s="285"/>
      <c r="BS98" s="285"/>
      <c r="CC98" s="285"/>
      <c r="CM98" s="285"/>
      <c r="CW98" s="285"/>
      <c r="DG98" s="285"/>
      <c r="DQ98" s="285"/>
      <c r="EA98" s="285"/>
      <c r="EK98" s="285"/>
      <c r="EU98" s="285"/>
      <c r="FE98" s="285"/>
      <c r="FO98" s="285"/>
      <c r="FY98" s="285"/>
      <c r="GI98" s="285"/>
      <c r="GS98" s="285"/>
      <c r="HC98" s="285"/>
      <c r="HM98" s="285"/>
      <c r="HW98" s="285"/>
    </row>
    <row r="99" s="3" customFormat="true" x14ac:dyDescent="0.25">
      <c r="A99" s="285"/>
      <c r="K99" s="285"/>
      <c r="U99" s="285"/>
      <c r="AE99" s="285"/>
      <c r="AO99" s="285"/>
      <c r="AY99" s="285"/>
      <c r="AZ99" s="285"/>
      <c r="BI99" s="285"/>
      <c r="BS99" s="285"/>
      <c r="CC99" s="285"/>
      <c r="CM99" s="285"/>
      <c r="CW99" s="285"/>
      <c r="DG99" s="285"/>
      <c r="DQ99" s="285"/>
      <c r="EA99" s="285"/>
      <c r="EK99" s="285"/>
      <c r="EU99" s="285"/>
      <c r="FE99" s="285"/>
      <c r="FO99" s="285"/>
      <c r="FY99" s="285"/>
      <c r="GI99" s="285"/>
      <c r="GS99" s="285"/>
      <c r="HC99" s="285"/>
      <c r="HM99" s="285"/>
      <c r="HW99" s="285"/>
    </row>
    <row r="100" s="3" customFormat="true" x14ac:dyDescent="0.25">
      <c r="A100" s="285"/>
      <c r="K100" s="285"/>
      <c r="U100" s="285"/>
      <c r="AE100" s="285"/>
      <c r="AO100" s="285"/>
      <c r="AY100" s="285"/>
      <c r="AZ100" s="285"/>
      <c r="BI100" s="285"/>
      <c r="BS100" s="285"/>
      <c r="CC100" s="285"/>
      <c r="CM100" s="285"/>
      <c r="CW100" s="285"/>
      <c r="DG100" s="285"/>
      <c r="DQ100" s="285"/>
      <c r="EA100" s="285"/>
      <c r="EK100" s="285"/>
      <c r="EU100" s="285"/>
      <c r="FE100" s="285"/>
      <c r="FO100" s="285"/>
      <c r="FY100" s="285"/>
      <c r="GI100" s="285"/>
      <c r="GS100" s="285"/>
      <c r="HC100" s="285"/>
      <c r="HM100" s="285"/>
      <c r="HW100" s="285"/>
    </row>
    <row r="101" s="3" customFormat="true" x14ac:dyDescent="0.25">
      <c r="A101" s="285"/>
      <c r="K101" s="285"/>
      <c r="U101" s="285"/>
      <c r="AE101" s="285"/>
      <c r="AO101" s="285"/>
      <c r="AY101" s="285"/>
      <c r="AZ101" s="285"/>
      <c r="BI101" s="285"/>
      <c r="BS101" s="285"/>
      <c r="CC101" s="285"/>
      <c r="CM101" s="285"/>
      <c r="CW101" s="285"/>
      <c r="DG101" s="285"/>
      <c r="DQ101" s="285"/>
      <c r="EA101" s="285"/>
      <c r="EK101" s="285"/>
      <c r="EU101" s="285"/>
      <c r="FE101" s="285"/>
      <c r="FO101" s="285"/>
      <c r="FY101" s="285"/>
      <c r="GI101" s="285"/>
      <c r="GS101" s="285"/>
      <c r="HC101" s="285"/>
      <c r="HM101" s="285"/>
      <c r="HW101" s="285"/>
    </row>
    <row r="102" s="3" customFormat="true" x14ac:dyDescent="0.25">
      <c r="A102" s="285"/>
      <c r="K102" s="285"/>
      <c r="U102" s="285"/>
      <c r="AE102" s="285"/>
      <c r="AO102" s="285"/>
      <c r="AY102" s="285"/>
      <c r="AZ102" s="285"/>
      <c r="BI102" s="285"/>
      <c r="BS102" s="285"/>
      <c r="CC102" s="285"/>
      <c r="CM102" s="285"/>
      <c r="CW102" s="285"/>
      <c r="DG102" s="285"/>
      <c r="DQ102" s="285"/>
      <c r="EA102" s="285"/>
      <c r="EK102" s="285"/>
      <c r="EU102" s="285"/>
      <c r="FE102" s="285"/>
      <c r="FO102" s="285"/>
      <c r="FY102" s="285"/>
      <c r="GI102" s="285"/>
      <c r="GS102" s="285"/>
      <c r="HC102" s="285"/>
      <c r="HM102" s="285"/>
      <c r="HW102" s="285"/>
    </row>
    <row r="103" s="3" customFormat="true" x14ac:dyDescent="0.25">
      <c r="A103" s="285"/>
      <c r="K103" s="285"/>
      <c r="U103" s="285"/>
      <c r="AE103" s="285"/>
      <c r="AO103" s="285"/>
      <c r="AY103" s="285"/>
      <c r="AZ103" s="285"/>
      <c r="BI103" s="285"/>
      <c r="BS103" s="285"/>
      <c r="CC103" s="285"/>
      <c r="CM103" s="285"/>
      <c r="CW103" s="285"/>
      <c r="DG103" s="285"/>
      <c r="DQ103" s="285"/>
      <c r="EA103" s="285"/>
      <c r="EK103" s="285"/>
      <c r="EU103" s="285"/>
      <c r="FE103" s="285"/>
      <c r="FO103" s="285"/>
      <c r="FY103" s="285"/>
      <c r="GI103" s="285"/>
      <c r="GS103" s="285"/>
      <c r="HC103" s="285"/>
      <c r="HM103" s="285"/>
      <c r="HW103" s="285"/>
    </row>
    <row r="104" s="3" customFormat="true" x14ac:dyDescent="0.25">
      <c r="A104" s="285"/>
      <c r="K104" s="285"/>
      <c r="U104" s="285"/>
      <c r="AE104" s="285"/>
      <c r="AO104" s="285"/>
      <c r="AY104" s="285"/>
      <c r="AZ104" s="285"/>
      <c r="BI104" s="285"/>
      <c r="BS104" s="285"/>
      <c r="CC104" s="285"/>
      <c r="CM104" s="285"/>
      <c r="CW104" s="285"/>
      <c r="DG104" s="285"/>
      <c r="DQ104" s="285"/>
      <c r="EA104" s="285"/>
      <c r="EK104" s="285"/>
      <c r="EU104" s="285"/>
      <c r="FE104" s="285"/>
      <c r="FO104" s="285"/>
      <c r="FY104" s="285"/>
      <c r="GI104" s="285"/>
      <c r="GS104" s="285"/>
      <c r="HC104" s="285"/>
      <c r="HM104" s="285"/>
      <c r="HW104" s="285"/>
    </row>
    <row r="105" s="3" customFormat="true" x14ac:dyDescent="0.25">
      <c r="A105" s="285"/>
      <c r="K105" s="285"/>
      <c r="U105" s="285"/>
      <c r="AE105" s="285"/>
      <c r="AO105" s="285"/>
      <c r="AY105" s="285"/>
      <c r="AZ105" s="285"/>
      <c r="BI105" s="285"/>
      <c r="BS105" s="285"/>
      <c r="CC105" s="285"/>
      <c r="CM105" s="285"/>
      <c r="CW105" s="285"/>
      <c r="DG105" s="285"/>
      <c r="DQ105" s="285"/>
      <c r="EA105" s="285"/>
      <c r="EK105" s="285"/>
      <c r="EU105" s="285"/>
      <c r="FE105" s="285"/>
      <c r="FO105" s="285"/>
      <c r="FY105" s="285"/>
      <c r="GI105" s="285"/>
      <c r="GS105" s="285"/>
      <c r="HC105" s="285"/>
      <c r="HM105" s="285"/>
      <c r="HW105" s="285"/>
    </row>
    <row r="106" s="3" customFormat="true" x14ac:dyDescent="0.25">
      <c r="A106" s="285"/>
      <c r="K106" s="285"/>
      <c r="U106" s="285"/>
      <c r="AE106" s="285"/>
      <c r="AO106" s="285"/>
      <c r="AY106" s="285"/>
      <c r="AZ106" s="285"/>
      <c r="BI106" s="285"/>
      <c r="BS106" s="285"/>
      <c r="CC106" s="285"/>
      <c r="CM106" s="285"/>
      <c r="CW106" s="285"/>
      <c r="DG106" s="285"/>
      <c r="DQ106" s="285"/>
      <c r="EA106" s="285"/>
      <c r="EK106" s="285"/>
      <c r="EU106" s="285"/>
      <c r="FE106" s="285"/>
      <c r="FO106" s="285"/>
      <c r="FY106" s="285"/>
      <c r="GI106" s="285"/>
      <c r="GS106" s="285"/>
      <c r="HC106" s="285"/>
      <c r="HM106" s="285"/>
      <c r="HW106" s="285"/>
    </row>
    <row r="107" s="3" customFormat="true" x14ac:dyDescent="0.25">
      <c r="A107" s="285"/>
      <c r="K107" s="285"/>
      <c r="U107" s="285"/>
      <c r="AE107" s="285"/>
      <c r="AO107" s="285"/>
      <c r="AY107" s="285"/>
      <c r="AZ107" s="285"/>
      <c r="BI107" s="285"/>
      <c r="BS107" s="285"/>
      <c r="CC107" s="285"/>
      <c r="CM107" s="285"/>
      <c r="CW107" s="285"/>
      <c r="DG107" s="285"/>
      <c r="DQ107" s="285"/>
      <c r="EA107" s="285"/>
      <c r="EK107" s="285"/>
      <c r="EU107" s="285"/>
      <c r="FE107" s="285"/>
      <c r="FO107" s="285"/>
      <c r="FY107" s="285"/>
      <c r="GI107" s="285"/>
      <c r="GS107" s="285"/>
      <c r="HC107" s="285"/>
      <c r="HM107" s="285"/>
      <c r="HW107" s="285"/>
    </row>
    <row r="108" s="3" customFormat="true" x14ac:dyDescent="0.25">
      <c r="A108" s="285"/>
      <c r="K108" s="285"/>
      <c r="U108" s="285"/>
      <c r="AE108" s="285"/>
      <c r="AO108" s="285"/>
      <c r="AY108" s="285"/>
      <c r="AZ108" s="285"/>
      <c r="BI108" s="285"/>
      <c r="BS108" s="285"/>
      <c r="CC108" s="285"/>
      <c r="CM108" s="285"/>
      <c r="CW108" s="285"/>
      <c r="DG108" s="285"/>
      <c r="DQ108" s="285"/>
      <c r="EA108" s="285"/>
      <c r="EK108" s="285"/>
      <c r="EU108" s="285"/>
      <c r="FE108" s="285"/>
      <c r="FO108" s="285"/>
      <c r="FY108" s="285"/>
      <c r="GI108" s="285"/>
      <c r="GS108" s="285"/>
      <c r="HC108" s="285"/>
      <c r="HM108" s="285"/>
      <c r="HW108" s="285"/>
    </row>
    <row r="109" s="3" customFormat="true" x14ac:dyDescent="0.25">
      <c r="A109" s="285"/>
      <c r="K109" s="285"/>
      <c r="U109" s="285"/>
      <c r="AE109" s="285"/>
      <c r="AO109" s="285"/>
      <c r="AY109" s="285"/>
      <c r="AZ109" s="285"/>
      <c r="BI109" s="285"/>
      <c r="BS109" s="285"/>
      <c r="CC109" s="285"/>
      <c r="CM109" s="285"/>
      <c r="CW109" s="285"/>
      <c r="DG109" s="285"/>
      <c r="DQ109" s="285"/>
      <c r="EA109" s="285"/>
      <c r="EK109" s="285"/>
      <c r="EU109" s="285"/>
      <c r="FE109" s="285"/>
      <c r="FO109" s="285"/>
      <c r="FY109" s="285"/>
      <c r="GI109" s="285"/>
      <c r="GS109" s="285"/>
      <c r="HC109" s="285"/>
      <c r="HM109" s="285"/>
      <c r="HW109" s="285"/>
    </row>
    <row r="110" s="3" customFormat="true" x14ac:dyDescent="0.25">
      <c r="A110" s="285"/>
      <c r="K110" s="285"/>
      <c r="U110" s="285"/>
      <c r="AE110" s="285"/>
      <c r="AO110" s="285"/>
      <c r="AY110" s="285"/>
      <c r="AZ110" s="285"/>
      <c r="BI110" s="285"/>
      <c r="BS110" s="285"/>
      <c r="CC110" s="285"/>
      <c r="CM110" s="285"/>
      <c r="CW110" s="285"/>
      <c r="DG110" s="285"/>
      <c r="DQ110" s="285"/>
      <c r="EA110" s="285"/>
      <c r="EK110" s="285"/>
      <c r="EU110" s="285"/>
      <c r="FE110" s="285"/>
      <c r="FO110" s="285"/>
      <c r="FY110" s="285"/>
      <c r="GI110" s="285"/>
      <c r="GS110" s="285"/>
      <c r="HC110" s="285"/>
      <c r="HM110" s="285"/>
      <c r="HW110" s="285"/>
    </row>
    <row r="111" s="3" customFormat="true" x14ac:dyDescent="0.25">
      <c r="A111" s="285"/>
      <c r="K111" s="285"/>
      <c r="U111" s="285"/>
      <c r="AE111" s="285"/>
      <c r="AO111" s="285"/>
      <c r="AY111" s="285"/>
      <c r="AZ111" s="285"/>
      <c r="BI111" s="285"/>
      <c r="BS111" s="285"/>
      <c r="CC111" s="285"/>
      <c r="CM111" s="285"/>
      <c r="CW111" s="285"/>
      <c r="DG111" s="285"/>
      <c r="DQ111" s="285"/>
      <c r="EA111" s="285"/>
      <c r="EK111" s="285"/>
      <c r="EU111" s="285"/>
      <c r="FE111" s="285"/>
      <c r="FO111" s="285"/>
      <c r="FY111" s="285"/>
      <c r="GI111" s="285"/>
      <c r="GS111" s="285"/>
      <c r="HC111" s="285"/>
      <c r="HM111" s="285"/>
      <c r="HW111" s="285"/>
    </row>
    <row r="112" s="3" customFormat="true" x14ac:dyDescent="0.25">
      <c r="A112" s="285"/>
      <c r="K112" s="285"/>
      <c r="U112" s="285"/>
      <c r="AE112" s="285"/>
      <c r="AO112" s="285"/>
      <c r="AY112" s="285"/>
      <c r="AZ112" s="285"/>
      <c r="BI112" s="285"/>
      <c r="BS112" s="285"/>
      <c r="CC112" s="285"/>
      <c r="CM112" s="285"/>
      <c r="CW112" s="285"/>
      <c r="DG112" s="285"/>
      <c r="DQ112" s="285"/>
      <c r="EA112" s="285"/>
      <c r="EK112" s="285"/>
      <c r="EU112" s="285"/>
      <c r="FE112" s="285"/>
      <c r="FO112" s="285"/>
      <c r="FY112" s="285"/>
      <c r="GI112" s="285"/>
      <c r="GS112" s="285"/>
      <c r="HC112" s="285"/>
      <c r="HM112" s="285"/>
      <c r="HW112" s="285"/>
    </row>
    <row r="113" s="3" customFormat="true" x14ac:dyDescent="0.25">
      <c r="A113" s="285"/>
      <c r="K113" s="285"/>
      <c r="U113" s="285"/>
      <c r="AE113" s="285"/>
      <c r="AO113" s="285"/>
      <c r="AY113" s="285"/>
      <c r="AZ113" s="285"/>
      <c r="BI113" s="285"/>
      <c r="BS113" s="285"/>
      <c r="CC113" s="285"/>
      <c r="CM113" s="285"/>
      <c r="CW113" s="285"/>
      <c r="DG113" s="285"/>
      <c r="DQ113" s="285"/>
      <c r="EA113" s="285"/>
      <c r="EK113" s="285"/>
      <c r="EU113" s="285"/>
      <c r="FE113" s="285"/>
      <c r="FO113" s="285"/>
      <c r="FY113" s="285"/>
      <c r="GI113" s="285"/>
      <c r="GS113" s="285"/>
      <c r="HC113" s="285"/>
      <c r="HM113" s="285"/>
      <c r="HW113" s="285"/>
    </row>
    <row r="114" s="3" customFormat="true" x14ac:dyDescent="0.25">
      <c r="A114" s="285"/>
      <c r="K114" s="285"/>
      <c r="U114" s="285"/>
      <c r="AE114" s="285"/>
      <c r="AO114" s="285"/>
      <c r="AY114" s="285"/>
      <c r="AZ114" s="285"/>
      <c r="BI114" s="285"/>
      <c r="BS114" s="285"/>
      <c r="CC114" s="285"/>
      <c r="CM114" s="285"/>
      <c r="CW114" s="285"/>
      <c r="DG114" s="285"/>
      <c r="DQ114" s="285"/>
      <c r="EA114" s="285"/>
      <c r="EK114" s="285"/>
      <c r="EU114" s="285"/>
      <c r="FE114" s="285"/>
      <c r="FO114" s="285"/>
      <c r="FY114" s="285"/>
      <c r="GI114" s="285"/>
      <c r="GS114" s="285"/>
      <c r="HC114" s="285"/>
      <c r="HM114" s="285"/>
      <c r="HW114" s="285"/>
    </row>
    <row r="115" s="3" customFormat="true" x14ac:dyDescent="0.25">
      <c r="A115" s="285"/>
      <c r="K115" s="285"/>
      <c r="U115" s="285"/>
      <c r="AE115" s="285"/>
      <c r="AO115" s="285"/>
      <c r="AY115" s="285"/>
      <c r="AZ115" s="285"/>
      <c r="BI115" s="285"/>
      <c r="BS115" s="285"/>
      <c r="CC115" s="285"/>
      <c r="CM115" s="285"/>
      <c r="CW115" s="285"/>
      <c r="DG115" s="285"/>
      <c r="DQ115" s="285"/>
      <c r="EA115" s="285"/>
      <c r="EK115" s="285"/>
      <c r="EU115" s="285"/>
      <c r="FE115" s="285"/>
      <c r="FO115" s="285"/>
      <c r="FY115" s="285"/>
      <c r="GI115" s="285"/>
      <c r="GS115" s="285"/>
      <c r="HC115" s="285"/>
      <c r="HM115" s="285"/>
      <c r="HW115" s="285"/>
    </row>
    <row r="116" s="3" customFormat="true" x14ac:dyDescent="0.25">
      <c r="A116" s="285"/>
      <c r="K116" s="285"/>
      <c r="U116" s="285"/>
      <c r="AE116" s="285"/>
      <c r="AO116" s="285"/>
      <c r="AY116" s="285"/>
      <c r="AZ116" s="285"/>
      <c r="BI116" s="285"/>
      <c r="BS116" s="285"/>
      <c r="CC116" s="285"/>
      <c r="CM116" s="285"/>
      <c r="CW116" s="285"/>
      <c r="DG116" s="285"/>
      <c r="DQ116" s="285"/>
      <c r="EA116" s="285"/>
      <c r="EK116" s="285"/>
      <c r="EU116" s="285"/>
      <c r="FE116" s="285"/>
      <c r="FO116" s="285"/>
      <c r="FY116" s="285"/>
      <c r="GI116" s="285"/>
      <c r="GS116" s="285"/>
      <c r="HC116" s="285"/>
      <c r="HM116" s="285"/>
      <c r="HW116" s="285"/>
    </row>
    <row r="117" s="3" customFormat="true" x14ac:dyDescent="0.25">
      <c r="A117" s="285"/>
      <c r="K117" s="285"/>
      <c r="U117" s="285"/>
      <c r="AE117" s="285"/>
      <c r="AO117" s="285"/>
      <c r="AY117" s="285"/>
      <c r="AZ117" s="285"/>
      <c r="BI117" s="285"/>
      <c r="BS117" s="285"/>
      <c r="CC117" s="285"/>
      <c r="CM117" s="285"/>
      <c r="CW117" s="285"/>
      <c r="DG117" s="285"/>
      <c r="DQ117" s="285"/>
      <c r="EA117" s="285"/>
      <c r="EK117" s="285"/>
      <c r="EU117" s="285"/>
      <c r="FE117" s="285"/>
      <c r="FO117" s="285"/>
      <c r="FY117" s="285"/>
      <c r="GI117" s="285"/>
      <c r="GS117" s="285"/>
      <c r="HC117" s="285"/>
      <c r="HM117" s="285"/>
      <c r="HW117" s="285"/>
    </row>
    <row r="118" s="3" customFormat="true" x14ac:dyDescent="0.25">
      <c r="A118" s="285"/>
      <c r="K118" s="285"/>
      <c r="U118" s="285"/>
      <c r="AE118" s="285"/>
      <c r="AO118" s="285"/>
      <c r="AY118" s="285"/>
      <c r="AZ118" s="285"/>
      <c r="BI118" s="285"/>
      <c r="BS118" s="285"/>
      <c r="CC118" s="285"/>
      <c r="CM118" s="285"/>
      <c r="CW118" s="285"/>
      <c r="DG118" s="285"/>
      <c r="DQ118" s="285"/>
      <c r="EA118" s="285"/>
      <c r="EK118" s="285"/>
      <c r="EU118" s="285"/>
      <c r="FE118" s="285"/>
      <c r="FO118" s="285"/>
      <c r="FY118" s="285"/>
      <c r="GI118" s="285"/>
      <c r="GS118" s="285"/>
      <c r="HC118" s="285"/>
      <c r="HM118" s="285"/>
      <c r="HW118" s="285"/>
    </row>
    <row r="119" s="3" customFormat="true" x14ac:dyDescent="0.25">
      <c r="A119" s="285"/>
      <c r="K119" s="285"/>
      <c r="U119" s="285"/>
      <c r="AE119" s="285"/>
      <c r="AO119" s="285"/>
      <c r="AY119" s="285"/>
      <c r="AZ119" s="285"/>
      <c r="BI119" s="285"/>
      <c r="BS119" s="285"/>
      <c r="CC119" s="285"/>
      <c r="CM119" s="285"/>
      <c r="CW119" s="285"/>
      <c r="DG119" s="285"/>
      <c r="DQ119" s="285"/>
      <c r="EA119" s="285"/>
      <c r="EK119" s="285"/>
      <c r="EU119" s="285"/>
      <c r="FE119" s="285"/>
      <c r="FO119" s="285"/>
      <c r="FY119" s="285"/>
      <c r="GI119" s="285"/>
      <c r="GS119" s="285"/>
      <c r="HC119" s="285"/>
      <c r="HM119" s="285"/>
      <c r="HW119" s="285"/>
    </row>
    <row r="120" s="3" customFormat="true" x14ac:dyDescent="0.25">
      <c r="A120" s="285"/>
      <c r="K120" s="285"/>
      <c r="U120" s="285"/>
      <c r="AE120" s="285"/>
      <c r="AO120" s="285"/>
      <c r="AY120" s="285"/>
      <c r="AZ120" s="285"/>
      <c r="BI120" s="285"/>
      <c r="BS120" s="285"/>
      <c r="CC120" s="285"/>
      <c r="CM120" s="285"/>
      <c r="CW120" s="285"/>
      <c r="DG120" s="285"/>
      <c r="DQ120" s="285"/>
      <c r="EA120" s="285"/>
      <c r="EK120" s="285"/>
      <c r="EU120" s="285"/>
      <c r="FE120" s="285"/>
      <c r="FO120" s="285"/>
      <c r="FY120" s="285"/>
      <c r="GI120" s="285"/>
      <c r="GS120" s="285"/>
      <c r="HC120" s="285"/>
      <c r="HM120" s="285"/>
      <c r="HW120" s="285"/>
    </row>
    <row r="121" s="3" customFormat="true" x14ac:dyDescent="0.25">
      <c r="A121" s="285"/>
      <c r="K121" s="285"/>
      <c r="U121" s="285"/>
      <c r="AE121" s="285"/>
      <c r="AO121" s="285"/>
      <c r="AY121" s="285"/>
      <c r="AZ121" s="285"/>
      <c r="BI121" s="285"/>
      <c r="BS121" s="285"/>
      <c r="CC121" s="285"/>
      <c r="CM121" s="285"/>
      <c r="CW121" s="285"/>
      <c r="DG121" s="285"/>
      <c r="DQ121" s="285"/>
      <c r="EA121" s="285"/>
      <c r="EK121" s="285"/>
      <c r="EU121" s="285"/>
      <c r="FE121" s="285"/>
      <c r="FO121" s="285"/>
      <c r="FY121" s="285"/>
      <c r="GI121" s="285"/>
      <c r="GS121" s="285"/>
      <c r="HC121" s="285"/>
      <c r="HM121" s="285"/>
      <c r="HW121" s="285"/>
    </row>
    <row r="122" s="3" customFormat="true" x14ac:dyDescent="0.25">
      <c r="A122" s="285"/>
      <c r="K122" s="285"/>
      <c r="U122" s="285"/>
      <c r="AE122" s="285"/>
      <c r="AO122" s="285"/>
      <c r="AY122" s="285"/>
      <c r="AZ122" s="285"/>
      <c r="BI122" s="285"/>
      <c r="BS122" s="285"/>
      <c r="CC122" s="285"/>
      <c r="CM122" s="285"/>
      <c r="CW122" s="285"/>
      <c r="DG122" s="285"/>
      <c r="DQ122" s="285"/>
      <c r="EA122" s="285"/>
      <c r="EK122" s="285"/>
      <c r="EU122" s="285"/>
      <c r="FE122" s="285"/>
      <c r="FO122" s="285"/>
      <c r="FY122" s="285"/>
      <c r="GI122" s="285"/>
      <c r="GS122" s="285"/>
      <c r="HC122" s="285"/>
      <c r="HM122" s="285"/>
      <c r="HW122" s="285"/>
    </row>
    <row r="123" s="3" customFormat="true" x14ac:dyDescent="0.25">
      <c r="A123" s="285"/>
      <c r="K123" s="285"/>
      <c r="U123" s="285"/>
      <c r="AE123" s="285"/>
      <c r="AO123" s="285"/>
      <c r="AY123" s="285"/>
      <c r="AZ123" s="285"/>
      <c r="BI123" s="285"/>
      <c r="BS123" s="285"/>
      <c r="CC123" s="285"/>
      <c r="CM123" s="285"/>
      <c r="CW123" s="285"/>
      <c r="DG123" s="285"/>
      <c r="DQ123" s="285"/>
      <c r="EA123" s="285"/>
      <c r="EK123" s="285"/>
      <c r="EU123" s="285"/>
      <c r="FE123" s="285"/>
      <c r="FO123" s="285"/>
      <c r="FY123" s="285"/>
      <c r="GI123" s="285"/>
      <c r="GS123" s="285"/>
      <c r="HC123" s="285"/>
      <c r="HM123" s="285"/>
      <c r="HW123" s="285"/>
    </row>
    <row r="124" s="3" customFormat="true" x14ac:dyDescent="0.25">
      <c r="A124" s="285"/>
      <c r="K124" s="285"/>
      <c r="U124" s="285"/>
      <c r="AE124" s="285"/>
      <c r="AO124" s="285"/>
      <c r="AY124" s="285"/>
      <c r="AZ124" s="285"/>
      <c r="BI124" s="285"/>
      <c r="BS124" s="285"/>
      <c r="CC124" s="285"/>
      <c r="CM124" s="285"/>
      <c r="CW124" s="285"/>
      <c r="DG124" s="285"/>
      <c r="DQ124" s="285"/>
      <c r="EA124" s="285"/>
      <c r="EK124" s="285"/>
      <c r="EU124" s="285"/>
      <c r="FE124" s="285"/>
      <c r="FO124" s="285"/>
      <c r="FY124" s="285"/>
      <c r="GI124" s="285"/>
      <c r="GS124" s="285"/>
      <c r="HC124" s="285"/>
      <c r="HM124" s="285"/>
      <c r="HW124" s="285"/>
    </row>
    <row r="125" s="3" customFormat="true" x14ac:dyDescent="0.25">
      <c r="A125" s="285"/>
      <c r="K125" s="285"/>
      <c r="U125" s="285"/>
      <c r="AE125" s="285"/>
      <c r="AO125" s="285"/>
      <c r="AY125" s="285"/>
      <c r="AZ125" s="285"/>
      <c r="BI125" s="285"/>
      <c r="BS125" s="285"/>
      <c r="CC125" s="285"/>
      <c r="CM125" s="285"/>
      <c r="CW125" s="285"/>
      <c r="DG125" s="285"/>
      <c r="DQ125" s="285"/>
      <c r="EA125" s="285"/>
      <c r="EK125" s="285"/>
      <c r="EU125" s="285"/>
      <c r="FE125" s="285"/>
      <c r="FO125" s="285"/>
      <c r="FY125" s="285"/>
      <c r="GI125" s="285"/>
      <c r="GS125" s="285"/>
      <c r="HC125" s="285"/>
      <c r="HM125" s="285"/>
      <c r="HW125" s="285"/>
    </row>
    <row r="126" s="3" customFormat="true" x14ac:dyDescent="0.25">
      <c r="A126" s="285"/>
      <c r="K126" s="285"/>
      <c r="U126" s="285"/>
      <c r="AE126" s="285"/>
      <c r="AO126" s="285"/>
      <c r="AY126" s="285"/>
      <c r="AZ126" s="285"/>
      <c r="BI126" s="285"/>
      <c r="BS126" s="285"/>
      <c r="CC126" s="285"/>
      <c r="CM126" s="285"/>
      <c r="CW126" s="285"/>
      <c r="DG126" s="285"/>
      <c r="DQ126" s="285"/>
      <c r="EA126" s="285"/>
      <c r="EK126" s="285"/>
      <c r="EU126" s="285"/>
      <c r="FE126" s="285"/>
      <c r="FO126" s="285"/>
      <c r="FY126" s="285"/>
      <c r="GI126" s="285"/>
      <c r="GS126" s="285"/>
      <c r="HC126" s="285"/>
      <c r="HM126" s="285"/>
      <c r="HW126" s="285"/>
    </row>
    <row r="127" s="3" customFormat="true" x14ac:dyDescent="0.25">
      <c r="A127" s="285"/>
      <c r="K127" s="285"/>
      <c r="U127" s="285"/>
      <c r="AE127" s="285"/>
      <c r="AO127" s="285"/>
      <c r="AY127" s="285"/>
      <c r="AZ127" s="285"/>
      <c r="BI127" s="285"/>
      <c r="BS127" s="285"/>
      <c r="CC127" s="285"/>
      <c r="CM127" s="285"/>
      <c r="CW127" s="285"/>
      <c r="DG127" s="285"/>
      <c r="DQ127" s="285"/>
      <c r="EA127" s="285"/>
      <c r="EK127" s="285"/>
      <c r="EU127" s="285"/>
      <c r="FE127" s="285"/>
      <c r="FO127" s="285"/>
      <c r="FY127" s="285"/>
      <c r="GI127" s="285"/>
      <c r="GS127" s="285"/>
      <c r="HC127" s="285"/>
      <c r="HM127" s="285"/>
      <c r="HW127" s="285"/>
    </row>
    <row r="128" s="3" customFormat="true" x14ac:dyDescent="0.25">
      <c r="A128" s="285"/>
      <c r="K128" s="285"/>
      <c r="U128" s="285"/>
      <c r="AE128" s="285"/>
      <c r="AO128" s="285"/>
      <c r="AY128" s="285"/>
      <c r="AZ128" s="285"/>
      <c r="BI128" s="285"/>
      <c r="BS128" s="285"/>
      <c r="CC128" s="285"/>
      <c r="CM128" s="285"/>
      <c r="CW128" s="285"/>
      <c r="DG128" s="285"/>
      <c r="DQ128" s="285"/>
      <c r="EA128" s="285"/>
      <c r="EK128" s="285"/>
      <c r="EU128" s="285"/>
      <c r="FE128" s="285"/>
      <c r="FO128" s="285"/>
      <c r="FY128" s="285"/>
      <c r="GI128" s="285"/>
      <c r="GS128" s="285"/>
      <c r="HC128" s="285"/>
      <c r="HM128" s="285"/>
      <c r="HW128" s="285"/>
    </row>
    <row r="129" s="3" customFormat="true" x14ac:dyDescent="0.25">
      <c r="A129" s="285"/>
      <c r="K129" s="285"/>
      <c r="U129" s="285"/>
      <c r="AE129" s="285"/>
      <c r="AO129" s="285"/>
      <c r="AY129" s="285"/>
      <c r="AZ129" s="285"/>
      <c r="BI129" s="285"/>
      <c r="BS129" s="285"/>
      <c r="CC129" s="285"/>
      <c r="CM129" s="285"/>
      <c r="CW129" s="285"/>
      <c r="DG129" s="285"/>
      <c r="DQ129" s="285"/>
      <c r="EA129" s="285"/>
      <c r="EK129" s="285"/>
      <c r="EU129" s="285"/>
      <c r="FE129" s="285"/>
      <c r="FO129" s="285"/>
      <c r="FY129" s="285"/>
      <c r="GI129" s="285"/>
      <c r="GS129" s="285"/>
      <c r="HC129" s="285"/>
      <c r="HM129" s="285"/>
      <c r="HW129" s="285"/>
    </row>
    <row r="130" s="3" customFormat="true" x14ac:dyDescent="0.25">
      <c r="A130" s="285"/>
      <c r="K130" s="285"/>
      <c r="U130" s="285"/>
      <c r="AE130" s="285"/>
      <c r="AO130" s="285"/>
      <c r="AY130" s="285"/>
      <c r="AZ130" s="285"/>
      <c r="BI130" s="285"/>
      <c r="BS130" s="285"/>
      <c r="CC130" s="285"/>
      <c r="CM130" s="285"/>
      <c r="CW130" s="285"/>
      <c r="DG130" s="285"/>
      <c r="DQ130" s="285"/>
      <c r="EA130" s="285"/>
      <c r="EK130" s="285"/>
      <c r="EU130" s="285"/>
      <c r="FE130" s="285"/>
      <c r="FO130" s="285"/>
      <c r="FY130" s="285"/>
      <c r="GI130" s="285"/>
      <c r="GS130" s="285"/>
      <c r="HC130" s="285"/>
      <c r="HM130" s="285"/>
      <c r="HW130" s="285"/>
    </row>
    <row r="131" s="3" customFormat="true" x14ac:dyDescent="0.25">
      <c r="A131" s="285"/>
      <c r="K131" s="285"/>
      <c r="U131" s="285"/>
      <c r="AE131" s="285"/>
      <c r="AO131" s="285"/>
      <c r="AY131" s="285"/>
      <c r="AZ131" s="285"/>
      <c r="BI131" s="285"/>
      <c r="BS131" s="285"/>
      <c r="CC131" s="285"/>
      <c r="CM131" s="285"/>
      <c r="CW131" s="285"/>
      <c r="DG131" s="285"/>
      <c r="DQ131" s="285"/>
      <c r="EA131" s="285"/>
      <c r="EK131" s="285"/>
      <c r="EU131" s="285"/>
      <c r="FE131" s="285"/>
      <c r="FO131" s="285"/>
      <c r="FY131" s="285"/>
      <c r="GI131" s="285"/>
      <c r="GS131" s="285"/>
      <c r="HC131" s="285"/>
      <c r="HM131" s="285"/>
      <c r="HW131" s="285"/>
    </row>
    <row r="132" s="3" customFormat="true" x14ac:dyDescent="0.25">
      <c r="A132" s="285"/>
      <c r="K132" s="285"/>
      <c r="U132" s="285"/>
      <c r="AE132" s="285"/>
      <c r="AO132" s="285"/>
      <c r="AY132" s="285"/>
      <c r="AZ132" s="285"/>
      <c r="BI132" s="285"/>
      <c r="BS132" s="285"/>
      <c r="CC132" s="285"/>
      <c r="CM132" s="285"/>
      <c r="CW132" s="285"/>
      <c r="DG132" s="285"/>
      <c r="DQ132" s="285"/>
      <c r="EA132" s="285"/>
      <c r="EK132" s="285"/>
      <c r="EU132" s="285"/>
      <c r="FE132" s="285"/>
      <c r="FO132" s="285"/>
      <c r="FY132" s="285"/>
      <c r="GI132" s="285"/>
      <c r="GS132" s="285"/>
      <c r="HC132" s="285"/>
      <c r="HM132" s="285"/>
      <c r="HW132" s="285"/>
    </row>
    <row r="133" s="3" customFormat="true" x14ac:dyDescent="0.25">
      <c r="A133" s="285"/>
      <c r="K133" s="285"/>
      <c r="U133" s="285"/>
      <c r="AE133" s="285"/>
      <c r="AO133" s="285"/>
      <c r="AY133" s="285"/>
      <c r="AZ133" s="285"/>
      <c r="BI133" s="285"/>
      <c r="BS133" s="285"/>
      <c r="CC133" s="285"/>
      <c r="CM133" s="285"/>
      <c r="CW133" s="285"/>
      <c r="DG133" s="285"/>
      <c r="DQ133" s="285"/>
      <c r="EA133" s="285"/>
      <c r="EK133" s="285"/>
      <c r="EU133" s="285"/>
      <c r="FE133" s="285"/>
      <c r="FO133" s="285"/>
      <c r="FY133" s="285"/>
      <c r="GI133" s="285"/>
      <c r="GS133" s="285"/>
      <c r="HC133" s="285"/>
      <c r="HM133" s="285"/>
      <c r="HW133" s="285"/>
    </row>
    <row r="134" s="3" customFormat="true" x14ac:dyDescent="0.25">
      <c r="A134" s="285"/>
      <c r="K134" s="285"/>
      <c r="U134" s="285"/>
      <c r="AE134" s="285"/>
      <c r="AO134" s="285"/>
      <c r="AY134" s="285"/>
      <c r="AZ134" s="285"/>
      <c r="BI134" s="285"/>
      <c r="BS134" s="285"/>
      <c r="CC134" s="285"/>
      <c r="CM134" s="285"/>
      <c r="CW134" s="285"/>
      <c r="DG134" s="285"/>
      <c r="DQ134" s="285"/>
      <c r="EA134" s="285"/>
      <c r="EK134" s="285"/>
      <c r="EU134" s="285"/>
      <c r="FE134" s="285"/>
      <c r="FO134" s="285"/>
      <c r="FY134" s="285"/>
      <c r="GI134" s="285"/>
      <c r="GS134" s="285"/>
      <c r="HC134" s="285"/>
      <c r="HM134" s="285"/>
      <c r="HW134" s="285"/>
    </row>
    <row r="135" s="3" customFormat="true" x14ac:dyDescent="0.25">
      <c r="A135" s="285"/>
      <c r="K135" s="285"/>
      <c r="U135" s="285"/>
      <c r="AE135" s="285"/>
      <c r="AO135" s="285"/>
      <c r="AY135" s="285"/>
      <c r="AZ135" s="285"/>
      <c r="BI135" s="285"/>
      <c r="BS135" s="285"/>
      <c r="CC135" s="285"/>
      <c r="CM135" s="285"/>
      <c r="CW135" s="285"/>
      <c r="DG135" s="285"/>
      <c r="DQ135" s="285"/>
      <c r="EA135" s="285"/>
      <c r="EK135" s="285"/>
      <c r="EU135" s="285"/>
      <c r="FE135" s="285"/>
      <c r="FO135" s="285"/>
      <c r="FY135" s="285"/>
      <c r="GI135" s="285"/>
      <c r="GS135" s="285"/>
      <c r="HC135" s="285"/>
      <c r="HM135" s="285"/>
      <c r="HW135" s="285"/>
    </row>
    <row r="136" s="3" customFormat="true" x14ac:dyDescent="0.25">
      <c r="A136" s="285"/>
      <c r="K136" s="285"/>
      <c r="U136" s="285"/>
      <c r="AE136" s="285"/>
      <c r="AO136" s="285"/>
      <c r="AY136" s="285"/>
      <c r="AZ136" s="285"/>
      <c r="BI136" s="285"/>
      <c r="BS136" s="285"/>
      <c r="CC136" s="285"/>
      <c r="CM136" s="285"/>
      <c r="CW136" s="285"/>
      <c r="DG136" s="285"/>
      <c r="DQ136" s="285"/>
      <c r="EA136" s="285"/>
      <c r="EK136" s="285"/>
      <c r="EU136" s="285"/>
      <c r="FE136" s="285"/>
      <c r="FO136" s="285"/>
      <c r="FY136" s="285"/>
      <c r="GI136" s="285"/>
      <c r="GS136" s="285"/>
      <c r="HC136" s="285"/>
      <c r="HM136" s="285"/>
      <c r="HW136" s="285"/>
    </row>
    <row r="137" s="3" customFormat="true" x14ac:dyDescent="0.25">
      <c r="A137" s="285"/>
      <c r="K137" s="285"/>
      <c r="U137" s="285"/>
      <c r="AE137" s="285"/>
      <c r="AO137" s="285"/>
      <c r="AY137" s="285"/>
      <c r="AZ137" s="285"/>
      <c r="BI137" s="285"/>
      <c r="BS137" s="285"/>
      <c r="CC137" s="285"/>
      <c r="CM137" s="285"/>
      <c r="CW137" s="285"/>
      <c r="DG137" s="285"/>
      <c r="DQ137" s="285"/>
      <c r="EA137" s="285"/>
      <c r="EK137" s="285"/>
      <c r="EU137" s="285"/>
      <c r="FE137" s="285"/>
      <c r="FO137" s="285"/>
      <c r="FY137" s="285"/>
      <c r="GI137" s="285"/>
      <c r="GS137" s="285"/>
      <c r="HC137" s="285"/>
      <c r="HM137" s="285"/>
      <c r="HW137" s="285"/>
    </row>
    <row r="138" s="3" customFormat="true" x14ac:dyDescent="0.25">
      <c r="A138" s="285"/>
      <c r="K138" s="285"/>
      <c r="U138" s="285"/>
      <c r="AE138" s="285"/>
      <c r="AO138" s="285"/>
      <c r="AY138" s="285"/>
      <c r="AZ138" s="285"/>
      <c r="BI138" s="285"/>
      <c r="BS138" s="285"/>
      <c r="CC138" s="285"/>
      <c r="CM138" s="285"/>
      <c r="CW138" s="285"/>
      <c r="DG138" s="285"/>
      <c r="DQ138" s="285"/>
      <c r="EA138" s="285"/>
      <c r="EK138" s="285"/>
      <c r="EU138" s="285"/>
      <c r="FE138" s="285"/>
      <c r="FO138" s="285"/>
      <c r="FY138" s="285"/>
      <c r="GI138" s="285"/>
      <c r="GS138" s="285"/>
      <c r="HC138" s="285"/>
      <c r="HM138" s="285"/>
      <c r="HW138" s="285"/>
    </row>
    <row r="139" s="3" customFormat="true" x14ac:dyDescent="0.25">
      <c r="A139" s="285"/>
      <c r="K139" s="285"/>
      <c r="U139" s="285"/>
      <c r="AE139" s="285"/>
      <c r="AO139" s="285"/>
      <c r="AY139" s="285"/>
      <c r="AZ139" s="285"/>
      <c r="BI139" s="285"/>
      <c r="BS139" s="285"/>
      <c r="CC139" s="285"/>
      <c r="CM139" s="285"/>
      <c r="CW139" s="285"/>
      <c r="DG139" s="285"/>
      <c r="DQ139" s="285"/>
      <c r="EA139" s="285"/>
      <c r="EK139" s="285"/>
      <c r="EU139" s="285"/>
      <c r="FE139" s="285"/>
      <c r="FO139" s="285"/>
      <c r="FY139" s="285"/>
      <c r="GI139" s="285"/>
      <c r="GS139" s="285"/>
      <c r="HC139" s="285"/>
      <c r="HM139" s="285"/>
      <c r="HW139" s="285"/>
    </row>
    <row r="140" s="3" customFormat="true" x14ac:dyDescent="0.25">
      <c r="A140" s="285"/>
      <c r="K140" s="285"/>
      <c r="U140" s="285"/>
      <c r="AE140" s="285"/>
      <c r="AO140" s="285"/>
      <c r="AY140" s="285"/>
      <c r="AZ140" s="285"/>
      <c r="BI140" s="285"/>
      <c r="BS140" s="285"/>
      <c r="CC140" s="285"/>
      <c r="CM140" s="285"/>
      <c r="CW140" s="285"/>
      <c r="DG140" s="285"/>
      <c r="DQ140" s="285"/>
      <c r="EA140" s="285"/>
      <c r="EK140" s="285"/>
      <c r="EU140" s="285"/>
      <c r="FE140" s="285"/>
      <c r="FO140" s="285"/>
      <c r="FY140" s="285"/>
      <c r="GI140" s="285"/>
      <c r="GS140" s="285"/>
      <c r="HC140" s="285"/>
      <c r="HM140" s="285"/>
      <c r="HW140" s="285"/>
    </row>
    <row r="141" s="3" customFormat="true" x14ac:dyDescent="0.25">
      <c r="A141" s="285"/>
      <c r="K141" s="285"/>
      <c r="U141" s="285"/>
      <c r="AE141" s="285"/>
      <c r="AO141" s="285"/>
      <c r="AY141" s="285"/>
      <c r="AZ141" s="285"/>
      <c r="BI141" s="285"/>
      <c r="BS141" s="285"/>
      <c r="CC141" s="285"/>
      <c r="CM141" s="285"/>
      <c r="CW141" s="285"/>
      <c r="DG141" s="285"/>
      <c r="DQ141" s="285"/>
      <c r="EA141" s="285"/>
      <c r="EK141" s="285"/>
      <c r="EU141" s="285"/>
      <c r="FE141" s="285"/>
      <c r="FO141" s="285"/>
      <c r="FY141" s="285"/>
      <c r="GI141" s="285"/>
      <c r="GS141" s="285"/>
      <c r="HC141" s="285"/>
      <c r="HM141" s="285"/>
      <c r="HW141" s="285"/>
    </row>
    <row r="142" s="3" customFormat="true" x14ac:dyDescent="0.25">
      <c r="A142" s="285"/>
      <c r="K142" s="285"/>
      <c r="U142" s="285"/>
      <c r="AE142" s="285"/>
      <c r="AO142" s="285"/>
      <c r="AY142" s="285"/>
      <c r="AZ142" s="285"/>
      <c r="BI142" s="285"/>
      <c r="BS142" s="285"/>
      <c r="CC142" s="285"/>
      <c r="CM142" s="285"/>
      <c r="CW142" s="285"/>
      <c r="DG142" s="285"/>
      <c r="DQ142" s="285"/>
      <c r="EA142" s="285"/>
      <c r="EK142" s="285"/>
      <c r="EU142" s="285"/>
      <c r="FE142" s="285"/>
      <c r="FO142" s="285"/>
      <c r="FY142" s="285"/>
      <c r="GI142" s="285"/>
      <c r="GS142" s="285"/>
      <c r="HC142" s="285"/>
      <c r="HM142" s="285"/>
      <c r="HW142" s="285"/>
    </row>
    <row r="143" s="3" customFormat="true" x14ac:dyDescent="0.25">
      <c r="A143" s="285"/>
      <c r="K143" s="285"/>
      <c r="U143" s="285"/>
      <c r="AE143" s="285"/>
      <c r="AO143" s="285"/>
      <c r="AY143" s="285"/>
      <c r="AZ143" s="285"/>
      <c r="BI143" s="285"/>
      <c r="BS143" s="285"/>
      <c r="CC143" s="285"/>
      <c r="CM143" s="285"/>
      <c r="CW143" s="285"/>
      <c r="DG143" s="285"/>
      <c r="DQ143" s="285"/>
      <c r="EA143" s="285"/>
      <c r="EK143" s="285"/>
      <c r="EU143" s="285"/>
      <c r="FE143" s="285"/>
      <c r="FO143" s="285"/>
      <c r="FY143" s="285"/>
      <c r="GI143" s="285"/>
      <c r="GS143" s="285"/>
      <c r="HC143" s="285"/>
      <c r="HM143" s="285"/>
      <c r="HW143" s="285"/>
    </row>
    <row r="144" s="3" customFormat="true" x14ac:dyDescent="0.25">
      <c r="A144" s="285"/>
      <c r="K144" s="285"/>
      <c r="U144" s="285"/>
      <c r="AE144" s="285"/>
      <c r="AO144" s="285"/>
      <c r="AY144" s="285"/>
      <c r="AZ144" s="285"/>
      <c r="BI144" s="285"/>
      <c r="BS144" s="285"/>
      <c r="CC144" s="285"/>
      <c r="CM144" s="285"/>
      <c r="CW144" s="285"/>
      <c r="DG144" s="285"/>
      <c r="DQ144" s="285"/>
      <c r="EA144" s="285"/>
      <c r="EK144" s="285"/>
      <c r="EU144" s="285"/>
      <c r="FE144" s="285"/>
      <c r="FO144" s="285"/>
      <c r="FY144" s="285"/>
      <c r="GI144" s="285"/>
      <c r="GS144" s="285"/>
      <c r="HC144" s="285"/>
      <c r="HM144" s="285"/>
      <c r="HW144" s="285"/>
    </row>
    <row r="145" s="3" customFormat="true" x14ac:dyDescent="0.25">
      <c r="A145" s="285"/>
      <c r="K145" s="285"/>
      <c r="U145" s="285"/>
      <c r="AE145" s="285"/>
      <c r="AO145" s="285"/>
      <c r="AY145" s="285"/>
      <c r="AZ145" s="285"/>
      <c r="BI145" s="285"/>
      <c r="BS145" s="285"/>
      <c r="CC145" s="285"/>
      <c r="CM145" s="285"/>
      <c r="CW145" s="285"/>
      <c r="DG145" s="285"/>
      <c r="DQ145" s="285"/>
      <c r="EA145" s="285"/>
      <c r="EK145" s="285"/>
      <c r="EU145" s="285"/>
      <c r="FE145" s="285"/>
      <c r="FO145" s="285"/>
      <c r="FY145" s="285"/>
      <c r="GI145" s="285"/>
      <c r="GS145" s="285"/>
      <c r="HC145" s="285"/>
      <c r="HM145" s="285"/>
      <c r="HW145" s="285"/>
    </row>
    <row r="146" s="3" customFormat="true" x14ac:dyDescent="0.25">
      <c r="A146" s="285"/>
      <c r="K146" s="285"/>
      <c r="U146" s="285"/>
      <c r="AE146" s="285"/>
      <c r="AO146" s="285"/>
      <c r="AY146" s="285"/>
      <c r="AZ146" s="285"/>
      <c r="BI146" s="285"/>
      <c r="BS146" s="285"/>
      <c r="CC146" s="285"/>
      <c r="CM146" s="285"/>
      <c r="CW146" s="285"/>
      <c r="DG146" s="285"/>
      <c r="DQ146" s="285"/>
      <c r="EA146" s="285"/>
      <c r="EK146" s="285"/>
      <c r="EU146" s="285"/>
      <c r="FE146" s="285"/>
      <c r="FO146" s="285"/>
      <c r="FY146" s="285"/>
      <c r="GI146" s="285"/>
      <c r="GS146" s="285"/>
      <c r="HC146" s="285"/>
      <c r="HM146" s="285"/>
      <c r="HW146" s="285"/>
    </row>
    <row r="147" s="3" customFormat="true" x14ac:dyDescent="0.25">
      <c r="A147" s="285"/>
      <c r="K147" s="285"/>
      <c r="U147" s="285"/>
      <c r="AE147" s="285"/>
      <c r="AO147" s="285"/>
      <c r="AY147" s="285"/>
      <c r="AZ147" s="285"/>
      <c r="BI147" s="285"/>
      <c r="BS147" s="285"/>
      <c r="CC147" s="285"/>
      <c r="CM147" s="285"/>
      <c r="CW147" s="285"/>
      <c r="DG147" s="285"/>
      <c r="DQ147" s="285"/>
      <c r="EA147" s="285"/>
      <c r="EK147" s="285"/>
      <c r="EU147" s="285"/>
      <c r="FE147" s="285"/>
      <c r="FO147" s="285"/>
      <c r="FY147" s="285"/>
      <c r="GI147" s="285"/>
      <c r="GS147" s="285"/>
      <c r="HC147" s="285"/>
      <c r="HM147" s="285"/>
      <c r="HW147" s="285"/>
    </row>
    <row r="148" s="3" customFormat="true" x14ac:dyDescent="0.25">
      <c r="A148" s="285"/>
      <c r="K148" s="285"/>
      <c r="U148" s="285"/>
      <c r="AE148" s="285"/>
      <c r="AO148" s="285"/>
      <c r="AY148" s="285"/>
      <c r="AZ148" s="285"/>
      <c r="BI148" s="285"/>
      <c r="BS148" s="285"/>
      <c r="CC148" s="285"/>
      <c r="CM148" s="285"/>
      <c r="CW148" s="285"/>
      <c r="DG148" s="285"/>
      <c r="DQ148" s="285"/>
      <c r="EA148" s="285"/>
      <c r="EK148" s="285"/>
      <c r="EU148" s="285"/>
      <c r="FE148" s="285"/>
      <c r="FO148" s="285"/>
      <c r="FY148" s="285"/>
      <c r="GI148" s="285"/>
      <c r="GS148" s="285"/>
      <c r="HC148" s="285"/>
      <c r="HM148" s="285"/>
      <c r="HW148" s="285"/>
    </row>
    <row r="149" s="3" customFormat="true" x14ac:dyDescent="0.25">
      <c r="A149" s="285"/>
      <c r="K149" s="285"/>
      <c r="U149" s="285"/>
      <c r="AE149" s="285"/>
      <c r="AO149" s="285"/>
      <c r="AY149" s="285"/>
      <c r="AZ149" s="285"/>
      <c r="BI149" s="285"/>
      <c r="BS149" s="285"/>
      <c r="CC149" s="285"/>
      <c r="CM149" s="285"/>
      <c r="CW149" s="285"/>
      <c r="DG149" s="285"/>
      <c r="DQ149" s="285"/>
      <c r="EA149" s="285"/>
      <c r="EK149" s="285"/>
      <c r="EU149" s="285"/>
      <c r="FE149" s="285"/>
      <c r="FO149" s="285"/>
      <c r="FY149" s="285"/>
      <c r="GI149" s="285"/>
      <c r="GS149" s="285"/>
      <c r="HC149" s="285"/>
      <c r="HM149" s="285"/>
      <c r="HW149" s="285"/>
    </row>
    <row r="150" s="3" customFormat="true" x14ac:dyDescent="0.25">
      <c r="A150" s="285"/>
      <c r="K150" s="285"/>
      <c r="U150" s="285"/>
      <c r="AE150" s="285"/>
      <c r="AO150" s="285"/>
      <c r="AY150" s="285"/>
      <c r="AZ150" s="285"/>
      <c r="BI150" s="285"/>
      <c r="BS150" s="285"/>
      <c r="CC150" s="285"/>
      <c r="CM150" s="285"/>
      <c r="CW150" s="285"/>
      <c r="DG150" s="285"/>
      <c r="DQ150" s="285"/>
      <c r="EA150" s="285"/>
      <c r="EK150" s="285"/>
      <c r="EU150" s="285"/>
      <c r="FE150" s="285"/>
      <c r="FO150" s="285"/>
      <c r="FY150" s="285"/>
      <c r="GI150" s="285"/>
      <c r="GS150" s="285"/>
      <c r="HC150" s="285"/>
      <c r="HM150" s="285"/>
      <c r="HW150" s="285"/>
    </row>
    <row r="151" s="3" customFormat="true" x14ac:dyDescent="0.25">
      <c r="A151" s="285"/>
      <c r="K151" s="285"/>
      <c r="U151" s="285"/>
      <c r="AE151" s="285"/>
      <c r="AO151" s="285"/>
      <c r="AY151" s="285"/>
      <c r="AZ151" s="285"/>
      <c r="BI151" s="285"/>
      <c r="BS151" s="285"/>
      <c r="CC151" s="285"/>
      <c r="CM151" s="285"/>
      <c r="CW151" s="285"/>
      <c r="DG151" s="285"/>
      <c r="DQ151" s="285"/>
      <c r="EA151" s="285"/>
      <c r="EK151" s="285"/>
      <c r="EU151" s="285"/>
      <c r="FE151" s="285"/>
      <c r="FO151" s="285"/>
      <c r="FY151" s="285"/>
      <c r="GI151" s="285"/>
      <c r="GS151" s="285"/>
      <c r="HC151" s="285"/>
      <c r="HM151" s="285"/>
      <c r="HW151" s="285"/>
    </row>
    <row r="152" s="3" customFormat="true" x14ac:dyDescent="0.25">
      <c r="A152" s="285"/>
      <c r="K152" s="285"/>
      <c r="U152" s="285"/>
      <c r="AE152" s="285"/>
      <c r="AO152" s="285"/>
      <c r="AY152" s="285"/>
      <c r="AZ152" s="285"/>
      <c r="BI152" s="285"/>
      <c r="BS152" s="285"/>
      <c r="CC152" s="285"/>
      <c r="CM152" s="285"/>
      <c r="CW152" s="285"/>
      <c r="DG152" s="285"/>
      <c r="DQ152" s="285"/>
      <c r="EA152" s="285"/>
      <c r="EK152" s="285"/>
      <c r="EU152" s="285"/>
      <c r="FE152" s="285"/>
      <c r="FO152" s="285"/>
      <c r="FY152" s="285"/>
      <c r="GI152" s="285"/>
      <c r="GS152" s="285"/>
      <c r="HC152" s="285"/>
      <c r="HM152" s="285"/>
      <c r="HW152" s="285"/>
    </row>
    <row r="153" s="3" customFormat="true" x14ac:dyDescent="0.25">
      <c r="A153" s="285"/>
      <c r="K153" s="285"/>
      <c r="U153" s="285"/>
      <c r="AE153" s="285"/>
      <c r="AO153" s="285"/>
      <c r="AY153" s="285"/>
      <c r="AZ153" s="285"/>
      <c r="BI153" s="285"/>
      <c r="BS153" s="285"/>
      <c r="CC153" s="285"/>
      <c r="CM153" s="285"/>
      <c r="CW153" s="285"/>
      <c r="DG153" s="285"/>
      <c r="DQ153" s="285"/>
      <c r="EA153" s="285"/>
      <c r="EK153" s="285"/>
      <c r="EU153" s="285"/>
      <c r="FE153" s="285"/>
      <c r="FO153" s="285"/>
      <c r="FY153" s="285"/>
      <c r="GI153" s="285"/>
      <c r="GS153" s="285"/>
      <c r="HC153" s="285"/>
      <c r="HM153" s="285"/>
      <c r="HW153" s="285"/>
    </row>
    <row r="154" s="3" customFormat="true" x14ac:dyDescent="0.25">
      <c r="A154" s="285"/>
      <c r="K154" s="285"/>
      <c r="U154" s="285"/>
      <c r="AE154" s="285"/>
      <c r="AO154" s="285"/>
      <c r="AY154" s="285"/>
      <c r="AZ154" s="285"/>
      <c r="BI154" s="285"/>
      <c r="BS154" s="285"/>
      <c r="CC154" s="285"/>
      <c r="CM154" s="285"/>
      <c r="CW154" s="285"/>
      <c r="DG154" s="285"/>
      <c r="DQ154" s="285"/>
      <c r="EA154" s="285"/>
      <c r="EK154" s="285"/>
      <c r="EU154" s="285"/>
      <c r="FE154" s="285"/>
      <c r="FO154" s="285"/>
      <c r="FY154" s="285"/>
      <c r="GI154" s="285"/>
      <c r="GS154" s="285"/>
      <c r="HC154" s="285"/>
      <c r="HM154" s="285"/>
      <c r="HW154" s="285"/>
    </row>
    <row r="155" s="3" customFormat="true" x14ac:dyDescent="0.25">
      <c r="A155" s="285"/>
      <c r="K155" s="285"/>
      <c r="U155" s="285"/>
      <c r="AE155" s="285"/>
      <c r="AO155" s="285"/>
      <c r="AY155" s="285"/>
      <c r="AZ155" s="285"/>
      <c r="BI155" s="285"/>
      <c r="BS155" s="285"/>
      <c r="CC155" s="285"/>
      <c r="CM155" s="285"/>
      <c r="CW155" s="285"/>
      <c r="DG155" s="285"/>
      <c r="DQ155" s="285"/>
      <c r="EA155" s="285"/>
      <c r="EK155" s="285"/>
      <c r="EU155" s="285"/>
      <c r="FE155" s="285"/>
      <c r="FO155" s="285"/>
      <c r="FY155" s="285"/>
      <c r="GI155" s="285"/>
      <c r="GS155" s="285"/>
      <c r="HC155" s="285"/>
      <c r="HM155" s="285"/>
      <c r="HW155" s="285"/>
    </row>
    <row r="156" s="3" customFormat="true" x14ac:dyDescent="0.25">
      <c r="A156" s="285"/>
      <c r="K156" s="285"/>
      <c r="U156" s="285"/>
      <c r="AE156" s="285"/>
      <c r="AO156" s="285"/>
      <c r="AY156" s="285"/>
      <c r="AZ156" s="285"/>
      <c r="BI156" s="285"/>
      <c r="BS156" s="285"/>
      <c r="CC156" s="285"/>
      <c r="CM156" s="285"/>
      <c r="CW156" s="285"/>
      <c r="DG156" s="285"/>
      <c r="DQ156" s="285"/>
      <c r="EA156" s="285"/>
      <c r="EK156" s="285"/>
      <c r="EU156" s="285"/>
      <c r="FE156" s="285"/>
      <c r="FO156" s="285"/>
      <c r="FY156" s="285"/>
      <c r="GI156" s="285"/>
      <c r="GS156" s="285"/>
      <c r="HC156" s="285"/>
      <c r="HM156" s="285"/>
      <c r="HW156" s="285"/>
    </row>
    <row r="157" s="3" customFormat="true" x14ac:dyDescent="0.25">
      <c r="A157" s="285"/>
      <c r="K157" s="285"/>
      <c r="U157" s="285"/>
      <c r="AE157" s="285"/>
      <c r="AO157" s="285"/>
      <c r="AY157" s="285"/>
      <c r="AZ157" s="285"/>
      <c r="BI157" s="285"/>
      <c r="BS157" s="285"/>
      <c r="CC157" s="285"/>
      <c r="CM157" s="285"/>
      <c r="CW157" s="285"/>
      <c r="DG157" s="285"/>
      <c r="DQ157" s="285"/>
      <c r="EA157" s="285"/>
      <c r="EK157" s="285"/>
      <c r="EU157" s="285"/>
      <c r="FE157" s="285"/>
      <c r="FO157" s="285"/>
      <c r="FY157" s="285"/>
      <c r="GI157" s="285"/>
      <c r="GS157" s="285"/>
      <c r="HC157" s="285"/>
      <c r="HM157" s="285"/>
      <c r="HW157" s="285"/>
    </row>
    <row r="158" s="3" customFormat="true" x14ac:dyDescent="0.25">
      <c r="A158" s="285"/>
      <c r="K158" s="285"/>
      <c r="U158" s="285"/>
      <c r="AE158" s="285"/>
      <c r="AO158" s="285"/>
      <c r="AY158" s="285"/>
      <c r="AZ158" s="285"/>
      <c r="BI158" s="285"/>
      <c r="BS158" s="285"/>
      <c r="CC158" s="285"/>
      <c r="CM158" s="285"/>
      <c r="CW158" s="285"/>
      <c r="DG158" s="285"/>
      <c r="DQ158" s="285"/>
      <c r="EA158" s="285"/>
      <c r="EK158" s="285"/>
      <c r="EU158" s="285"/>
      <c r="FE158" s="285"/>
      <c r="FO158" s="285"/>
      <c r="FY158" s="285"/>
      <c r="GI158" s="285"/>
      <c r="GS158" s="285"/>
      <c r="HC158" s="285"/>
      <c r="HM158" s="285"/>
      <c r="HW158" s="285"/>
    </row>
    <row r="159" s="3" customFormat="true" x14ac:dyDescent="0.25">
      <c r="A159" s="285"/>
      <c r="K159" s="285"/>
      <c r="U159" s="285"/>
      <c r="AE159" s="285"/>
      <c r="AO159" s="285"/>
      <c r="AY159" s="285"/>
      <c r="AZ159" s="285"/>
      <c r="BI159" s="285"/>
      <c r="BS159" s="285"/>
      <c r="CC159" s="285"/>
      <c r="CM159" s="285"/>
      <c r="CW159" s="285"/>
      <c r="DG159" s="285"/>
      <c r="DQ159" s="285"/>
      <c r="EA159" s="285"/>
      <c r="EK159" s="285"/>
      <c r="EU159" s="285"/>
      <c r="FE159" s="285"/>
      <c r="FO159" s="285"/>
      <c r="FY159" s="285"/>
      <c r="GI159" s="285"/>
      <c r="GS159" s="285"/>
      <c r="HC159" s="285"/>
      <c r="HM159" s="285"/>
      <c r="HW159" s="285"/>
    </row>
    <row r="160" s="3" customFormat="true" x14ac:dyDescent="0.25">
      <c r="A160" s="285"/>
      <c r="K160" s="285"/>
      <c r="U160" s="285"/>
      <c r="AE160" s="285"/>
      <c r="AO160" s="285"/>
      <c r="AY160" s="285"/>
      <c r="AZ160" s="285"/>
      <c r="BI160" s="285"/>
      <c r="BS160" s="285"/>
      <c r="CC160" s="285"/>
      <c r="CM160" s="285"/>
      <c r="CW160" s="285"/>
      <c r="DG160" s="285"/>
      <c r="DQ160" s="285"/>
      <c r="EA160" s="285"/>
      <c r="EK160" s="285"/>
      <c r="EU160" s="285"/>
      <c r="FE160" s="285"/>
      <c r="FO160" s="285"/>
      <c r="FY160" s="285"/>
      <c r="GI160" s="285"/>
      <c r="GS160" s="285"/>
      <c r="HC160" s="285"/>
      <c r="HM160" s="285"/>
      <c r="HW160" s="285"/>
    </row>
    <row r="161" s="3" customFormat="true" x14ac:dyDescent="0.25">
      <c r="A161" s="285"/>
      <c r="K161" s="285"/>
      <c r="U161" s="285"/>
      <c r="AE161" s="285"/>
      <c r="AO161" s="285"/>
      <c r="AY161" s="285"/>
      <c r="AZ161" s="285"/>
      <c r="BI161" s="285"/>
      <c r="BS161" s="285"/>
      <c r="CC161" s="285"/>
      <c r="CM161" s="285"/>
      <c r="CW161" s="285"/>
      <c r="DG161" s="285"/>
      <c r="DQ161" s="285"/>
      <c r="EA161" s="285"/>
      <c r="EK161" s="285"/>
      <c r="EU161" s="285"/>
      <c r="FE161" s="285"/>
      <c r="FO161" s="285"/>
      <c r="FY161" s="285"/>
      <c r="GI161" s="285"/>
      <c r="GS161" s="285"/>
      <c r="HC161" s="285"/>
      <c r="HM161" s="285"/>
      <c r="HW161" s="285"/>
    </row>
    <row r="162" s="3" customFormat="true" x14ac:dyDescent="0.25">
      <c r="A162" s="285"/>
      <c r="K162" s="285"/>
      <c r="U162" s="285"/>
      <c r="AE162" s="285"/>
      <c r="AO162" s="285"/>
      <c r="AY162" s="285"/>
      <c r="AZ162" s="285"/>
      <c r="BI162" s="285"/>
      <c r="BS162" s="285"/>
      <c r="CC162" s="285"/>
      <c r="CM162" s="285"/>
      <c r="CW162" s="285"/>
      <c r="DG162" s="285"/>
      <c r="DQ162" s="285"/>
      <c r="EA162" s="285"/>
      <c r="EK162" s="285"/>
      <c r="EU162" s="285"/>
      <c r="FE162" s="285"/>
      <c r="FO162" s="285"/>
      <c r="FY162" s="285"/>
      <c r="GI162" s="285"/>
      <c r="GS162" s="285"/>
      <c r="HC162" s="285"/>
      <c r="HM162" s="285"/>
      <c r="HW162" s="285"/>
    </row>
    <row r="163" s="3" customFormat="true" x14ac:dyDescent="0.25">
      <c r="A163" s="285"/>
      <c r="K163" s="285"/>
      <c r="U163" s="285"/>
      <c r="AE163" s="285"/>
      <c r="AO163" s="285"/>
      <c r="AY163" s="285"/>
      <c r="AZ163" s="285"/>
      <c r="BI163" s="285"/>
      <c r="BS163" s="285"/>
      <c r="CC163" s="285"/>
      <c r="CM163" s="285"/>
      <c r="CW163" s="285"/>
      <c r="DG163" s="285"/>
      <c r="DQ163" s="285"/>
      <c r="EA163" s="285"/>
      <c r="EK163" s="285"/>
      <c r="EU163" s="285"/>
      <c r="FE163" s="285"/>
      <c r="FO163" s="285"/>
      <c r="FY163" s="285"/>
      <c r="GI163" s="285"/>
      <c r="GS163" s="285"/>
      <c r="HC163" s="285"/>
      <c r="HM163" s="285"/>
      <c r="HW163" s="285"/>
    </row>
    <row r="164" s="3" customFormat="true" x14ac:dyDescent="0.25">
      <c r="A164" s="285"/>
      <c r="K164" s="285"/>
      <c r="U164" s="285"/>
      <c r="AE164" s="285"/>
      <c r="AO164" s="285"/>
      <c r="AY164" s="285"/>
      <c r="AZ164" s="285"/>
      <c r="BI164" s="285"/>
      <c r="BS164" s="285"/>
      <c r="CC164" s="285"/>
      <c r="CM164" s="285"/>
      <c r="CW164" s="285"/>
      <c r="DG164" s="285"/>
      <c r="DQ164" s="285"/>
      <c r="EA164" s="285"/>
      <c r="EK164" s="285"/>
      <c r="EU164" s="285"/>
      <c r="FE164" s="285"/>
      <c r="FO164" s="285"/>
      <c r="FY164" s="285"/>
      <c r="GI164" s="285"/>
      <c r="GS164" s="285"/>
      <c r="HC164" s="285"/>
      <c r="HM164" s="285"/>
      <c r="HW164" s="285"/>
    </row>
    <row r="165" s="3" customFormat="true" x14ac:dyDescent="0.25">
      <c r="A165" s="285"/>
      <c r="K165" s="285"/>
      <c r="U165" s="285"/>
      <c r="AE165" s="285"/>
      <c r="AO165" s="285"/>
      <c r="AY165" s="285"/>
      <c r="AZ165" s="285"/>
      <c r="BI165" s="285"/>
      <c r="BS165" s="285"/>
      <c r="CC165" s="285"/>
      <c r="CM165" s="285"/>
      <c r="CW165" s="285"/>
      <c r="DG165" s="285"/>
      <c r="DQ165" s="285"/>
      <c r="EA165" s="285"/>
      <c r="EK165" s="285"/>
      <c r="EU165" s="285"/>
      <c r="FE165" s="285"/>
      <c r="FO165" s="285"/>
      <c r="FY165" s="285"/>
      <c r="GI165" s="285"/>
      <c r="GS165" s="285"/>
      <c r="HC165" s="285"/>
      <c r="HM165" s="285"/>
      <c r="HW165" s="285"/>
    </row>
    <row r="166" s="3" customFormat="true" x14ac:dyDescent="0.25">
      <c r="A166" s="285"/>
      <c r="K166" s="285"/>
      <c r="U166" s="285"/>
      <c r="AE166" s="285"/>
      <c r="AO166" s="285"/>
      <c r="AY166" s="285"/>
      <c r="AZ166" s="285"/>
      <c r="BI166" s="285"/>
      <c r="BS166" s="285"/>
      <c r="CC166" s="285"/>
      <c r="CM166" s="285"/>
      <c r="CW166" s="285"/>
      <c r="DG166" s="285"/>
      <c r="DQ166" s="285"/>
      <c r="EA166" s="285"/>
      <c r="EK166" s="285"/>
      <c r="EU166" s="285"/>
      <c r="FE166" s="285"/>
      <c r="FO166" s="285"/>
      <c r="FY166" s="285"/>
      <c r="GI166" s="285"/>
      <c r="GS166" s="285"/>
      <c r="HC166" s="285"/>
      <c r="HM166" s="285"/>
      <c r="HW166" s="285"/>
    </row>
    <row r="167" s="3" customFormat="true" x14ac:dyDescent="0.25">
      <c r="A167" s="285"/>
      <c r="K167" s="285"/>
      <c r="U167" s="285"/>
      <c r="AE167" s="285"/>
      <c r="AO167" s="285"/>
      <c r="AY167" s="285"/>
      <c r="AZ167" s="285"/>
      <c r="BI167" s="285"/>
      <c r="BS167" s="285"/>
      <c r="CC167" s="285"/>
      <c r="CM167" s="285"/>
      <c r="CW167" s="285"/>
      <c r="DG167" s="285"/>
      <c r="DQ167" s="285"/>
      <c r="EA167" s="285"/>
      <c r="EK167" s="285"/>
      <c r="EU167" s="285"/>
      <c r="FE167" s="285"/>
      <c r="FO167" s="285"/>
      <c r="FY167" s="285"/>
      <c r="GI167" s="285"/>
      <c r="GS167" s="285"/>
      <c r="HC167" s="285"/>
      <c r="HM167" s="285"/>
      <c r="HW167" s="285"/>
    </row>
    <row r="168" s="3" customFormat="true" x14ac:dyDescent="0.25">
      <c r="A168" s="285"/>
      <c r="K168" s="285"/>
      <c r="U168" s="285"/>
      <c r="AE168" s="285"/>
      <c r="AO168" s="285"/>
      <c r="AY168" s="285"/>
      <c r="AZ168" s="285"/>
      <c r="BI168" s="285"/>
      <c r="BS168" s="285"/>
      <c r="CC168" s="285"/>
      <c r="CM168" s="285"/>
      <c r="CW168" s="285"/>
      <c r="DG168" s="285"/>
      <c r="DQ168" s="285"/>
      <c r="EA168" s="285"/>
      <c r="EK168" s="285"/>
      <c r="EU168" s="285"/>
      <c r="FE168" s="285"/>
      <c r="FO168" s="285"/>
      <c r="FY168" s="285"/>
      <c r="GI168" s="285"/>
      <c r="GS168" s="285"/>
      <c r="HC168" s="285"/>
      <c r="HM168" s="285"/>
      <c r="HW168" s="285"/>
    </row>
    <row r="169" s="3" customFormat="true" x14ac:dyDescent="0.25">
      <c r="A169" s="285"/>
      <c r="K169" s="285"/>
      <c r="U169" s="285"/>
      <c r="AE169" s="285"/>
      <c r="AO169" s="285"/>
      <c r="AY169" s="285"/>
      <c r="AZ169" s="285"/>
      <c r="BI169" s="285"/>
      <c r="BS169" s="285"/>
      <c r="CC169" s="285"/>
      <c r="CM169" s="285"/>
      <c r="CW169" s="285"/>
      <c r="DG169" s="285"/>
      <c r="DQ169" s="285"/>
      <c r="EA169" s="285"/>
      <c r="EK169" s="285"/>
      <c r="EU169" s="285"/>
      <c r="FE169" s="285"/>
      <c r="FO169" s="285"/>
      <c r="FY169" s="285"/>
      <c r="GI169" s="285"/>
      <c r="GS169" s="285"/>
      <c r="HC169" s="285"/>
      <c r="HM169" s="285"/>
      <c r="HW169" s="285"/>
    </row>
    <row r="170" s="3" customFormat="true" x14ac:dyDescent="0.25">
      <c r="A170" s="285"/>
      <c r="K170" s="285"/>
      <c r="U170" s="285"/>
      <c r="AE170" s="285"/>
      <c r="AO170" s="285"/>
      <c r="AY170" s="285"/>
      <c r="AZ170" s="285"/>
      <c r="BI170" s="285"/>
      <c r="BS170" s="285"/>
      <c r="CC170" s="285"/>
      <c r="CM170" s="285"/>
      <c r="CW170" s="285"/>
      <c r="DG170" s="285"/>
      <c r="DQ170" s="285"/>
      <c r="EA170" s="285"/>
      <c r="EK170" s="285"/>
      <c r="EU170" s="285"/>
      <c r="FE170" s="285"/>
      <c r="FO170" s="285"/>
      <c r="FY170" s="285"/>
      <c r="GI170" s="285"/>
      <c r="GS170" s="285"/>
      <c r="HC170" s="285"/>
      <c r="HM170" s="285"/>
      <c r="HW170" s="285"/>
    </row>
    <row r="171" s="3" customFormat="true" x14ac:dyDescent="0.25">
      <c r="A171" s="285"/>
      <c r="K171" s="285"/>
      <c r="U171" s="285"/>
      <c r="AE171" s="285"/>
      <c r="AO171" s="285"/>
      <c r="AY171" s="285"/>
      <c r="AZ171" s="285"/>
      <c r="BI171" s="285"/>
      <c r="BS171" s="285"/>
      <c r="CC171" s="285"/>
      <c r="CM171" s="285"/>
      <c r="CW171" s="285"/>
      <c r="DG171" s="285"/>
      <c r="DQ171" s="285"/>
      <c r="EA171" s="285"/>
      <c r="EK171" s="285"/>
      <c r="EU171" s="285"/>
      <c r="FE171" s="285"/>
      <c r="FO171" s="285"/>
      <c r="FY171" s="285"/>
      <c r="GI171" s="285"/>
      <c r="GS171" s="285"/>
      <c r="HC171" s="285"/>
      <c r="HM171" s="285"/>
      <c r="HW171" s="285"/>
    </row>
    <row r="172" s="3" customFormat="true" x14ac:dyDescent="0.25">
      <c r="A172" s="285"/>
      <c r="K172" s="285"/>
      <c r="U172" s="285"/>
      <c r="AE172" s="285"/>
      <c r="AO172" s="285"/>
      <c r="AY172" s="285"/>
      <c r="AZ172" s="285"/>
      <c r="BI172" s="285"/>
      <c r="BS172" s="285"/>
      <c r="CC172" s="285"/>
      <c r="CM172" s="285"/>
      <c r="CW172" s="285"/>
      <c r="DG172" s="285"/>
      <c r="DQ172" s="285"/>
      <c r="EA172" s="285"/>
      <c r="EK172" s="285"/>
      <c r="EU172" s="285"/>
      <c r="FE172" s="285"/>
      <c r="FO172" s="285"/>
      <c r="FY172" s="285"/>
      <c r="GI172" s="285"/>
      <c r="GS172" s="285"/>
      <c r="HC172" s="285"/>
      <c r="HM172" s="285"/>
      <c r="HW172" s="285"/>
    </row>
    <row r="173" s="3" customFormat="true" x14ac:dyDescent="0.25">
      <c r="A173" s="285"/>
      <c r="K173" s="285"/>
      <c r="U173" s="285"/>
      <c r="AE173" s="285"/>
      <c r="AO173" s="285"/>
      <c r="AY173" s="285"/>
      <c r="AZ173" s="285"/>
      <c r="BI173" s="285"/>
      <c r="BS173" s="285"/>
      <c r="CC173" s="285"/>
      <c r="CM173" s="285"/>
      <c r="CW173" s="285"/>
      <c r="DG173" s="285"/>
      <c r="DQ173" s="285"/>
      <c r="EA173" s="285"/>
      <c r="EK173" s="285"/>
      <c r="EU173" s="285"/>
      <c r="FE173" s="285"/>
      <c r="FO173" s="285"/>
      <c r="FY173" s="285"/>
      <c r="GI173" s="285"/>
      <c r="GS173" s="285"/>
      <c r="HC173" s="285"/>
      <c r="HM173" s="285"/>
      <c r="HW173" s="285"/>
    </row>
    <row r="174" s="3" customFormat="true" x14ac:dyDescent="0.25">
      <c r="A174" s="285"/>
      <c r="K174" s="285"/>
      <c r="U174" s="285"/>
      <c r="AE174" s="285"/>
      <c r="AO174" s="285"/>
      <c r="AY174" s="285"/>
      <c r="AZ174" s="285"/>
      <c r="BI174" s="285"/>
      <c r="BS174" s="285"/>
      <c r="CC174" s="285"/>
      <c r="CM174" s="285"/>
      <c r="CW174" s="285"/>
      <c r="DG174" s="285"/>
      <c r="DQ174" s="285"/>
      <c r="EA174" s="285"/>
      <c r="EK174" s="285"/>
      <c r="EU174" s="285"/>
      <c r="FE174" s="285"/>
      <c r="FO174" s="285"/>
      <c r="FY174" s="285"/>
      <c r="GI174" s="285"/>
      <c r="GS174" s="285"/>
      <c r="HC174" s="285"/>
      <c r="HM174" s="285"/>
      <c r="HW174" s="285"/>
    </row>
    <row r="175" s="3" customFormat="true" x14ac:dyDescent="0.25">
      <c r="A175" s="285"/>
      <c r="K175" s="285"/>
      <c r="U175" s="285"/>
      <c r="AE175" s="285"/>
      <c r="AO175" s="285"/>
      <c r="AY175" s="285"/>
      <c r="AZ175" s="285"/>
      <c r="BI175" s="285"/>
      <c r="BS175" s="285"/>
      <c r="CC175" s="285"/>
      <c r="CM175" s="285"/>
      <c r="CW175" s="285"/>
      <c r="DG175" s="285"/>
      <c r="DQ175" s="285"/>
      <c r="EA175" s="285"/>
      <c r="EK175" s="285"/>
      <c r="EU175" s="285"/>
      <c r="FE175" s="285"/>
      <c r="FO175" s="285"/>
      <c r="FY175" s="285"/>
      <c r="GI175" s="285"/>
      <c r="GS175" s="285"/>
      <c r="HC175" s="285"/>
      <c r="HM175" s="285"/>
      <c r="HW175" s="285"/>
    </row>
    <row r="176" s="3" customFormat="true" x14ac:dyDescent="0.25">
      <c r="A176" s="285"/>
      <c r="K176" s="285"/>
      <c r="U176" s="285"/>
      <c r="AE176" s="285"/>
      <c r="AO176" s="285"/>
      <c r="AY176" s="285"/>
      <c r="AZ176" s="285"/>
      <c r="BI176" s="285"/>
      <c r="BS176" s="285"/>
      <c r="CC176" s="285"/>
      <c r="CM176" s="285"/>
      <c r="CW176" s="285"/>
      <c r="DG176" s="285"/>
      <c r="DQ176" s="285"/>
      <c r="EA176" s="285"/>
      <c r="EK176" s="285"/>
      <c r="EU176" s="285"/>
      <c r="FE176" s="285"/>
      <c r="FO176" s="285"/>
      <c r="FY176" s="285"/>
      <c r="GI176" s="285"/>
      <c r="GS176" s="285"/>
      <c r="HC176" s="285"/>
      <c r="HM176" s="285"/>
      <c r="HW176" s="285"/>
    </row>
    <row r="177" s="3" customFormat="true" x14ac:dyDescent="0.25">
      <c r="A177" s="285"/>
      <c r="K177" s="285"/>
      <c r="U177" s="285"/>
      <c r="AE177" s="285"/>
      <c r="AO177" s="285"/>
      <c r="AY177" s="285"/>
      <c r="AZ177" s="285"/>
      <c r="BI177" s="285"/>
      <c r="BS177" s="285"/>
      <c r="CC177" s="285"/>
      <c r="CM177" s="285"/>
      <c r="CW177" s="285"/>
      <c r="DG177" s="285"/>
      <c r="DQ177" s="285"/>
      <c r="EA177" s="285"/>
      <c r="EK177" s="285"/>
      <c r="EU177" s="285"/>
      <c r="FE177" s="285"/>
      <c r="FO177" s="285"/>
      <c r="FY177" s="285"/>
      <c r="GI177" s="285"/>
      <c r="GS177" s="285"/>
      <c r="HC177" s="285"/>
      <c r="HM177" s="285"/>
      <c r="HW177" s="285"/>
    </row>
    <row r="178" s="3" customFormat="true" x14ac:dyDescent="0.25">
      <c r="A178" s="285"/>
      <c r="K178" s="285"/>
      <c r="U178" s="285"/>
      <c r="AE178" s="285"/>
      <c r="AO178" s="285"/>
      <c r="AY178" s="285"/>
      <c r="AZ178" s="285"/>
      <c r="BI178" s="285"/>
      <c r="BS178" s="285"/>
      <c r="CC178" s="285"/>
      <c r="CM178" s="285"/>
      <c r="CW178" s="285"/>
      <c r="DG178" s="285"/>
      <c r="DQ178" s="285"/>
      <c r="EA178" s="285"/>
      <c r="EK178" s="285"/>
      <c r="EU178" s="285"/>
      <c r="FE178" s="285"/>
      <c r="FO178" s="285"/>
      <c r="FY178" s="285"/>
      <c r="GI178" s="285"/>
      <c r="GS178" s="285"/>
      <c r="HC178" s="285"/>
      <c r="HM178" s="285"/>
      <c r="HW178" s="285"/>
    </row>
    <row r="179" s="3" customFormat="true" x14ac:dyDescent="0.25">
      <c r="A179" s="285"/>
      <c r="K179" s="285"/>
      <c r="U179" s="285"/>
      <c r="AE179" s="285"/>
      <c r="AO179" s="285"/>
      <c r="AY179" s="285"/>
      <c r="AZ179" s="285"/>
      <c r="BI179" s="285"/>
      <c r="BS179" s="285"/>
      <c r="CC179" s="285"/>
      <c r="CM179" s="285"/>
      <c r="CW179" s="285"/>
      <c r="DG179" s="285"/>
      <c r="DQ179" s="285"/>
      <c r="EA179" s="285"/>
      <c r="EK179" s="285"/>
      <c r="EU179" s="285"/>
      <c r="FE179" s="285"/>
      <c r="FO179" s="285"/>
      <c r="FY179" s="285"/>
      <c r="GI179" s="285"/>
      <c r="GS179" s="285"/>
      <c r="HC179" s="285"/>
      <c r="HM179" s="285"/>
      <c r="HW179" s="285"/>
    </row>
    <row r="180" s="3" customFormat="true" x14ac:dyDescent="0.25">
      <c r="A180" s="285"/>
      <c r="K180" s="285"/>
      <c r="U180" s="285"/>
      <c r="AE180" s="285"/>
      <c r="AO180" s="285"/>
      <c r="AY180" s="285"/>
      <c r="AZ180" s="285"/>
      <c r="BI180" s="285"/>
      <c r="BS180" s="285"/>
      <c r="CC180" s="285"/>
      <c r="CM180" s="285"/>
      <c r="CW180" s="285"/>
      <c r="DG180" s="285"/>
      <c r="DQ180" s="285"/>
      <c r="EA180" s="285"/>
      <c r="EK180" s="285"/>
      <c r="EU180" s="285"/>
      <c r="FE180" s="285"/>
      <c r="FO180" s="285"/>
      <c r="FY180" s="285"/>
      <c r="GI180" s="285"/>
      <c r="GS180" s="285"/>
      <c r="HC180" s="285"/>
      <c r="HM180" s="285"/>
      <c r="HW180" s="285"/>
    </row>
    <row r="181" s="3" customFormat="true" x14ac:dyDescent="0.25">
      <c r="A181" s="285"/>
      <c r="K181" s="285"/>
      <c r="U181" s="285"/>
      <c r="AE181" s="285"/>
      <c r="AO181" s="285"/>
      <c r="AY181" s="285"/>
      <c r="AZ181" s="285"/>
      <c r="BI181" s="285"/>
      <c r="BS181" s="285"/>
      <c r="CC181" s="285"/>
      <c r="CM181" s="285"/>
      <c r="CW181" s="285"/>
      <c r="DG181" s="285"/>
      <c r="DQ181" s="285"/>
      <c r="EA181" s="285"/>
      <c r="EK181" s="285"/>
      <c r="EU181" s="285"/>
      <c r="FE181" s="285"/>
      <c r="FO181" s="285"/>
      <c r="FY181" s="285"/>
      <c r="GI181" s="285"/>
      <c r="GS181" s="285"/>
      <c r="HC181" s="285"/>
      <c r="HM181" s="285"/>
      <c r="HW181" s="285"/>
    </row>
    <row r="182" s="3" customFormat="true" x14ac:dyDescent="0.25">
      <c r="A182" s="285"/>
      <c r="K182" s="285"/>
      <c r="U182" s="285"/>
      <c r="AE182" s="285"/>
      <c r="AO182" s="285"/>
      <c r="AY182" s="285"/>
      <c r="AZ182" s="285"/>
      <c r="BI182" s="285"/>
      <c r="BS182" s="285"/>
      <c r="CC182" s="285"/>
      <c r="CM182" s="285"/>
      <c r="CW182" s="285"/>
      <c r="DG182" s="285"/>
      <c r="DQ182" s="285"/>
      <c r="EA182" s="285"/>
      <c r="EK182" s="285"/>
      <c r="EU182" s="285"/>
      <c r="FE182" s="285"/>
      <c r="FO182" s="285"/>
      <c r="FY182" s="285"/>
      <c r="GI182" s="285"/>
      <c r="GS182" s="285"/>
      <c r="HC182" s="285"/>
      <c r="HM182" s="285"/>
      <c r="HW182" s="285"/>
    </row>
    <row r="183" s="3" customFormat="true" x14ac:dyDescent="0.25">
      <c r="A183" s="285"/>
      <c r="K183" s="285"/>
      <c r="U183" s="285"/>
      <c r="AE183" s="285"/>
      <c r="AO183" s="285"/>
      <c r="AY183" s="285"/>
      <c r="AZ183" s="285"/>
      <c r="BI183" s="285"/>
      <c r="BS183" s="285"/>
      <c r="CC183" s="285"/>
      <c r="CM183" s="285"/>
      <c r="CW183" s="285"/>
      <c r="DG183" s="285"/>
      <c r="DQ183" s="285"/>
      <c r="EA183" s="285"/>
      <c r="EK183" s="285"/>
      <c r="EU183" s="285"/>
      <c r="FE183" s="285"/>
      <c r="FO183" s="285"/>
      <c r="FY183" s="285"/>
      <c r="GI183" s="285"/>
      <c r="GS183" s="285"/>
      <c r="HC183" s="285"/>
      <c r="HM183" s="285"/>
      <c r="HW183" s="285"/>
    </row>
    <row r="184" s="3" customFormat="true" x14ac:dyDescent="0.25">
      <c r="A184" s="285"/>
      <c r="K184" s="285"/>
      <c r="U184" s="285"/>
      <c r="AE184" s="285"/>
      <c r="AO184" s="285"/>
      <c r="AY184" s="285"/>
      <c r="AZ184" s="285"/>
      <c r="BI184" s="285"/>
      <c r="BS184" s="285"/>
      <c r="CC184" s="285"/>
      <c r="CM184" s="285"/>
      <c r="CW184" s="285"/>
      <c r="DG184" s="285"/>
      <c r="DQ184" s="285"/>
      <c r="EA184" s="285"/>
      <c r="EK184" s="285"/>
      <c r="EU184" s="285"/>
      <c r="FE184" s="285"/>
      <c r="FO184" s="285"/>
      <c r="FY184" s="285"/>
      <c r="GI184" s="285"/>
      <c r="GS184" s="285"/>
      <c r="HC184" s="285"/>
      <c r="HM184" s="285"/>
      <c r="HW184" s="285"/>
    </row>
    <row r="185" s="3" customFormat="true" x14ac:dyDescent="0.25">
      <c r="A185" s="285"/>
      <c r="K185" s="285"/>
      <c r="U185" s="285"/>
      <c r="AE185" s="285"/>
      <c r="AO185" s="285"/>
      <c r="AY185" s="285"/>
      <c r="AZ185" s="285"/>
      <c r="BI185" s="285"/>
      <c r="BS185" s="285"/>
      <c r="CC185" s="285"/>
      <c r="CM185" s="285"/>
      <c r="CW185" s="285"/>
      <c r="DG185" s="285"/>
      <c r="DQ185" s="285"/>
      <c r="EA185" s="285"/>
      <c r="EK185" s="285"/>
      <c r="EU185" s="285"/>
      <c r="FE185" s="285"/>
      <c r="FO185" s="285"/>
      <c r="FY185" s="285"/>
      <c r="GI185" s="285"/>
      <c r="GS185" s="285"/>
      <c r="HC185" s="285"/>
      <c r="HM185" s="285"/>
      <c r="HW185" s="285"/>
    </row>
    <row r="186" s="3" customFormat="true" x14ac:dyDescent="0.25">
      <c r="A186" s="285"/>
      <c r="K186" s="285"/>
      <c r="U186" s="285"/>
      <c r="AE186" s="285"/>
      <c r="AO186" s="285"/>
      <c r="AY186" s="285"/>
      <c r="AZ186" s="285"/>
      <c r="BI186" s="285"/>
      <c r="BS186" s="285"/>
      <c r="CC186" s="285"/>
      <c r="CM186" s="285"/>
      <c r="CW186" s="285"/>
      <c r="DG186" s="285"/>
      <c r="DQ186" s="285"/>
      <c r="EA186" s="285"/>
      <c r="EK186" s="285"/>
      <c r="EU186" s="285"/>
      <c r="FE186" s="285"/>
      <c r="FO186" s="285"/>
      <c r="FY186" s="285"/>
      <c r="GI186" s="285"/>
      <c r="GS186" s="285"/>
      <c r="HC186" s="285"/>
      <c r="HM186" s="285"/>
      <c r="HW186" s="285"/>
    </row>
    <row r="187" s="3" customFormat="true" x14ac:dyDescent="0.25">
      <c r="A187" s="285"/>
      <c r="K187" s="285"/>
      <c r="U187" s="285"/>
      <c r="AE187" s="285"/>
      <c r="AO187" s="285"/>
      <c r="AY187" s="285"/>
      <c r="AZ187" s="285"/>
      <c r="BI187" s="285"/>
      <c r="BS187" s="285"/>
      <c r="CC187" s="285"/>
      <c r="CM187" s="285"/>
      <c r="CW187" s="285"/>
      <c r="DG187" s="285"/>
      <c r="DQ187" s="285"/>
      <c r="EA187" s="285"/>
      <c r="EK187" s="285"/>
      <c r="EU187" s="285"/>
      <c r="FE187" s="285"/>
      <c r="FO187" s="285"/>
      <c r="FY187" s="285"/>
      <c r="GI187" s="285"/>
      <c r="GS187" s="285"/>
      <c r="HC187" s="285"/>
      <c r="HM187" s="285"/>
      <c r="HW187" s="285"/>
    </row>
    <row r="188" s="3" customFormat="true" x14ac:dyDescent="0.25">
      <c r="A188" s="285"/>
      <c r="K188" s="285"/>
      <c r="U188" s="285"/>
      <c r="AE188" s="285"/>
      <c r="AO188" s="285"/>
      <c r="AY188" s="285"/>
      <c r="AZ188" s="285"/>
      <c r="BI188" s="285"/>
      <c r="BS188" s="285"/>
      <c r="CC188" s="285"/>
      <c r="CM188" s="285"/>
      <c r="CW188" s="285"/>
      <c r="DG188" s="285"/>
      <c r="DQ188" s="285"/>
      <c r="EA188" s="285"/>
      <c r="EK188" s="285"/>
      <c r="EU188" s="285"/>
      <c r="FE188" s="285"/>
      <c r="FO188" s="285"/>
      <c r="FY188" s="285"/>
      <c r="GI188" s="285"/>
      <c r="GS188" s="285"/>
      <c r="HC188" s="285"/>
      <c r="HM188" s="285"/>
      <c r="HW188" s="285"/>
    </row>
    <row r="189" s="3" customFormat="true" x14ac:dyDescent="0.25">
      <c r="A189" s="285"/>
      <c r="K189" s="285"/>
      <c r="U189" s="285"/>
      <c r="AE189" s="285"/>
      <c r="AO189" s="285"/>
      <c r="AY189" s="285"/>
      <c r="AZ189" s="285"/>
      <c r="BI189" s="285"/>
      <c r="BS189" s="285"/>
      <c r="CC189" s="285"/>
      <c r="CM189" s="285"/>
      <c r="CW189" s="285"/>
      <c r="DG189" s="285"/>
      <c r="DQ189" s="285"/>
      <c r="EA189" s="285"/>
      <c r="EK189" s="285"/>
      <c r="EU189" s="285"/>
      <c r="FE189" s="285"/>
      <c r="FO189" s="285"/>
      <c r="FY189" s="285"/>
      <c r="GI189" s="285"/>
      <c r="GS189" s="285"/>
      <c r="HC189" s="285"/>
      <c r="HM189" s="285"/>
      <c r="HW189" s="285"/>
    </row>
    <row r="190" s="3" customFormat="true" x14ac:dyDescent="0.25">
      <c r="A190" s="285"/>
      <c r="K190" s="285"/>
      <c r="U190" s="285"/>
      <c r="AE190" s="285"/>
      <c r="AO190" s="285"/>
      <c r="AY190" s="285"/>
      <c r="AZ190" s="285"/>
      <c r="BI190" s="285"/>
      <c r="BS190" s="285"/>
      <c r="CC190" s="285"/>
      <c r="CM190" s="285"/>
      <c r="CW190" s="285"/>
      <c r="DG190" s="285"/>
      <c r="DQ190" s="285"/>
      <c r="EA190" s="285"/>
      <c r="EK190" s="285"/>
      <c r="EU190" s="285"/>
      <c r="FE190" s="285"/>
      <c r="FO190" s="285"/>
      <c r="FY190" s="285"/>
      <c r="GI190" s="285"/>
      <c r="GS190" s="285"/>
      <c r="HC190" s="285"/>
      <c r="HM190" s="285"/>
      <c r="HW190" s="285"/>
    </row>
    <row r="191" s="3" customFormat="true" x14ac:dyDescent="0.25">
      <c r="A191" s="285"/>
      <c r="K191" s="285"/>
      <c r="U191" s="285"/>
      <c r="AE191" s="285"/>
      <c r="AO191" s="285"/>
      <c r="AY191" s="285"/>
      <c r="AZ191" s="285"/>
      <c r="BI191" s="285"/>
      <c r="BS191" s="285"/>
      <c r="CC191" s="285"/>
      <c r="CM191" s="285"/>
      <c r="CW191" s="285"/>
      <c r="DG191" s="285"/>
      <c r="DQ191" s="285"/>
      <c r="EA191" s="285"/>
      <c r="EK191" s="285"/>
      <c r="EU191" s="285"/>
      <c r="FE191" s="285"/>
      <c r="FO191" s="285"/>
      <c r="FY191" s="285"/>
      <c r="GI191" s="285"/>
      <c r="GS191" s="285"/>
      <c r="HC191" s="285"/>
      <c r="HM191" s="285"/>
      <c r="HW191" s="285"/>
    </row>
    <row r="192" s="3" customFormat="true" x14ac:dyDescent="0.25">
      <c r="A192" s="285"/>
      <c r="K192" s="285"/>
      <c r="U192" s="285"/>
      <c r="AE192" s="285"/>
      <c r="AO192" s="285"/>
      <c r="AY192" s="285"/>
      <c r="AZ192" s="285"/>
      <c r="BI192" s="285"/>
      <c r="BS192" s="285"/>
      <c r="CC192" s="285"/>
      <c r="CM192" s="285"/>
      <c r="CW192" s="285"/>
      <c r="DG192" s="285"/>
      <c r="DQ192" s="285"/>
      <c r="EA192" s="285"/>
      <c r="EK192" s="285"/>
      <c r="EU192" s="285"/>
      <c r="FE192" s="285"/>
      <c r="FO192" s="285"/>
      <c r="FY192" s="285"/>
      <c r="GI192" s="285"/>
      <c r="GS192" s="285"/>
      <c r="HC192" s="285"/>
      <c r="HM192" s="285"/>
      <c r="HW192" s="285"/>
    </row>
    <row r="193" s="3" customFormat="true" x14ac:dyDescent="0.25">
      <c r="A193" s="285"/>
      <c r="K193" s="285"/>
      <c r="U193" s="285"/>
      <c r="AE193" s="285"/>
      <c r="AO193" s="285"/>
      <c r="AY193" s="285"/>
      <c r="AZ193" s="285"/>
      <c r="BI193" s="285"/>
      <c r="BS193" s="285"/>
      <c r="CC193" s="285"/>
      <c r="CM193" s="285"/>
      <c r="CW193" s="285"/>
      <c r="DG193" s="285"/>
      <c r="DQ193" s="285"/>
      <c r="EA193" s="285"/>
      <c r="EK193" s="285"/>
      <c r="EU193" s="285"/>
      <c r="FE193" s="285"/>
      <c r="FO193" s="285"/>
      <c r="FY193" s="285"/>
      <c r="GI193" s="285"/>
      <c r="GS193" s="285"/>
      <c r="HC193" s="285"/>
      <c r="HM193" s="285"/>
      <c r="HW193" s="285"/>
    </row>
    <row r="194" s="3" customFormat="true" x14ac:dyDescent="0.25">
      <c r="A194" s="285"/>
      <c r="K194" s="285"/>
      <c r="U194" s="285"/>
      <c r="AE194" s="285"/>
      <c r="AO194" s="285"/>
      <c r="AY194" s="285"/>
      <c r="AZ194" s="285"/>
      <c r="BI194" s="285"/>
      <c r="BS194" s="285"/>
      <c r="CC194" s="285"/>
      <c r="CM194" s="285"/>
      <c r="CW194" s="285"/>
      <c r="DG194" s="285"/>
      <c r="DQ194" s="285"/>
      <c r="EA194" s="285"/>
      <c r="EK194" s="285"/>
      <c r="EU194" s="285"/>
      <c r="FE194" s="285"/>
      <c r="FO194" s="285"/>
      <c r="FY194" s="285"/>
      <c r="GI194" s="285"/>
      <c r="GS194" s="285"/>
      <c r="HC194" s="285"/>
      <c r="HM194" s="285"/>
      <c r="HW194" s="285"/>
    </row>
    <row r="195" s="3" customFormat="true" x14ac:dyDescent="0.25">
      <c r="A195" s="285"/>
      <c r="K195" s="285"/>
      <c r="U195" s="285"/>
      <c r="AE195" s="285"/>
      <c r="AO195" s="285"/>
      <c r="AY195" s="285"/>
      <c r="AZ195" s="285"/>
      <c r="BI195" s="285"/>
      <c r="BS195" s="285"/>
      <c r="CC195" s="285"/>
      <c r="CM195" s="285"/>
      <c r="CW195" s="285"/>
      <c r="DG195" s="285"/>
      <c r="DQ195" s="285"/>
      <c r="EA195" s="285"/>
      <c r="EK195" s="285"/>
      <c r="EU195" s="285"/>
      <c r="FE195" s="285"/>
      <c r="FO195" s="285"/>
      <c r="FY195" s="285"/>
      <c r="GI195" s="285"/>
      <c r="GS195" s="285"/>
      <c r="HC195" s="285"/>
      <c r="HM195" s="285"/>
      <c r="HW195" s="285"/>
    </row>
    <row r="196" s="3" customFormat="true" x14ac:dyDescent="0.25">
      <c r="A196" s="285"/>
      <c r="K196" s="285"/>
      <c r="U196" s="285"/>
      <c r="AE196" s="285"/>
      <c r="AO196" s="285"/>
      <c r="AY196" s="285"/>
      <c r="AZ196" s="285"/>
      <c r="BI196" s="285"/>
      <c r="BS196" s="285"/>
      <c r="CC196" s="285"/>
      <c r="CM196" s="285"/>
      <c r="CW196" s="285"/>
      <c r="DG196" s="285"/>
      <c r="DQ196" s="285"/>
      <c r="EA196" s="285"/>
      <c r="EK196" s="285"/>
      <c r="EU196" s="285"/>
      <c r="FE196" s="285"/>
      <c r="FO196" s="285"/>
      <c r="FY196" s="285"/>
      <c r="GI196" s="285"/>
      <c r="GS196" s="285"/>
      <c r="HC196" s="285"/>
      <c r="HM196" s="285"/>
      <c r="HW196" s="285"/>
    </row>
    <row r="197" s="3" customFormat="true" x14ac:dyDescent="0.25">
      <c r="A197" s="285"/>
      <c r="K197" s="285"/>
      <c r="U197" s="285"/>
      <c r="AE197" s="285"/>
      <c r="AO197" s="285"/>
      <c r="AY197" s="285"/>
      <c r="AZ197" s="285"/>
      <c r="BI197" s="285"/>
      <c r="BS197" s="285"/>
      <c r="CC197" s="285"/>
      <c r="CM197" s="285"/>
      <c r="CW197" s="285"/>
      <c r="DG197" s="285"/>
      <c r="DQ197" s="285"/>
      <c r="EA197" s="285"/>
      <c r="EK197" s="285"/>
      <c r="EU197" s="285"/>
      <c r="FE197" s="285"/>
      <c r="FO197" s="285"/>
      <c r="FY197" s="285"/>
      <c r="GI197" s="285"/>
      <c r="GS197" s="285"/>
      <c r="HC197" s="285"/>
      <c r="HM197" s="285"/>
      <c r="HW197" s="285"/>
    </row>
    <row r="198" s="3" customFormat="true" x14ac:dyDescent="0.25">
      <c r="A198" s="285"/>
      <c r="K198" s="285"/>
      <c r="U198" s="285"/>
      <c r="AE198" s="285"/>
      <c r="AO198" s="285"/>
      <c r="AY198" s="285"/>
      <c r="AZ198" s="285"/>
      <c r="BI198" s="285"/>
      <c r="BS198" s="285"/>
      <c r="CC198" s="285"/>
      <c r="CM198" s="285"/>
      <c r="CW198" s="285"/>
      <c r="DG198" s="285"/>
      <c r="DQ198" s="285"/>
      <c r="EA198" s="285"/>
      <c r="EK198" s="285"/>
      <c r="EU198" s="285"/>
      <c r="FE198" s="285"/>
      <c r="FO198" s="285"/>
      <c r="FY198" s="285"/>
      <c r="GI198" s="285"/>
      <c r="GS198" s="285"/>
      <c r="HC198" s="285"/>
      <c r="HM198" s="285"/>
      <c r="HW198" s="285"/>
    </row>
    <row r="199" s="3" customFormat="true" x14ac:dyDescent="0.25">
      <c r="A199" s="285"/>
      <c r="K199" s="285"/>
      <c r="U199" s="285"/>
      <c r="AE199" s="285"/>
      <c r="AO199" s="285"/>
      <c r="AY199" s="285"/>
      <c r="AZ199" s="285"/>
      <c r="BI199" s="285"/>
      <c r="BS199" s="285"/>
      <c r="CC199" s="285"/>
      <c r="CM199" s="285"/>
      <c r="CW199" s="285"/>
      <c r="DG199" s="285"/>
      <c r="DQ199" s="285"/>
      <c r="EA199" s="285"/>
      <c r="EK199" s="285"/>
      <c r="EU199" s="285"/>
      <c r="FE199" s="285"/>
      <c r="FO199" s="285"/>
      <c r="FY199" s="285"/>
      <c r="GI199" s="285"/>
      <c r="GS199" s="285"/>
      <c r="HC199" s="285"/>
      <c r="HM199" s="285"/>
      <c r="HW199" s="285"/>
    </row>
    <row r="200" s="3" customFormat="true" x14ac:dyDescent="0.25">
      <c r="A200" s="285"/>
      <c r="K200" s="285"/>
      <c r="U200" s="285"/>
      <c r="AE200" s="285"/>
      <c r="AO200" s="285"/>
      <c r="AY200" s="285"/>
      <c r="AZ200" s="285"/>
      <c r="BI200" s="285"/>
      <c r="BS200" s="285"/>
      <c r="CC200" s="285"/>
      <c r="CM200" s="285"/>
      <c r="CW200" s="285"/>
      <c r="DG200" s="285"/>
      <c r="DQ200" s="285"/>
      <c r="EA200" s="285"/>
      <c r="EK200" s="285"/>
      <c r="EU200" s="285"/>
      <c r="FE200" s="285"/>
      <c r="FO200" s="285"/>
      <c r="FY200" s="285"/>
      <c r="GI200" s="285"/>
      <c r="GS200" s="285"/>
      <c r="HC200" s="285"/>
      <c r="HM200" s="285"/>
      <c r="HW200" s="285"/>
    </row>
    <row r="201" s="3" customFormat="true" x14ac:dyDescent="0.25">
      <c r="A201" s="285"/>
      <c r="K201" s="285"/>
      <c r="U201" s="285"/>
      <c r="AE201" s="285"/>
      <c r="AO201" s="285"/>
      <c r="AY201" s="285"/>
      <c r="AZ201" s="285"/>
      <c r="BI201" s="285"/>
      <c r="BS201" s="285"/>
      <c r="CC201" s="285"/>
      <c r="CM201" s="285"/>
      <c r="CW201" s="285"/>
      <c r="DG201" s="285"/>
      <c r="DQ201" s="285"/>
      <c r="EA201" s="285"/>
      <c r="EK201" s="285"/>
      <c r="EU201" s="285"/>
      <c r="FE201" s="285"/>
      <c r="FO201" s="285"/>
      <c r="FY201" s="285"/>
      <c r="GI201" s="285"/>
      <c r="GS201" s="285"/>
      <c r="HC201" s="285"/>
      <c r="HM201" s="285"/>
      <c r="HW201" s="285"/>
    </row>
    <row r="202" s="3" customFormat="true" x14ac:dyDescent="0.25">
      <c r="A202" s="285"/>
      <c r="K202" s="285"/>
      <c r="U202" s="285"/>
      <c r="AE202" s="285"/>
      <c r="AO202" s="285"/>
      <c r="AY202" s="285"/>
      <c r="AZ202" s="285"/>
      <c r="BI202" s="285"/>
      <c r="BS202" s="285"/>
      <c r="CC202" s="285"/>
      <c r="CM202" s="285"/>
      <c r="CW202" s="285"/>
      <c r="DG202" s="285"/>
      <c r="DQ202" s="285"/>
      <c r="EA202" s="285"/>
      <c r="EK202" s="285"/>
      <c r="EU202" s="285"/>
      <c r="FE202" s="285"/>
      <c r="FO202" s="285"/>
      <c r="FY202" s="285"/>
      <c r="GI202" s="285"/>
      <c r="GS202" s="285"/>
      <c r="HC202" s="285"/>
      <c r="HM202" s="285"/>
      <c r="HW202" s="285"/>
    </row>
    <row r="203" s="3" customFormat="true" x14ac:dyDescent="0.25">
      <c r="A203" s="285"/>
      <c r="K203" s="285"/>
      <c r="U203" s="285"/>
      <c r="AE203" s="285"/>
      <c r="AO203" s="285"/>
      <c r="AY203" s="285"/>
      <c r="AZ203" s="285"/>
      <c r="BI203" s="285"/>
      <c r="BS203" s="285"/>
      <c r="CC203" s="285"/>
      <c r="CM203" s="285"/>
      <c r="CW203" s="285"/>
      <c r="DG203" s="285"/>
      <c r="DQ203" s="285"/>
      <c r="EA203" s="285"/>
      <c r="EK203" s="285"/>
      <c r="EU203" s="285"/>
      <c r="FE203" s="285"/>
      <c r="FO203" s="285"/>
      <c r="FY203" s="285"/>
      <c r="GI203" s="285"/>
      <c r="GS203" s="285"/>
      <c r="HC203" s="285"/>
      <c r="HM203" s="285"/>
      <c r="HW203" s="285"/>
    </row>
    <row r="204" s="3" customFormat="true" x14ac:dyDescent="0.25">
      <c r="A204" s="285"/>
      <c r="K204" s="285"/>
      <c r="U204" s="285"/>
      <c r="AE204" s="285"/>
      <c r="AO204" s="285"/>
      <c r="AY204" s="285"/>
      <c r="AZ204" s="285"/>
      <c r="BI204" s="285"/>
      <c r="BS204" s="285"/>
      <c r="CC204" s="285"/>
      <c r="CM204" s="285"/>
      <c r="CW204" s="285"/>
      <c r="DG204" s="285"/>
      <c r="DQ204" s="285"/>
      <c r="EA204" s="285"/>
      <c r="EK204" s="285"/>
      <c r="EU204" s="285"/>
      <c r="FE204" s="285"/>
      <c r="FO204" s="285"/>
      <c r="FY204" s="285"/>
      <c r="GI204" s="285"/>
      <c r="GS204" s="285"/>
      <c r="HC204" s="285"/>
      <c r="HM204" s="285"/>
      <c r="HW204" s="285"/>
    </row>
    <row r="205" s="3" customFormat="true" x14ac:dyDescent="0.25">
      <c r="A205" s="285"/>
      <c r="K205" s="285"/>
      <c r="U205" s="285"/>
      <c r="AE205" s="285"/>
      <c r="AO205" s="285"/>
      <c r="AY205" s="285"/>
      <c r="AZ205" s="285"/>
      <c r="BI205" s="285"/>
      <c r="BS205" s="285"/>
      <c r="CC205" s="285"/>
      <c r="CM205" s="285"/>
      <c r="CW205" s="285"/>
      <c r="DG205" s="285"/>
      <c r="DQ205" s="285"/>
      <c r="EA205" s="285"/>
      <c r="EK205" s="285"/>
      <c r="EU205" s="285"/>
      <c r="FE205" s="285"/>
      <c r="FO205" s="285"/>
      <c r="FY205" s="285"/>
      <c r="GI205" s="285"/>
      <c r="GS205" s="285"/>
      <c r="HC205" s="285"/>
      <c r="HM205" s="285"/>
      <c r="HW205" s="285"/>
    </row>
    <row r="206" s="3" customFormat="true" x14ac:dyDescent="0.25">
      <c r="A206" s="285"/>
      <c r="K206" s="285"/>
      <c r="U206" s="285"/>
      <c r="AE206" s="285"/>
      <c r="AO206" s="285"/>
      <c r="AY206" s="285"/>
      <c r="AZ206" s="285"/>
      <c r="BI206" s="285"/>
      <c r="BS206" s="285"/>
      <c r="CC206" s="285"/>
      <c r="CM206" s="285"/>
      <c r="CW206" s="285"/>
      <c r="DG206" s="285"/>
      <c r="DQ206" s="285"/>
      <c r="EA206" s="285"/>
      <c r="EK206" s="285"/>
      <c r="EU206" s="285"/>
      <c r="FE206" s="285"/>
      <c r="FO206" s="285"/>
      <c r="FY206" s="285"/>
      <c r="GI206" s="285"/>
      <c r="GS206" s="285"/>
      <c r="HC206" s="285"/>
      <c r="HM206" s="285"/>
      <c r="HW206" s="285"/>
    </row>
    <row r="207" s="3" customFormat="true" x14ac:dyDescent="0.25">
      <c r="A207" s="285"/>
      <c r="K207" s="285"/>
      <c r="U207" s="285"/>
      <c r="AE207" s="285"/>
      <c r="AO207" s="285"/>
      <c r="AY207" s="285"/>
      <c r="AZ207" s="285"/>
      <c r="BI207" s="285"/>
      <c r="BS207" s="285"/>
      <c r="CC207" s="285"/>
      <c r="CM207" s="285"/>
      <c r="CW207" s="285"/>
      <c r="DG207" s="285"/>
      <c r="DQ207" s="285"/>
      <c r="EA207" s="285"/>
      <c r="EK207" s="285"/>
      <c r="EU207" s="285"/>
      <c r="FE207" s="285"/>
      <c r="FO207" s="285"/>
      <c r="FY207" s="285"/>
      <c r="GI207" s="285"/>
      <c r="GS207" s="285"/>
      <c r="HC207" s="285"/>
      <c r="HM207" s="285"/>
      <c r="HW207" s="285"/>
    </row>
    <row r="208" s="3" customFormat="true" x14ac:dyDescent="0.25">
      <c r="A208" s="285"/>
      <c r="K208" s="285"/>
      <c r="U208" s="285"/>
      <c r="AE208" s="285"/>
      <c r="AO208" s="285"/>
      <c r="AY208" s="285"/>
      <c r="AZ208" s="285"/>
      <c r="BI208" s="285"/>
      <c r="BS208" s="285"/>
      <c r="CC208" s="285"/>
      <c r="CM208" s="285"/>
      <c r="CW208" s="285"/>
      <c r="DG208" s="285"/>
      <c r="DQ208" s="285"/>
      <c r="EA208" s="285"/>
      <c r="EK208" s="285"/>
      <c r="EU208" s="285"/>
      <c r="FE208" s="285"/>
      <c r="FO208" s="285"/>
      <c r="FY208" s="285"/>
      <c r="GI208" s="285"/>
      <c r="GS208" s="285"/>
      <c r="HC208" s="285"/>
      <c r="HM208" s="285"/>
      <c r="HW208" s="285"/>
    </row>
    <row r="209" s="3" customFormat="true" x14ac:dyDescent="0.25">
      <c r="A209" s="285"/>
      <c r="K209" s="285"/>
      <c r="U209" s="285"/>
      <c r="AE209" s="285"/>
      <c r="AO209" s="285"/>
      <c r="AY209" s="285"/>
      <c r="AZ209" s="285"/>
      <c r="BI209" s="285"/>
      <c r="BS209" s="285"/>
      <c r="CC209" s="285"/>
      <c r="CM209" s="285"/>
      <c r="CW209" s="285"/>
      <c r="DG209" s="285"/>
      <c r="DQ209" s="285"/>
      <c r="EA209" s="285"/>
      <c r="EK209" s="285"/>
      <c r="EU209" s="285"/>
      <c r="FE209" s="285"/>
      <c r="FO209" s="285"/>
      <c r="FY209" s="285"/>
      <c r="GI209" s="285"/>
      <c r="GS209" s="285"/>
      <c r="HC209" s="285"/>
      <c r="HM209" s="285"/>
      <c r="HW209" s="285"/>
    </row>
    <row r="210" s="3" customFormat="true" x14ac:dyDescent="0.25">
      <c r="A210" s="285"/>
      <c r="K210" s="285"/>
      <c r="U210" s="285"/>
      <c r="AE210" s="285"/>
      <c r="AO210" s="285"/>
      <c r="AY210" s="285"/>
      <c r="AZ210" s="285"/>
      <c r="BI210" s="285"/>
      <c r="BS210" s="285"/>
      <c r="CC210" s="285"/>
      <c r="CM210" s="285"/>
      <c r="CW210" s="285"/>
      <c r="DG210" s="285"/>
      <c r="DQ210" s="285"/>
      <c r="EA210" s="285"/>
      <c r="EK210" s="285"/>
      <c r="EU210" s="285"/>
      <c r="FE210" s="285"/>
      <c r="FO210" s="285"/>
      <c r="FY210" s="285"/>
      <c r="GI210" s="285"/>
      <c r="GS210" s="285"/>
      <c r="HC210" s="285"/>
      <c r="HM210" s="285"/>
      <c r="HW210" s="285"/>
    </row>
    <row r="211" s="3" customFormat="true" x14ac:dyDescent="0.25">
      <c r="A211" s="285"/>
      <c r="K211" s="285"/>
      <c r="U211" s="285"/>
      <c r="AE211" s="285"/>
      <c r="AO211" s="285"/>
      <c r="AY211" s="285"/>
      <c r="AZ211" s="285"/>
      <c r="BI211" s="285"/>
      <c r="BS211" s="285"/>
      <c r="CC211" s="285"/>
      <c r="CM211" s="285"/>
      <c r="CW211" s="285"/>
      <c r="DG211" s="285"/>
      <c r="DQ211" s="285"/>
      <c r="EA211" s="285"/>
      <c r="EK211" s="285"/>
      <c r="EU211" s="285"/>
      <c r="FE211" s="285"/>
      <c r="FO211" s="285"/>
      <c r="FY211" s="285"/>
      <c r="GI211" s="285"/>
      <c r="GS211" s="285"/>
      <c r="HC211" s="285"/>
      <c r="HM211" s="285"/>
      <c r="HW211" s="285"/>
    </row>
    <row r="212" s="3" customFormat="true" x14ac:dyDescent="0.25">
      <c r="A212" s="285"/>
      <c r="K212" s="285"/>
      <c r="U212" s="285"/>
      <c r="AE212" s="285"/>
      <c r="AO212" s="285"/>
      <c r="AY212" s="285"/>
      <c r="AZ212" s="285"/>
      <c r="BI212" s="285"/>
      <c r="BS212" s="285"/>
      <c r="CC212" s="285"/>
      <c r="CM212" s="285"/>
      <c r="CW212" s="285"/>
      <c r="DG212" s="285"/>
      <c r="DQ212" s="285"/>
      <c r="EA212" s="285"/>
      <c r="EK212" s="285"/>
      <c r="EU212" s="285"/>
      <c r="FE212" s="285"/>
      <c r="FO212" s="285"/>
      <c r="FY212" s="285"/>
      <c r="GI212" s="285"/>
      <c r="GS212" s="285"/>
      <c r="HC212" s="285"/>
      <c r="HM212" s="285"/>
      <c r="HW212" s="285"/>
    </row>
    <row r="213" s="3" customFormat="true" x14ac:dyDescent="0.25">
      <c r="A213" s="285"/>
      <c r="K213" s="285"/>
      <c r="U213" s="285"/>
      <c r="AE213" s="285"/>
      <c r="AO213" s="285"/>
      <c r="AY213" s="285"/>
      <c r="AZ213" s="285"/>
      <c r="BI213" s="285"/>
      <c r="BS213" s="285"/>
      <c r="CC213" s="285"/>
      <c r="CM213" s="285"/>
      <c r="CW213" s="285"/>
      <c r="DG213" s="285"/>
      <c r="DQ213" s="285"/>
      <c r="EA213" s="285"/>
      <c r="EK213" s="285"/>
      <c r="EU213" s="285"/>
      <c r="FE213" s="285"/>
      <c r="FO213" s="285"/>
      <c r="FY213" s="285"/>
      <c r="GI213" s="285"/>
      <c r="GS213" s="285"/>
      <c r="HC213" s="285"/>
      <c r="HM213" s="285"/>
      <c r="HW213" s="285"/>
    </row>
    <row r="214" s="3" customFormat="true" x14ac:dyDescent="0.25">
      <c r="A214" s="285"/>
      <c r="K214" s="285"/>
      <c r="U214" s="285"/>
      <c r="AE214" s="285"/>
      <c r="AO214" s="285"/>
      <c r="AY214" s="285"/>
      <c r="AZ214" s="285"/>
      <c r="BI214" s="285"/>
      <c r="BS214" s="285"/>
      <c r="CC214" s="285"/>
      <c r="CM214" s="285"/>
      <c r="CW214" s="285"/>
      <c r="DG214" s="285"/>
      <c r="DQ214" s="285"/>
      <c r="EA214" s="285"/>
      <c r="EK214" s="285"/>
      <c r="EU214" s="285"/>
      <c r="FE214" s="285"/>
      <c r="FO214" s="285"/>
      <c r="FY214" s="285"/>
      <c r="GI214" s="285"/>
      <c r="GS214" s="285"/>
      <c r="HC214" s="285"/>
      <c r="HM214" s="285"/>
      <c r="HW214" s="285"/>
    </row>
    <row r="215" s="3" customFormat="true" x14ac:dyDescent="0.25">
      <c r="A215" s="285"/>
      <c r="K215" s="285"/>
      <c r="U215" s="285"/>
      <c r="AE215" s="285"/>
      <c r="AO215" s="285"/>
      <c r="AY215" s="285"/>
      <c r="AZ215" s="285"/>
      <c r="BI215" s="285"/>
      <c r="BS215" s="285"/>
      <c r="CC215" s="285"/>
      <c r="CM215" s="285"/>
      <c r="CW215" s="285"/>
      <c r="DG215" s="285"/>
      <c r="DQ215" s="285"/>
      <c r="EA215" s="285"/>
      <c r="EK215" s="285"/>
      <c r="EU215" s="285"/>
      <c r="FE215" s="285"/>
      <c r="FO215" s="285"/>
      <c r="FY215" s="285"/>
      <c r="GI215" s="285"/>
      <c r="GS215" s="285"/>
      <c r="HC215" s="285"/>
      <c r="HM215" s="285"/>
      <c r="HW215" s="285"/>
    </row>
    <row r="216" s="3" customFormat="true" x14ac:dyDescent="0.25">
      <c r="A216" s="285"/>
      <c r="K216" s="285"/>
      <c r="U216" s="285"/>
      <c r="AE216" s="285"/>
      <c r="AO216" s="285"/>
      <c r="AY216" s="285"/>
      <c r="AZ216" s="285"/>
      <c r="BI216" s="285"/>
      <c r="BS216" s="285"/>
      <c r="CC216" s="285"/>
      <c r="CM216" s="285"/>
      <c r="CW216" s="285"/>
      <c r="DG216" s="285"/>
      <c r="DQ216" s="285"/>
      <c r="EA216" s="285"/>
      <c r="EK216" s="285"/>
      <c r="EU216" s="285"/>
      <c r="FE216" s="285"/>
      <c r="FO216" s="285"/>
      <c r="FY216" s="285"/>
      <c r="GI216" s="285"/>
      <c r="GS216" s="285"/>
      <c r="HC216" s="285"/>
      <c r="HM216" s="285"/>
      <c r="HW216" s="285"/>
    </row>
    <row r="217" s="3" customFormat="true" x14ac:dyDescent="0.25">
      <c r="A217" s="285"/>
      <c r="K217" s="285"/>
      <c r="U217" s="285"/>
      <c r="AE217" s="285"/>
      <c r="AO217" s="285"/>
      <c r="AY217" s="285"/>
      <c r="AZ217" s="285"/>
      <c r="BI217" s="285"/>
      <c r="BS217" s="285"/>
      <c r="CC217" s="285"/>
      <c r="CM217" s="285"/>
      <c r="CW217" s="285"/>
      <c r="DG217" s="285"/>
      <c r="DQ217" s="285"/>
      <c r="EA217" s="285"/>
      <c r="EK217" s="285"/>
      <c r="EU217" s="285"/>
      <c r="FE217" s="285"/>
      <c r="FO217" s="285"/>
      <c r="FY217" s="285"/>
      <c r="GI217" s="285"/>
      <c r="GS217" s="285"/>
      <c r="HC217" s="285"/>
      <c r="HM217" s="285"/>
      <c r="HW217" s="285"/>
    </row>
    <row r="218" s="3" customFormat="true" x14ac:dyDescent="0.25">
      <c r="A218" s="285"/>
      <c r="K218" s="285"/>
      <c r="U218" s="285"/>
      <c r="AE218" s="285"/>
      <c r="AO218" s="285"/>
      <c r="AY218" s="285"/>
      <c r="AZ218" s="285"/>
      <c r="BI218" s="285"/>
      <c r="BS218" s="285"/>
      <c r="CC218" s="285"/>
      <c r="CM218" s="285"/>
      <c r="CW218" s="285"/>
      <c r="DG218" s="285"/>
      <c r="DQ218" s="285"/>
      <c r="EA218" s="285"/>
      <c r="EK218" s="285"/>
      <c r="EU218" s="285"/>
      <c r="FE218" s="285"/>
      <c r="FO218" s="285"/>
      <c r="FY218" s="285"/>
      <c r="GI218" s="285"/>
      <c r="GS218" s="285"/>
      <c r="HC218" s="285"/>
      <c r="HM218" s="285"/>
      <c r="HW218" s="285"/>
    </row>
    <row r="219" s="3" customFormat="true" x14ac:dyDescent="0.25">
      <c r="A219" s="285"/>
      <c r="K219" s="285"/>
      <c r="U219" s="285"/>
      <c r="AE219" s="285"/>
      <c r="AO219" s="285"/>
      <c r="AY219" s="285"/>
      <c r="AZ219" s="285"/>
      <c r="BI219" s="285"/>
      <c r="BS219" s="285"/>
      <c r="CC219" s="285"/>
      <c r="CM219" s="285"/>
      <c r="CW219" s="285"/>
      <c r="DG219" s="285"/>
      <c r="DQ219" s="285"/>
      <c r="EA219" s="285"/>
      <c r="EK219" s="285"/>
      <c r="EU219" s="285"/>
      <c r="FE219" s="285"/>
      <c r="FO219" s="285"/>
      <c r="FY219" s="285"/>
      <c r="GI219" s="285"/>
      <c r="GS219" s="285"/>
      <c r="HC219" s="285"/>
      <c r="HM219" s="285"/>
      <c r="HW219" s="285"/>
    </row>
    <row r="220" s="3" customFormat="true" x14ac:dyDescent="0.25">
      <c r="A220" s="285"/>
      <c r="K220" s="285"/>
      <c r="U220" s="285"/>
      <c r="AE220" s="285"/>
      <c r="AO220" s="285"/>
      <c r="AY220" s="285"/>
      <c r="AZ220" s="285"/>
      <c r="BI220" s="285"/>
      <c r="BS220" s="285"/>
      <c r="CC220" s="285"/>
      <c r="CM220" s="285"/>
      <c r="CW220" s="285"/>
      <c r="DG220" s="285"/>
      <c r="DQ220" s="285"/>
      <c r="EA220" s="285"/>
      <c r="EK220" s="285"/>
      <c r="EU220" s="285"/>
      <c r="FE220" s="285"/>
      <c r="FO220" s="285"/>
      <c r="FY220" s="285"/>
      <c r="GI220" s="285"/>
      <c r="GS220" s="285"/>
      <c r="HC220" s="285"/>
      <c r="HM220" s="285"/>
      <c r="HW220" s="285"/>
    </row>
    <row r="221" s="3" customFormat="true" x14ac:dyDescent="0.25">
      <c r="A221" s="285"/>
      <c r="K221" s="285"/>
      <c r="U221" s="285"/>
      <c r="AE221" s="285"/>
      <c r="AO221" s="285"/>
      <c r="AY221" s="285"/>
      <c r="AZ221" s="285"/>
      <c r="BI221" s="285"/>
      <c r="BS221" s="285"/>
      <c r="CC221" s="285"/>
      <c r="CM221" s="285"/>
      <c r="CW221" s="285"/>
      <c r="DG221" s="285"/>
      <c r="DQ221" s="285"/>
      <c r="EA221" s="285"/>
      <c r="EK221" s="285"/>
      <c r="EU221" s="285"/>
      <c r="FE221" s="285"/>
      <c r="FO221" s="285"/>
      <c r="FY221" s="285"/>
      <c r="GI221" s="285"/>
      <c r="GS221" s="285"/>
      <c r="HC221" s="285"/>
      <c r="HM221" s="285"/>
      <c r="HW221" s="285"/>
    </row>
    <row r="222" s="3" customFormat="true" x14ac:dyDescent="0.25">
      <c r="A222" s="285"/>
      <c r="K222" s="285"/>
      <c r="U222" s="285"/>
      <c r="AE222" s="285"/>
      <c r="AO222" s="285"/>
      <c r="AY222" s="285"/>
      <c r="AZ222" s="285"/>
      <c r="BI222" s="285"/>
      <c r="BS222" s="285"/>
      <c r="CC222" s="285"/>
      <c r="CM222" s="285"/>
      <c r="CW222" s="285"/>
      <c r="DG222" s="285"/>
      <c r="DQ222" s="285"/>
      <c r="EA222" s="285"/>
      <c r="EK222" s="285"/>
      <c r="EU222" s="285"/>
      <c r="FE222" s="285"/>
      <c r="FO222" s="285"/>
      <c r="FY222" s="285"/>
      <c r="GI222" s="285"/>
      <c r="GS222" s="285"/>
      <c r="HC222" s="285"/>
      <c r="HM222" s="285"/>
      <c r="HW222" s="285"/>
    </row>
    <row r="223" s="3" customFormat="true" x14ac:dyDescent="0.25">
      <c r="A223" s="285"/>
      <c r="K223" s="285"/>
      <c r="U223" s="285"/>
      <c r="AE223" s="285"/>
      <c r="AO223" s="285"/>
      <c r="AY223" s="285"/>
      <c r="AZ223" s="285"/>
      <c r="BI223" s="285"/>
      <c r="BS223" s="285"/>
      <c r="CC223" s="285"/>
      <c r="CM223" s="285"/>
      <c r="CW223" s="285"/>
      <c r="DG223" s="285"/>
      <c r="DQ223" s="285"/>
      <c r="EA223" s="285"/>
      <c r="EK223" s="285"/>
      <c r="EU223" s="285"/>
      <c r="FE223" s="285"/>
      <c r="FO223" s="285"/>
      <c r="FY223" s="285"/>
      <c r="GI223" s="285"/>
      <c r="GS223" s="285"/>
      <c r="HC223" s="285"/>
      <c r="HM223" s="285"/>
      <c r="HW223" s="285"/>
    </row>
    <row r="224" s="3" customFormat="true" x14ac:dyDescent="0.25">
      <c r="A224" s="285"/>
      <c r="K224" s="285"/>
      <c r="U224" s="285"/>
      <c r="AE224" s="285"/>
      <c r="AO224" s="285"/>
      <c r="AY224" s="285"/>
      <c r="AZ224" s="285"/>
      <c r="BI224" s="285"/>
      <c r="BS224" s="285"/>
      <c r="CC224" s="285"/>
      <c r="CM224" s="285"/>
      <c r="CW224" s="285"/>
      <c r="DG224" s="285"/>
      <c r="DQ224" s="285"/>
      <c r="EA224" s="285"/>
      <c r="EK224" s="285"/>
      <c r="EU224" s="285"/>
      <c r="FE224" s="285"/>
      <c r="FO224" s="285"/>
      <c r="FY224" s="285"/>
      <c r="GI224" s="285"/>
      <c r="GS224" s="285"/>
      <c r="HC224" s="285"/>
      <c r="HM224" s="285"/>
      <c r="HW224" s="285"/>
    </row>
    <row r="225" s="3" customFormat="true" x14ac:dyDescent="0.25">
      <c r="A225" s="285"/>
      <c r="K225" s="285"/>
      <c r="U225" s="285"/>
      <c r="AE225" s="285"/>
      <c r="AO225" s="285"/>
      <c r="AY225" s="285"/>
      <c r="AZ225" s="285"/>
      <c r="BI225" s="285"/>
      <c r="BS225" s="285"/>
      <c r="CC225" s="285"/>
      <c r="CM225" s="285"/>
      <c r="CW225" s="285"/>
      <c r="DG225" s="285"/>
      <c r="DQ225" s="285"/>
      <c r="EA225" s="285"/>
      <c r="EK225" s="285"/>
      <c r="EU225" s="285"/>
      <c r="FE225" s="285"/>
      <c r="FO225" s="285"/>
      <c r="FY225" s="285"/>
      <c r="GI225" s="285"/>
      <c r="GS225" s="285"/>
      <c r="HC225" s="285"/>
      <c r="HM225" s="285"/>
      <c r="HW225" s="285"/>
    </row>
    <row r="226" s="3" customFormat="true" x14ac:dyDescent="0.25">
      <c r="A226" s="285"/>
      <c r="K226" s="285"/>
      <c r="U226" s="285"/>
      <c r="AE226" s="285"/>
      <c r="AO226" s="285"/>
      <c r="AY226" s="285"/>
      <c r="AZ226" s="285"/>
      <c r="BI226" s="285"/>
      <c r="BS226" s="285"/>
      <c r="CC226" s="285"/>
      <c r="CM226" s="285"/>
      <c r="CW226" s="285"/>
      <c r="DG226" s="285"/>
      <c r="DQ226" s="285"/>
      <c r="EA226" s="285"/>
      <c r="EK226" s="285"/>
      <c r="EU226" s="285"/>
      <c r="FE226" s="285"/>
      <c r="FO226" s="285"/>
      <c r="FY226" s="285"/>
      <c r="GI226" s="285"/>
      <c r="GS226" s="285"/>
      <c r="HC226" s="285"/>
      <c r="HM226" s="285"/>
      <c r="HW226" s="285"/>
    </row>
    <row r="227" s="3" customFormat="true" x14ac:dyDescent="0.25">
      <c r="A227" s="285"/>
      <c r="K227" s="285"/>
      <c r="U227" s="285"/>
      <c r="AE227" s="285"/>
      <c r="AO227" s="285"/>
      <c r="AY227" s="285"/>
      <c r="AZ227" s="285"/>
      <c r="BI227" s="285"/>
      <c r="BS227" s="285"/>
      <c r="CC227" s="285"/>
      <c r="CM227" s="285"/>
      <c r="CW227" s="285"/>
      <c r="DG227" s="285"/>
      <c r="DQ227" s="285"/>
      <c r="EA227" s="285"/>
      <c r="EK227" s="285"/>
      <c r="EU227" s="285"/>
      <c r="FE227" s="285"/>
      <c r="FO227" s="285"/>
      <c r="FY227" s="285"/>
      <c r="GI227" s="285"/>
      <c r="GS227" s="285"/>
      <c r="HC227" s="285"/>
      <c r="HM227" s="285"/>
      <c r="HW227" s="285"/>
    </row>
    <row r="228" s="3" customFormat="true" x14ac:dyDescent="0.25">
      <c r="A228" s="285"/>
      <c r="K228" s="285"/>
      <c r="U228" s="285"/>
      <c r="AE228" s="285"/>
      <c r="AO228" s="285"/>
      <c r="AY228" s="285"/>
      <c r="AZ228" s="285"/>
      <c r="BI228" s="285"/>
      <c r="BS228" s="285"/>
      <c r="CC228" s="285"/>
      <c r="CM228" s="285"/>
      <c r="CW228" s="285"/>
      <c r="DG228" s="285"/>
      <c r="DQ228" s="285"/>
      <c r="EA228" s="285"/>
      <c r="EK228" s="285"/>
      <c r="EU228" s="285"/>
      <c r="FE228" s="285"/>
      <c r="FO228" s="285"/>
      <c r="FY228" s="285"/>
      <c r="GI228" s="285"/>
      <c r="GS228" s="285"/>
      <c r="HC228" s="285"/>
      <c r="HM228" s="285"/>
      <c r="HW228" s="285"/>
    </row>
    <row r="229" s="3" customFormat="true" x14ac:dyDescent="0.25">
      <c r="A229" s="285"/>
      <c r="K229" s="285"/>
      <c r="U229" s="285"/>
      <c r="AE229" s="285"/>
      <c r="AO229" s="285"/>
      <c r="AY229" s="285"/>
      <c r="AZ229" s="285"/>
      <c r="BI229" s="285"/>
      <c r="BS229" s="285"/>
      <c r="CC229" s="285"/>
      <c r="CM229" s="285"/>
      <c r="CW229" s="285"/>
      <c r="DG229" s="285"/>
      <c r="DQ229" s="285"/>
      <c r="EA229" s="285"/>
      <c r="EK229" s="285"/>
      <c r="EU229" s="285"/>
      <c r="FE229" s="285"/>
      <c r="FO229" s="285"/>
      <c r="FY229" s="285"/>
      <c r="GI229" s="285"/>
      <c r="GS229" s="285"/>
      <c r="HC229" s="285"/>
      <c r="HM229" s="285"/>
      <c r="HW229" s="285"/>
    </row>
    <row r="230" s="3" customFormat="true" x14ac:dyDescent="0.25">
      <c r="A230" s="285"/>
      <c r="K230" s="285"/>
      <c r="U230" s="285"/>
      <c r="AE230" s="285"/>
      <c r="AO230" s="285"/>
      <c r="AY230" s="285"/>
      <c r="AZ230" s="285"/>
      <c r="BI230" s="285"/>
      <c r="BS230" s="285"/>
      <c r="CC230" s="285"/>
      <c r="CM230" s="285"/>
      <c r="CW230" s="285"/>
      <c r="DG230" s="285"/>
      <c r="DQ230" s="285"/>
      <c r="EA230" s="285"/>
      <c r="EK230" s="285"/>
      <c r="EU230" s="285"/>
      <c r="FE230" s="285"/>
      <c r="FO230" s="285"/>
      <c r="FY230" s="285"/>
      <c r="GI230" s="285"/>
      <c r="GS230" s="285"/>
      <c r="HC230" s="285"/>
      <c r="HM230" s="285"/>
      <c r="HW230" s="285"/>
    </row>
    <row r="231" s="3" customFormat="true" x14ac:dyDescent="0.25">
      <c r="A231" s="285"/>
      <c r="K231" s="285"/>
      <c r="U231" s="285"/>
      <c r="AE231" s="285"/>
      <c r="AO231" s="285"/>
      <c r="AY231" s="285"/>
      <c r="AZ231" s="285"/>
      <c r="BI231" s="285"/>
      <c r="BS231" s="285"/>
      <c r="CC231" s="285"/>
      <c r="CM231" s="285"/>
      <c r="CW231" s="285"/>
      <c r="DG231" s="285"/>
      <c r="DQ231" s="285"/>
      <c r="EA231" s="285"/>
      <c r="EK231" s="285"/>
      <c r="EU231" s="285"/>
      <c r="FE231" s="285"/>
      <c r="FO231" s="285"/>
      <c r="FY231" s="285"/>
      <c r="GI231" s="285"/>
      <c r="GS231" s="285"/>
      <c r="HC231" s="285"/>
      <c r="HM231" s="285"/>
      <c r="HW231" s="285"/>
    </row>
    <row r="232" s="3" customFormat="true" x14ac:dyDescent="0.25">
      <c r="A232" s="285"/>
      <c r="K232" s="285"/>
      <c r="U232" s="285"/>
      <c r="AE232" s="285"/>
      <c r="AO232" s="285"/>
      <c r="AY232" s="285"/>
      <c r="AZ232" s="285"/>
      <c r="BI232" s="285"/>
      <c r="BS232" s="285"/>
      <c r="CC232" s="285"/>
      <c r="CM232" s="285"/>
      <c r="CW232" s="285"/>
      <c r="DG232" s="285"/>
      <c r="DQ232" s="285"/>
      <c r="EA232" s="285"/>
      <c r="EK232" s="285"/>
      <c r="EU232" s="285"/>
      <c r="FE232" s="285"/>
      <c r="FO232" s="285"/>
      <c r="FY232" s="285"/>
      <c r="GI232" s="285"/>
      <c r="GS232" s="285"/>
      <c r="HC232" s="285"/>
      <c r="HM232" s="285"/>
      <c r="HW232" s="285"/>
    </row>
    <row r="233" s="3" customFormat="true" x14ac:dyDescent="0.25">
      <c r="A233" s="285"/>
      <c r="K233" s="285"/>
      <c r="U233" s="285"/>
      <c r="AE233" s="285"/>
      <c r="AO233" s="285"/>
      <c r="AY233" s="285"/>
      <c r="AZ233" s="285"/>
      <c r="BI233" s="285"/>
      <c r="BS233" s="285"/>
      <c r="CC233" s="285"/>
      <c r="CM233" s="285"/>
      <c r="CW233" s="285"/>
      <c r="DG233" s="285"/>
      <c r="DQ233" s="285"/>
      <c r="EA233" s="285"/>
      <c r="EK233" s="285"/>
      <c r="EU233" s="285"/>
      <c r="FE233" s="285"/>
      <c r="FO233" s="285"/>
      <c r="FY233" s="285"/>
      <c r="GI233" s="285"/>
      <c r="GS233" s="285"/>
      <c r="HC233" s="285"/>
      <c r="HM233" s="285"/>
      <c r="HW233" s="285"/>
    </row>
    <row r="234" s="3" customFormat="true" x14ac:dyDescent="0.25">
      <c r="A234" s="285"/>
      <c r="K234" s="285"/>
      <c r="U234" s="285"/>
      <c r="AE234" s="285"/>
      <c r="AO234" s="285"/>
      <c r="AY234" s="285"/>
      <c r="AZ234" s="285"/>
      <c r="BI234" s="285"/>
      <c r="BS234" s="285"/>
      <c r="CC234" s="285"/>
      <c r="CM234" s="285"/>
      <c r="CW234" s="285"/>
      <c r="DG234" s="285"/>
      <c r="DQ234" s="285"/>
      <c r="EA234" s="285"/>
      <c r="EK234" s="285"/>
      <c r="EU234" s="285"/>
      <c r="FE234" s="285"/>
      <c r="FO234" s="285"/>
      <c r="FY234" s="285"/>
      <c r="GI234" s="285"/>
      <c r="GS234" s="285"/>
      <c r="HC234" s="285"/>
      <c r="HM234" s="285"/>
      <c r="HW234" s="285"/>
    </row>
    <row r="235" s="3" customFormat="true" x14ac:dyDescent="0.25">
      <c r="A235" s="285"/>
      <c r="K235" s="285"/>
      <c r="U235" s="285"/>
      <c r="AE235" s="285"/>
      <c r="AO235" s="285"/>
      <c r="AY235" s="285"/>
      <c r="AZ235" s="285"/>
      <c r="BI235" s="285"/>
      <c r="BS235" s="285"/>
      <c r="CC235" s="285"/>
      <c r="CM235" s="285"/>
      <c r="CW235" s="285"/>
      <c r="DG235" s="285"/>
      <c r="DQ235" s="285"/>
      <c r="EA235" s="285"/>
      <c r="EK235" s="285"/>
      <c r="EU235" s="285"/>
      <c r="FE235" s="285"/>
      <c r="FO235" s="285"/>
      <c r="FY235" s="285"/>
      <c r="GI235" s="285"/>
      <c r="GS235" s="285"/>
      <c r="HC235" s="285"/>
      <c r="HM235" s="285"/>
      <c r="HW235" s="285"/>
    </row>
    <row r="236" s="3" customFormat="true" x14ac:dyDescent="0.25">
      <c r="A236" s="285"/>
      <c r="K236" s="285"/>
      <c r="U236" s="285"/>
      <c r="AE236" s="285"/>
      <c r="AO236" s="285"/>
      <c r="AY236" s="285"/>
      <c r="AZ236" s="285"/>
      <c r="BI236" s="285"/>
      <c r="BS236" s="285"/>
      <c r="CC236" s="285"/>
      <c r="CM236" s="285"/>
      <c r="CW236" s="285"/>
      <c r="DG236" s="285"/>
      <c r="DQ236" s="285"/>
      <c r="EA236" s="285"/>
      <c r="EK236" s="285"/>
      <c r="EU236" s="285"/>
      <c r="FE236" s="285"/>
      <c r="FO236" s="285"/>
      <c r="FY236" s="285"/>
      <c r="GI236" s="285"/>
      <c r="GS236" s="285"/>
      <c r="HC236" s="285"/>
      <c r="HM236" s="285"/>
      <c r="HW236" s="285"/>
    </row>
    <row r="237" s="3" customFormat="true" x14ac:dyDescent="0.25">
      <c r="A237" s="285"/>
      <c r="K237" s="285"/>
      <c r="U237" s="285"/>
      <c r="AE237" s="285"/>
      <c r="AO237" s="285"/>
      <c r="AY237" s="285"/>
      <c r="AZ237" s="285"/>
      <c r="BI237" s="285"/>
      <c r="BS237" s="285"/>
      <c r="CC237" s="285"/>
      <c r="CM237" s="285"/>
      <c r="CW237" s="285"/>
      <c r="DG237" s="285"/>
      <c r="DQ237" s="285"/>
      <c r="EA237" s="285"/>
      <c r="EK237" s="285"/>
      <c r="EU237" s="285"/>
      <c r="FE237" s="285"/>
      <c r="FO237" s="285"/>
      <c r="FY237" s="285"/>
      <c r="GI237" s="285"/>
      <c r="GS237" s="285"/>
      <c r="HC237" s="285"/>
      <c r="HM237" s="285"/>
      <c r="HW237" s="285"/>
    </row>
    <row r="238" s="3" customFormat="true" x14ac:dyDescent="0.25">
      <c r="A238" s="285"/>
      <c r="K238" s="285"/>
      <c r="U238" s="285"/>
      <c r="AE238" s="285"/>
      <c r="AO238" s="285"/>
      <c r="AY238" s="285"/>
      <c r="AZ238" s="285"/>
      <c r="BI238" s="285"/>
      <c r="BS238" s="285"/>
      <c r="CC238" s="285"/>
      <c r="CM238" s="285"/>
      <c r="CW238" s="285"/>
      <c r="DG238" s="285"/>
      <c r="DQ238" s="285"/>
      <c r="EA238" s="285"/>
      <c r="EK238" s="285"/>
      <c r="EU238" s="285"/>
      <c r="FE238" s="285"/>
      <c r="FO238" s="285"/>
      <c r="FY238" s="285"/>
      <c r="GI238" s="285"/>
      <c r="GS238" s="285"/>
      <c r="HC238" s="285"/>
      <c r="HM238" s="285"/>
      <c r="HW238" s="285"/>
    </row>
    <row r="239" s="3" customFormat="true" x14ac:dyDescent="0.25">
      <c r="A239" s="285"/>
      <c r="K239" s="285"/>
      <c r="U239" s="285"/>
      <c r="AE239" s="285"/>
      <c r="AO239" s="285"/>
      <c r="AY239" s="285"/>
      <c r="AZ239" s="285"/>
      <c r="BI239" s="285"/>
      <c r="BS239" s="285"/>
      <c r="CC239" s="285"/>
      <c r="CM239" s="285"/>
      <c r="CW239" s="285"/>
      <c r="DG239" s="285"/>
      <c r="DQ239" s="285"/>
      <c r="EA239" s="285"/>
      <c r="EK239" s="285"/>
      <c r="EU239" s="285"/>
      <c r="FE239" s="285"/>
      <c r="FO239" s="285"/>
      <c r="FY239" s="285"/>
      <c r="GI239" s="285"/>
      <c r="GS239" s="285"/>
      <c r="HC239" s="285"/>
      <c r="HM239" s="285"/>
      <c r="HW239" s="285"/>
    </row>
    <row r="240" s="3" customFormat="true" x14ac:dyDescent="0.25">
      <c r="A240" s="285"/>
      <c r="K240" s="285"/>
      <c r="U240" s="285"/>
      <c r="AE240" s="285"/>
      <c r="AO240" s="285"/>
      <c r="AY240" s="285"/>
      <c r="AZ240" s="285"/>
      <c r="BI240" s="285"/>
      <c r="BS240" s="285"/>
      <c r="CC240" s="285"/>
      <c r="CM240" s="285"/>
      <c r="CW240" s="285"/>
      <c r="DG240" s="285"/>
      <c r="DQ240" s="285"/>
      <c r="EA240" s="285"/>
      <c r="EK240" s="285"/>
      <c r="EU240" s="285"/>
      <c r="FE240" s="285"/>
      <c r="FO240" s="285"/>
      <c r="FY240" s="285"/>
      <c r="GI240" s="285"/>
      <c r="GS240" s="285"/>
      <c r="HC240" s="285"/>
      <c r="HM240" s="285"/>
      <c r="HW240" s="285"/>
    </row>
    <row r="241" s="3" customFormat="true" x14ac:dyDescent="0.25">
      <c r="A241" s="285"/>
      <c r="K241" s="285"/>
      <c r="U241" s="285"/>
      <c r="AE241" s="285"/>
      <c r="AO241" s="285"/>
      <c r="AY241" s="285"/>
      <c r="AZ241" s="285"/>
      <c r="BI241" s="285"/>
      <c r="BS241" s="285"/>
      <c r="CC241" s="285"/>
      <c r="CM241" s="285"/>
      <c r="CW241" s="285"/>
      <c r="DG241" s="285"/>
      <c r="DQ241" s="285"/>
      <c r="EA241" s="285"/>
      <c r="EK241" s="285"/>
      <c r="EU241" s="285"/>
      <c r="FE241" s="285"/>
      <c r="FO241" s="285"/>
      <c r="FY241" s="285"/>
      <c r="GI241" s="285"/>
      <c r="GS241" s="285"/>
      <c r="HC241" s="285"/>
      <c r="HM241" s="285"/>
      <c r="HW241" s="285"/>
    </row>
    <row r="242" s="3" customFormat="true" x14ac:dyDescent="0.25">
      <c r="A242" s="285"/>
      <c r="K242" s="285"/>
      <c r="U242" s="285"/>
      <c r="AE242" s="285"/>
      <c r="AO242" s="285"/>
      <c r="AY242" s="285"/>
      <c r="AZ242" s="285"/>
      <c r="BI242" s="285"/>
      <c r="BS242" s="285"/>
      <c r="CC242" s="285"/>
      <c r="CM242" s="285"/>
      <c r="CW242" s="285"/>
      <c r="DG242" s="285"/>
      <c r="DQ242" s="285"/>
      <c r="EA242" s="285"/>
      <c r="EK242" s="285"/>
      <c r="EU242" s="285"/>
      <c r="FE242" s="285"/>
      <c r="FO242" s="285"/>
      <c r="FY242" s="285"/>
      <c r="GI242" s="285"/>
      <c r="GS242" s="285"/>
      <c r="HC242" s="285"/>
      <c r="HM242" s="285"/>
      <c r="HW242" s="285"/>
    </row>
    <row r="243" s="3" customFormat="true" x14ac:dyDescent="0.25">
      <c r="A243" s="285"/>
      <c r="K243" s="285"/>
      <c r="U243" s="285"/>
      <c r="AE243" s="285"/>
      <c r="AO243" s="285"/>
      <c r="AY243" s="285"/>
      <c r="AZ243" s="285"/>
      <c r="BI243" s="285"/>
      <c r="BS243" s="285"/>
      <c r="CC243" s="285"/>
      <c r="CM243" s="285"/>
      <c r="CW243" s="285"/>
      <c r="DG243" s="285"/>
      <c r="DQ243" s="285"/>
      <c r="EA243" s="285"/>
      <c r="EK243" s="285"/>
      <c r="EU243" s="285"/>
      <c r="FE243" s="285"/>
      <c r="FO243" s="285"/>
      <c r="FY243" s="285"/>
      <c r="GI243" s="285"/>
      <c r="GS243" s="285"/>
      <c r="HC243" s="285"/>
      <c r="HM243" s="285"/>
      <c r="HW243" s="285"/>
    </row>
    <row r="244" s="3" customFormat="true" x14ac:dyDescent="0.25">
      <c r="A244" s="285"/>
      <c r="K244" s="285"/>
      <c r="U244" s="285"/>
      <c r="AE244" s="285"/>
      <c r="AO244" s="285"/>
      <c r="AY244" s="285"/>
      <c r="AZ244" s="285"/>
      <c r="BI244" s="285"/>
      <c r="BS244" s="285"/>
      <c r="CC244" s="285"/>
      <c r="CM244" s="285"/>
      <c r="CW244" s="285"/>
      <c r="DG244" s="285"/>
      <c r="DQ244" s="285"/>
      <c r="EA244" s="285"/>
      <c r="EK244" s="285"/>
      <c r="EU244" s="285"/>
      <c r="FE244" s="285"/>
      <c r="FO244" s="285"/>
      <c r="FY244" s="285"/>
      <c r="GI244" s="285"/>
      <c r="GS244" s="285"/>
      <c r="HC244" s="285"/>
      <c r="HM244" s="285"/>
      <c r="HW244" s="285"/>
    </row>
    <row r="245" s="3" customFormat="true" x14ac:dyDescent="0.25">
      <c r="A245" s="285"/>
      <c r="K245" s="285"/>
      <c r="U245" s="285"/>
      <c r="AE245" s="285"/>
      <c r="AO245" s="285"/>
      <c r="AY245" s="285"/>
      <c r="AZ245" s="285"/>
      <c r="BI245" s="285"/>
      <c r="BS245" s="285"/>
      <c r="CC245" s="285"/>
      <c r="CM245" s="285"/>
      <c r="CW245" s="285"/>
      <c r="DG245" s="285"/>
      <c r="DQ245" s="285"/>
      <c r="EA245" s="285"/>
      <c r="EK245" s="285"/>
      <c r="EU245" s="285"/>
      <c r="FE245" s="285"/>
      <c r="FO245" s="285"/>
      <c r="FY245" s="285"/>
      <c r="GI245" s="285"/>
      <c r="GS245" s="285"/>
      <c r="HC245" s="285"/>
      <c r="HM245" s="285"/>
      <c r="HW245" s="285"/>
    </row>
    <row r="246" s="3" customFormat="true" x14ac:dyDescent="0.25">
      <c r="A246" s="285"/>
      <c r="K246" s="285"/>
      <c r="U246" s="285"/>
      <c r="AE246" s="285"/>
      <c r="AO246" s="285"/>
      <c r="AY246" s="285"/>
      <c r="AZ246" s="285"/>
      <c r="BI246" s="285"/>
      <c r="BS246" s="285"/>
      <c r="CC246" s="285"/>
      <c r="CM246" s="285"/>
      <c r="CW246" s="285"/>
      <c r="DG246" s="285"/>
      <c r="DQ246" s="285"/>
      <c r="EA246" s="285"/>
      <c r="EK246" s="285"/>
      <c r="EU246" s="285"/>
      <c r="FE246" s="285"/>
      <c r="FO246" s="285"/>
      <c r="FY246" s="285"/>
      <c r="GI246" s="285"/>
      <c r="GS246" s="285"/>
      <c r="HC246" s="285"/>
      <c r="HM246" s="285"/>
      <c r="HW246" s="285"/>
    </row>
    <row r="247" s="3" customFormat="true" x14ac:dyDescent="0.25">
      <c r="A247" s="285"/>
      <c r="K247" s="285"/>
      <c r="U247" s="285"/>
      <c r="AE247" s="285"/>
      <c r="AO247" s="285"/>
      <c r="AY247" s="285"/>
      <c r="AZ247" s="285"/>
      <c r="BI247" s="285"/>
      <c r="BS247" s="285"/>
      <c r="CC247" s="285"/>
      <c r="CM247" s="285"/>
      <c r="CW247" s="285"/>
      <c r="DG247" s="285"/>
      <c r="DQ247" s="285"/>
      <c r="EA247" s="285"/>
      <c r="EK247" s="285"/>
      <c r="EU247" s="285"/>
      <c r="FE247" s="285"/>
      <c r="FO247" s="285"/>
      <c r="FY247" s="285"/>
      <c r="GI247" s="285"/>
      <c r="GS247" s="285"/>
      <c r="HC247" s="285"/>
      <c r="HM247" s="285"/>
      <c r="HW247" s="285"/>
    </row>
    <row r="248" s="3" customFormat="true" x14ac:dyDescent="0.25">
      <c r="A248" s="285"/>
      <c r="K248" s="285"/>
      <c r="U248" s="285"/>
      <c r="AE248" s="285"/>
      <c r="AO248" s="285"/>
      <c r="AY248" s="285"/>
      <c r="AZ248" s="285"/>
      <c r="BI248" s="285"/>
      <c r="BS248" s="285"/>
      <c r="CC248" s="285"/>
      <c r="CM248" s="285"/>
      <c r="CW248" s="285"/>
      <c r="DG248" s="285"/>
      <c r="DQ248" s="285"/>
      <c r="EA248" s="285"/>
      <c r="EK248" s="285"/>
      <c r="EU248" s="285"/>
      <c r="FE248" s="285"/>
      <c r="FO248" s="285"/>
      <c r="FY248" s="285"/>
      <c r="GI248" s="285"/>
      <c r="GS248" s="285"/>
      <c r="HC248" s="285"/>
      <c r="HM248" s="285"/>
      <c r="HW248" s="285"/>
    </row>
    <row r="249" s="3" customFormat="true" x14ac:dyDescent="0.25">
      <c r="A249" s="285"/>
      <c r="K249" s="285"/>
      <c r="U249" s="285"/>
      <c r="AE249" s="285"/>
      <c r="AO249" s="285"/>
      <c r="AY249" s="285"/>
      <c r="AZ249" s="285"/>
      <c r="BI249" s="285"/>
      <c r="BS249" s="285"/>
      <c r="CC249" s="285"/>
      <c r="CM249" s="285"/>
      <c r="CW249" s="285"/>
      <c r="DG249" s="285"/>
      <c r="DQ249" s="285"/>
      <c r="EA249" s="285"/>
      <c r="EK249" s="285"/>
      <c r="EU249" s="285"/>
      <c r="FE249" s="285"/>
      <c r="FO249" s="285"/>
      <c r="FY249" s="285"/>
      <c r="GI249" s="285"/>
      <c r="GS249" s="285"/>
      <c r="HC249" s="285"/>
      <c r="HM249" s="285"/>
      <c r="HW249" s="285"/>
    </row>
    <row r="250" s="3" customFormat="true" x14ac:dyDescent="0.25">
      <c r="A250" s="285"/>
      <c r="K250" s="285"/>
      <c r="U250" s="285"/>
      <c r="AE250" s="285"/>
      <c r="AO250" s="285"/>
      <c r="AY250" s="285"/>
      <c r="AZ250" s="285"/>
      <c r="BI250" s="285"/>
      <c r="BS250" s="285"/>
      <c r="CC250" s="285"/>
      <c r="CM250" s="285"/>
      <c r="CW250" s="285"/>
      <c r="DG250" s="285"/>
      <c r="DQ250" s="285"/>
      <c r="EA250" s="285"/>
      <c r="EK250" s="285"/>
      <c r="EU250" s="285"/>
      <c r="FE250" s="285"/>
      <c r="FO250" s="285"/>
      <c r="FY250" s="285"/>
      <c r="GI250" s="285"/>
      <c r="GS250" s="285"/>
      <c r="HC250" s="285"/>
      <c r="HM250" s="285"/>
      <c r="HW250" s="285"/>
    </row>
    <row r="251" s="3" customFormat="true" x14ac:dyDescent="0.25">
      <c r="A251" s="285"/>
      <c r="K251" s="285"/>
      <c r="U251" s="285"/>
      <c r="AE251" s="285"/>
      <c r="AO251" s="285"/>
      <c r="AY251" s="285"/>
      <c r="AZ251" s="285"/>
      <c r="BI251" s="285"/>
      <c r="BS251" s="285"/>
      <c r="CC251" s="285"/>
      <c r="CM251" s="285"/>
      <c r="CW251" s="285"/>
      <c r="DG251" s="285"/>
      <c r="DQ251" s="285"/>
      <c r="EA251" s="285"/>
      <c r="EK251" s="285"/>
      <c r="EU251" s="285"/>
      <c r="FE251" s="285"/>
      <c r="FO251" s="285"/>
      <c r="FY251" s="285"/>
      <c r="GI251" s="285"/>
      <c r="GS251" s="285"/>
      <c r="HC251" s="285"/>
      <c r="HM251" s="285"/>
      <c r="HW251" s="285"/>
    </row>
    <row r="252" s="3" customFormat="true" x14ac:dyDescent="0.25">
      <c r="A252" s="285"/>
      <c r="K252" s="285"/>
      <c r="U252" s="285"/>
      <c r="AE252" s="285"/>
      <c r="AO252" s="285"/>
      <c r="AY252" s="285"/>
      <c r="AZ252" s="285"/>
      <c r="BI252" s="285"/>
      <c r="BS252" s="285"/>
      <c r="CC252" s="285"/>
      <c r="CM252" s="285"/>
      <c r="CW252" s="285"/>
      <c r="DG252" s="285"/>
      <c r="DQ252" s="285"/>
      <c r="EA252" s="285"/>
      <c r="EK252" s="285"/>
      <c r="EU252" s="285"/>
      <c r="FE252" s="285"/>
      <c r="FO252" s="285"/>
      <c r="FY252" s="285"/>
      <c r="GI252" s="285"/>
      <c r="GS252" s="285"/>
      <c r="HC252" s="285"/>
      <c r="HM252" s="285"/>
      <c r="HW252" s="285"/>
    </row>
    <row r="253" s="3" customFormat="true" x14ac:dyDescent="0.25">
      <c r="A253" s="285"/>
      <c r="K253" s="285"/>
      <c r="U253" s="285"/>
      <c r="AE253" s="285"/>
      <c r="AO253" s="285"/>
      <c r="AY253" s="285"/>
      <c r="AZ253" s="285"/>
      <c r="BI253" s="285"/>
      <c r="BS253" s="285"/>
      <c r="CC253" s="285"/>
      <c r="CM253" s="285"/>
      <c r="CW253" s="285"/>
      <c r="DG253" s="285"/>
      <c r="DQ253" s="285"/>
      <c r="EA253" s="285"/>
      <c r="EK253" s="285"/>
      <c r="EU253" s="285"/>
      <c r="FE253" s="285"/>
      <c r="FO253" s="285"/>
      <c r="FY253" s="285"/>
      <c r="GI253" s="285"/>
      <c r="GS253" s="285"/>
      <c r="HC253" s="285"/>
      <c r="HM253" s="285"/>
      <c r="HW253" s="285"/>
    </row>
    <row r="254" s="3" customFormat="true" x14ac:dyDescent="0.25">
      <c r="A254" s="285"/>
      <c r="K254" s="285"/>
      <c r="U254" s="285"/>
      <c r="AE254" s="285"/>
      <c r="AO254" s="285"/>
      <c r="AY254" s="285"/>
      <c r="AZ254" s="285"/>
      <c r="BI254" s="285"/>
      <c r="BS254" s="285"/>
      <c r="CC254" s="285"/>
      <c r="CM254" s="285"/>
      <c r="CW254" s="285"/>
      <c r="DG254" s="285"/>
      <c r="DQ254" s="285"/>
      <c r="EA254" s="285"/>
      <c r="EK254" s="285"/>
      <c r="EU254" s="285"/>
      <c r="FE254" s="285"/>
      <c r="FO254" s="285"/>
      <c r="FY254" s="285"/>
      <c r="GI254" s="285"/>
      <c r="GS254" s="285"/>
      <c r="HC254" s="285"/>
      <c r="HM254" s="285"/>
      <c r="HW254" s="285"/>
    </row>
    <row r="255" s="3" customFormat="true" x14ac:dyDescent="0.25">
      <c r="A255" s="285"/>
      <c r="K255" s="285"/>
      <c r="U255" s="285"/>
      <c r="AE255" s="285"/>
      <c r="AO255" s="285"/>
      <c r="AY255" s="285"/>
      <c r="AZ255" s="285"/>
      <c r="BI255" s="285"/>
      <c r="BS255" s="285"/>
      <c r="CC255" s="285"/>
      <c r="CM255" s="285"/>
      <c r="CW255" s="285"/>
      <c r="DG255" s="285"/>
      <c r="DQ255" s="285"/>
      <c r="EA255" s="285"/>
      <c r="EK255" s="285"/>
      <c r="EU255" s="285"/>
      <c r="FE255" s="285"/>
      <c r="FO255" s="285"/>
      <c r="FY255" s="285"/>
      <c r="GI255" s="285"/>
      <c r="GS255" s="285"/>
      <c r="HC255" s="285"/>
      <c r="HM255" s="285"/>
      <c r="HW255" s="285"/>
    </row>
    <row r="256" s="3" customFormat="true" x14ac:dyDescent="0.25">
      <c r="A256" s="285"/>
      <c r="K256" s="285"/>
      <c r="U256" s="285"/>
      <c r="AE256" s="285"/>
      <c r="AO256" s="285"/>
      <c r="AY256" s="285"/>
      <c r="AZ256" s="285"/>
      <c r="BI256" s="285"/>
      <c r="BS256" s="285"/>
      <c r="CC256" s="285"/>
      <c r="CM256" s="285"/>
      <c r="CW256" s="285"/>
      <c r="DG256" s="285"/>
      <c r="DQ256" s="285"/>
      <c r="EA256" s="285"/>
      <c r="EK256" s="285"/>
      <c r="EU256" s="285"/>
      <c r="FE256" s="285"/>
      <c r="FO256" s="285"/>
      <c r="FY256" s="285"/>
      <c r="GI256" s="285"/>
      <c r="GS256" s="285"/>
      <c r="HC256" s="285"/>
      <c r="HM256" s="285"/>
      <c r="HW256" s="285"/>
    </row>
    <row r="257" s="3" customFormat="true" x14ac:dyDescent="0.25">
      <c r="A257" s="285"/>
      <c r="K257" s="285"/>
      <c r="U257" s="285"/>
      <c r="AE257" s="285"/>
      <c r="AO257" s="285"/>
      <c r="AY257" s="285"/>
      <c r="AZ257" s="285"/>
      <c r="BI257" s="285"/>
      <c r="BS257" s="285"/>
      <c r="CC257" s="285"/>
      <c r="CM257" s="285"/>
      <c r="CW257" s="285"/>
      <c r="DG257" s="285"/>
      <c r="DQ257" s="285"/>
      <c r="EA257" s="285"/>
      <c r="EK257" s="285"/>
      <c r="EU257" s="285"/>
      <c r="FE257" s="285"/>
      <c r="FO257" s="285"/>
      <c r="FY257" s="285"/>
      <c r="GI257" s="285"/>
      <c r="GS257" s="285"/>
      <c r="HC257" s="285"/>
      <c r="HM257" s="285"/>
      <c r="HW257" s="285"/>
    </row>
    <row r="258" s="3" customFormat="true" x14ac:dyDescent="0.25">
      <c r="A258" s="285"/>
      <c r="K258" s="285"/>
      <c r="U258" s="285"/>
      <c r="AE258" s="285"/>
      <c r="AO258" s="285"/>
      <c r="AY258" s="285"/>
      <c r="AZ258" s="285"/>
      <c r="BI258" s="285"/>
      <c r="BS258" s="285"/>
      <c r="CC258" s="285"/>
      <c r="CM258" s="285"/>
      <c r="CW258" s="285"/>
      <c r="DG258" s="285"/>
      <c r="DQ258" s="285"/>
      <c r="EA258" s="285"/>
      <c r="EK258" s="285"/>
      <c r="EU258" s="285"/>
      <c r="FE258" s="285"/>
      <c r="FO258" s="285"/>
      <c r="FY258" s="285"/>
      <c r="GI258" s="285"/>
      <c r="GS258" s="285"/>
      <c r="HC258" s="285"/>
      <c r="HM258" s="285"/>
      <c r="HW258" s="285"/>
    </row>
    <row r="259" s="3" customFormat="true" x14ac:dyDescent="0.25">
      <c r="A259" s="285"/>
      <c r="K259" s="285"/>
      <c r="U259" s="285"/>
      <c r="AE259" s="285"/>
      <c r="AO259" s="285"/>
      <c r="AY259" s="285"/>
      <c r="AZ259" s="285"/>
      <c r="BI259" s="285"/>
      <c r="BS259" s="285"/>
      <c r="CC259" s="285"/>
      <c r="CM259" s="285"/>
      <c r="CW259" s="285"/>
      <c r="DG259" s="285"/>
      <c r="DQ259" s="285"/>
      <c r="EA259" s="285"/>
      <c r="EK259" s="285"/>
      <c r="EU259" s="285"/>
      <c r="FE259" s="285"/>
      <c r="FO259" s="285"/>
      <c r="FY259" s="285"/>
      <c r="GI259" s="285"/>
      <c r="GS259" s="285"/>
      <c r="HC259" s="285"/>
      <c r="HM259" s="285"/>
      <c r="HW259" s="285"/>
    </row>
    <row r="260" s="3" customFormat="true" x14ac:dyDescent="0.25">
      <c r="A260" s="285"/>
      <c r="K260" s="285"/>
      <c r="U260" s="285"/>
      <c r="AE260" s="285"/>
      <c r="AO260" s="285"/>
      <c r="AY260" s="285"/>
      <c r="AZ260" s="285"/>
      <c r="BI260" s="285"/>
      <c r="BS260" s="285"/>
      <c r="CC260" s="285"/>
      <c r="CM260" s="285"/>
      <c r="CW260" s="285"/>
      <c r="DG260" s="285"/>
      <c r="DQ260" s="285"/>
      <c r="EA260" s="285"/>
      <c r="EK260" s="285"/>
      <c r="EU260" s="285"/>
      <c r="FE260" s="285"/>
      <c r="FO260" s="285"/>
      <c r="FY260" s="285"/>
      <c r="GI260" s="285"/>
      <c r="GS260" s="285"/>
      <c r="HC260" s="285"/>
      <c r="HM260" s="285"/>
      <c r="HW260" s="285"/>
    </row>
    <row r="261" s="3" customFormat="true" x14ac:dyDescent="0.25">
      <c r="A261" s="285"/>
      <c r="K261" s="285"/>
      <c r="U261" s="285"/>
      <c r="AE261" s="285"/>
      <c r="AO261" s="285"/>
      <c r="AY261" s="285"/>
      <c r="AZ261" s="285"/>
      <c r="BI261" s="285"/>
      <c r="BS261" s="285"/>
      <c r="CC261" s="285"/>
      <c r="CM261" s="285"/>
      <c r="CW261" s="285"/>
      <c r="DG261" s="285"/>
      <c r="DQ261" s="285"/>
      <c r="EA261" s="285"/>
      <c r="EK261" s="285"/>
      <c r="EU261" s="285"/>
      <c r="FE261" s="285"/>
      <c r="FO261" s="285"/>
      <c r="FY261" s="285"/>
      <c r="GI261" s="285"/>
      <c r="GS261" s="285"/>
      <c r="HC261" s="285"/>
      <c r="HM261" s="285"/>
      <c r="HW261" s="285"/>
    </row>
    <row r="262" s="3" customFormat="true" x14ac:dyDescent="0.25">
      <c r="A262" s="285"/>
      <c r="K262" s="285"/>
      <c r="U262" s="285"/>
      <c r="AE262" s="285"/>
      <c r="AO262" s="285"/>
      <c r="AY262" s="285"/>
      <c r="AZ262" s="285"/>
      <c r="BI262" s="285"/>
      <c r="BS262" s="285"/>
      <c r="CC262" s="285"/>
      <c r="CM262" s="285"/>
      <c r="CW262" s="285"/>
      <c r="DG262" s="285"/>
      <c r="DQ262" s="285"/>
      <c r="EA262" s="285"/>
      <c r="EK262" s="285"/>
      <c r="EU262" s="285"/>
      <c r="FE262" s="285"/>
      <c r="FO262" s="285"/>
      <c r="FY262" s="285"/>
      <c r="GI262" s="285"/>
      <c r="GS262" s="285"/>
      <c r="HC262" s="285"/>
      <c r="HM262" s="285"/>
      <c r="HW262" s="285"/>
    </row>
    <row r="263" s="3" customFormat="true" x14ac:dyDescent="0.25">
      <c r="A263" s="285"/>
      <c r="K263" s="285"/>
      <c r="U263" s="285"/>
      <c r="AE263" s="285"/>
      <c r="AO263" s="285"/>
      <c r="AY263" s="285"/>
      <c r="AZ263" s="285"/>
      <c r="BI263" s="285"/>
      <c r="BS263" s="285"/>
      <c r="CC263" s="285"/>
      <c r="CM263" s="285"/>
      <c r="CW263" s="285"/>
      <c r="DG263" s="285"/>
      <c r="DQ263" s="285"/>
      <c r="EA263" s="285"/>
      <c r="EK263" s="285"/>
      <c r="EU263" s="285"/>
      <c r="FE263" s="285"/>
      <c r="FO263" s="285"/>
      <c r="FY263" s="285"/>
      <c r="GI263" s="285"/>
      <c r="GS263" s="285"/>
      <c r="HC263" s="285"/>
      <c r="HM263" s="285"/>
      <c r="HW263" s="285"/>
    </row>
    <row r="264" s="3" customFormat="true" x14ac:dyDescent="0.25">
      <c r="A264" s="285"/>
      <c r="K264" s="285"/>
      <c r="U264" s="285"/>
      <c r="AE264" s="285"/>
      <c r="AO264" s="285"/>
      <c r="AY264" s="285"/>
      <c r="AZ264" s="285"/>
      <c r="BI264" s="285"/>
      <c r="BS264" s="285"/>
      <c r="CC264" s="285"/>
      <c r="CM264" s="285"/>
      <c r="CW264" s="285"/>
      <c r="DG264" s="285"/>
      <c r="DQ264" s="285"/>
      <c r="EA264" s="285"/>
      <c r="EK264" s="285"/>
      <c r="EU264" s="285"/>
      <c r="FE264" s="285"/>
      <c r="FO264" s="285"/>
      <c r="FY264" s="285"/>
      <c r="GI264" s="285"/>
      <c r="GS264" s="285"/>
      <c r="HC264" s="285"/>
      <c r="HM264" s="285"/>
      <c r="HW264" s="285"/>
    </row>
    <row r="265" s="3" customFormat="true" x14ac:dyDescent="0.25">
      <c r="A265" s="285"/>
      <c r="K265" s="285"/>
      <c r="U265" s="285"/>
      <c r="AE265" s="285"/>
      <c r="AO265" s="285"/>
      <c r="AY265" s="285"/>
      <c r="AZ265" s="285"/>
      <c r="BI265" s="285"/>
      <c r="BS265" s="285"/>
      <c r="CC265" s="285"/>
      <c r="CM265" s="285"/>
      <c r="CW265" s="285"/>
      <c r="DG265" s="285"/>
      <c r="DQ265" s="285"/>
      <c r="EA265" s="285"/>
      <c r="EK265" s="285"/>
      <c r="EU265" s="285"/>
      <c r="FE265" s="285"/>
      <c r="FO265" s="285"/>
      <c r="FY265" s="285"/>
      <c r="GI265" s="285"/>
      <c r="GS265" s="285"/>
      <c r="HC265" s="285"/>
      <c r="HM265" s="285"/>
      <c r="HW265" s="285"/>
    </row>
    <row r="266" s="3" customFormat="true" x14ac:dyDescent="0.25">
      <c r="A266" s="285"/>
      <c r="K266" s="285"/>
      <c r="U266" s="285"/>
      <c r="AE266" s="285"/>
      <c r="AO266" s="285"/>
      <c r="AY266" s="285"/>
      <c r="AZ266" s="285"/>
      <c r="BI266" s="285"/>
      <c r="BS266" s="285"/>
      <c r="CC266" s="285"/>
      <c r="CM266" s="285"/>
      <c r="CW266" s="285"/>
      <c r="DG266" s="285"/>
      <c r="DQ266" s="285"/>
      <c r="EA266" s="285"/>
      <c r="EK266" s="285"/>
      <c r="EU266" s="285"/>
      <c r="FE266" s="285"/>
      <c r="FO266" s="285"/>
      <c r="FY266" s="285"/>
      <c r="GI266" s="285"/>
      <c r="GS266" s="285"/>
      <c r="HC266" s="285"/>
      <c r="HM266" s="285"/>
      <c r="HW266" s="285"/>
    </row>
    <row r="267" s="3" customFormat="true" x14ac:dyDescent="0.25">
      <c r="A267" s="285"/>
      <c r="K267" s="285"/>
      <c r="U267" s="285"/>
      <c r="AE267" s="285"/>
      <c r="AO267" s="285"/>
      <c r="AY267" s="285"/>
      <c r="AZ267" s="285"/>
      <c r="BI267" s="285"/>
      <c r="BS267" s="285"/>
      <c r="CC267" s="285"/>
      <c r="CM267" s="285"/>
      <c r="CW267" s="285"/>
      <c r="DG267" s="285"/>
      <c r="DQ267" s="285"/>
      <c r="EA267" s="285"/>
      <c r="EK267" s="285"/>
      <c r="EU267" s="285"/>
      <c r="FE267" s="285"/>
      <c r="FO267" s="285"/>
      <c r="FY267" s="285"/>
      <c r="GI267" s="285"/>
      <c r="GS267" s="285"/>
      <c r="HC267" s="285"/>
      <c r="HM267" s="285"/>
      <c r="HW267" s="285"/>
    </row>
    <row r="268" s="3" customFormat="true" x14ac:dyDescent="0.25">
      <c r="A268" s="285"/>
      <c r="K268" s="285"/>
      <c r="U268" s="285"/>
      <c r="AE268" s="285"/>
      <c r="AO268" s="285"/>
      <c r="AY268" s="285"/>
      <c r="AZ268" s="285"/>
      <c r="BI268" s="285"/>
      <c r="BS268" s="285"/>
      <c r="CC268" s="285"/>
      <c r="CM268" s="285"/>
      <c r="CW268" s="285"/>
      <c r="DG268" s="285"/>
      <c r="DQ268" s="285"/>
      <c r="EA268" s="285"/>
      <c r="EK268" s="285"/>
      <c r="EU268" s="285"/>
      <c r="FE268" s="285"/>
      <c r="FO268" s="285"/>
      <c r="FY268" s="285"/>
      <c r="GI268" s="285"/>
      <c r="GS268" s="285"/>
      <c r="HC268" s="285"/>
      <c r="HM268" s="285"/>
      <c r="HW268" s="285"/>
    </row>
    <row r="269" s="3" customFormat="true" x14ac:dyDescent="0.25">
      <c r="A269" s="285"/>
      <c r="K269" s="285"/>
      <c r="U269" s="285"/>
      <c r="AE269" s="285"/>
      <c r="AO269" s="285"/>
      <c r="AY269" s="285"/>
      <c r="AZ269" s="285"/>
      <c r="BI269" s="285"/>
      <c r="BS269" s="285"/>
      <c r="CC269" s="285"/>
      <c r="CM269" s="285"/>
      <c r="CW269" s="285"/>
      <c r="DG269" s="285"/>
      <c r="DQ269" s="285"/>
      <c r="EA269" s="285"/>
      <c r="EK269" s="285"/>
      <c r="EU269" s="285"/>
      <c r="FE269" s="285"/>
      <c r="FO269" s="285"/>
      <c r="FY269" s="285"/>
      <c r="GI269" s="285"/>
      <c r="GS269" s="285"/>
      <c r="HC269" s="285"/>
      <c r="HM269" s="285"/>
      <c r="HW269" s="285"/>
    </row>
    <row r="270" s="3" customFormat="true" x14ac:dyDescent="0.25">
      <c r="A270" s="285"/>
      <c r="K270" s="285"/>
      <c r="U270" s="285"/>
      <c r="AE270" s="285"/>
      <c r="AO270" s="285"/>
      <c r="AY270" s="285"/>
      <c r="AZ270" s="285"/>
      <c r="BI270" s="285"/>
      <c r="BS270" s="285"/>
      <c r="CC270" s="285"/>
      <c r="CM270" s="285"/>
      <c r="CW270" s="285"/>
      <c r="DG270" s="285"/>
      <c r="DQ270" s="285"/>
      <c r="EA270" s="285"/>
      <c r="EK270" s="285"/>
      <c r="EU270" s="285"/>
      <c r="FE270" s="285"/>
      <c r="FO270" s="285"/>
      <c r="FY270" s="285"/>
      <c r="GI270" s="285"/>
      <c r="GS270" s="285"/>
      <c r="HC270" s="285"/>
      <c r="HM270" s="285"/>
      <c r="HW270" s="285"/>
    </row>
    <row r="271" s="3" customFormat="true" x14ac:dyDescent="0.25">
      <c r="A271" s="285"/>
      <c r="K271" s="285"/>
      <c r="U271" s="285"/>
      <c r="AE271" s="285"/>
      <c r="AO271" s="285"/>
      <c r="AY271" s="285"/>
      <c r="AZ271" s="285"/>
      <c r="BI271" s="285"/>
      <c r="BS271" s="285"/>
      <c r="CC271" s="285"/>
      <c r="CM271" s="285"/>
      <c r="CW271" s="285"/>
      <c r="DG271" s="285"/>
      <c r="DQ271" s="285"/>
      <c r="EA271" s="285"/>
      <c r="EK271" s="285"/>
      <c r="EU271" s="285"/>
      <c r="FE271" s="285"/>
      <c r="FO271" s="285"/>
      <c r="FY271" s="285"/>
      <c r="GI271" s="285"/>
      <c r="GS271" s="285"/>
      <c r="HC271" s="285"/>
      <c r="HM271" s="285"/>
      <c r="HW271" s="285"/>
    </row>
    <row r="272" s="3" customFormat="true" x14ac:dyDescent="0.25">
      <c r="A272" s="285"/>
      <c r="K272" s="285"/>
      <c r="U272" s="285"/>
      <c r="AE272" s="285"/>
      <c r="AO272" s="285"/>
      <c r="AY272" s="285"/>
      <c r="AZ272" s="285"/>
      <c r="BI272" s="285"/>
      <c r="BS272" s="285"/>
      <c r="CC272" s="285"/>
      <c r="CM272" s="285"/>
      <c r="CW272" s="285"/>
      <c r="DG272" s="285"/>
      <c r="DQ272" s="285"/>
      <c r="EA272" s="285"/>
      <c r="EK272" s="285"/>
      <c r="EU272" s="285"/>
      <c r="FE272" s="285"/>
      <c r="FO272" s="285"/>
      <c r="FY272" s="285"/>
      <c r="GI272" s="285"/>
      <c r="GS272" s="285"/>
      <c r="HC272" s="285"/>
      <c r="HM272" s="285"/>
      <c r="HW272" s="285"/>
    </row>
    <row r="273" s="3" customFormat="true" x14ac:dyDescent="0.25">
      <c r="A273" s="285"/>
      <c r="K273" s="285"/>
      <c r="U273" s="285"/>
      <c r="AE273" s="285"/>
      <c r="AO273" s="285"/>
      <c r="AY273" s="285"/>
      <c r="AZ273" s="285"/>
      <c r="BI273" s="285"/>
      <c r="BS273" s="285"/>
      <c r="CC273" s="285"/>
      <c r="CM273" s="285"/>
      <c r="CW273" s="285"/>
      <c r="DG273" s="285"/>
      <c r="DQ273" s="285"/>
      <c r="EA273" s="285"/>
      <c r="EK273" s="285"/>
      <c r="EU273" s="285"/>
      <c r="FE273" s="285"/>
      <c r="FO273" s="285"/>
      <c r="FY273" s="285"/>
      <c r="GI273" s="285"/>
      <c r="GS273" s="285"/>
      <c r="HC273" s="285"/>
      <c r="HM273" s="285"/>
      <c r="HW273" s="285"/>
    </row>
    <row r="274" s="3" customFormat="true" x14ac:dyDescent="0.25">
      <c r="A274" s="285"/>
      <c r="K274" s="285"/>
      <c r="U274" s="285"/>
      <c r="AE274" s="285"/>
      <c r="AO274" s="285"/>
      <c r="AY274" s="285"/>
      <c r="AZ274" s="285"/>
      <c r="BI274" s="285"/>
      <c r="BS274" s="285"/>
      <c r="CC274" s="285"/>
      <c r="CM274" s="285"/>
      <c r="CW274" s="285"/>
      <c r="DG274" s="285"/>
      <c r="DQ274" s="285"/>
      <c r="EA274" s="285"/>
      <c r="EK274" s="285"/>
      <c r="EU274" s="285"/>
      <c r="FE274" s="285"/>
      <c r="FO274" s="285"/>
      <c r="FY274" s="285"/>
      <c r="GI274" s="285"/>
      <c r="GS274" s="285"/>
      <c r="HC274" s="285"/>
      <c r="HM274" s="285"/>
      <c r="HW274" s="285"/>
    </row>
    <row r="275" s="3" customFormat="true" x14ac:dyDescent="0.25">
      <c r="A275" s="285"/>
      <c r="K275" s="285"/>
      <c r="U275" s="285"/>
      <c r="AE275" s="285"/>
      <c r="AO275" s="285"/>
      <c r="AY275" s="285"/>
      <c r="AZ275" s="285"/>
      <c r="BI275" s="285"/>
      <c r="BS275" s="285"/>
      <c r="CC275" s="285"/>
      <c r="CM275" s="285"/>
      <c r="CW275" s="285"/>
      <c r="DG275" s="285"/>
      <c r="DQ275" s="285"/>
      <c r="EA275" s="285"/>
      <c r="EK275" s="285"/>
      <c r="EU275" s="285"/>
      <c r="FE275" s="285"/>
      <c r="FO275" s="285"/>
      <c r="FY275" s="285"/>
      <c r="GI275" s="285"/>
      <c r="GS275" s="285"/>
      <c r="HC275" s="285"/>
      <c r="HM275" s="285"/>
      <c r="HW275" s="285"/>
    </row>
    <row r="276" s="3" customFormat="true" x14ac:dyDescent="0.25">
      <c r="A276" s="285"/>
      <c r="K276" s="285"/>
      <c r="U276" s="285"/>
      <c r="AE276" s="285"/>
      <c r="AO276" s="285"/>
      <c r="AY276" s="285"/>
      <c r="AZ276" s="285"/>
      <c r="BI276" s="285"/>
      <c r="BS276" s="285"/>
      <c r="CC276" s="285"/>
      <c r="CM276" s="285"/>
      <c r="CW276" s="285"/>
      <c r="DG276" s="285"/>
      <c r="DQ276" s="285"/>
      <c r="EA276" s="285"/>
      <c r="EK276" s="285"/>
      <c r="EU276" s="285"/>
      <c r="FE276" s="285"/>
      <c r="FO276" s="285"/>
      <c r="FY276" s="285"/>
      <c r="GI276" s="285"/>
      <c r="GS276" s="285"/>
      <c r="HC276" s="285"/>
      <c r="HM276" s="285"/>
      <c r="HW276" s="285"/>
    </row>
    <row r="277" s="3" customFormat="true" x14ac:dyDescent="0.25">
      <c r="A277" s="285"/>
      <c r="K277" s="285"/>
      <c r="U277" s="285"/>
      <c r="AE277" s="285"/>
      <c r="AO277" s="285"/>
      <c r="AY277" s="285"/>
      <c r="AZ277" s="285"/>
      <c r="BI277" s="285"/>
      <c r="BS277" s="285"/>
      <c r="CC277" s="285"/>
      <c r="CM277" s="285"/>
      <c r="CW277" s="285"/>
      <c r="DG277" s="285"/>
      <c r="DQ277" s="285"/>
      <c r="EA277" s="285"/>
      <c r="EK277" s="285"/>
      <c r="EU277" s="285"/>
      <c r="FE277" s="285"/>
      <c r="FO277" s="285"/>
      <c r="FY277" s="285"/>
      <c r="GI277" s="285"/>
      <c r="GS277" s="285"/>
      <c r="HC277" s="285"/>
      <c r="HM277" s="285"/>
      <c r="HW277" s="285"/>
    </row>
    <row r="278" s="3" customFormat="true" x14ac:dyDescent="0.25">
      <c r="A278" s="285"/>
      <c r="K278" s="285"/>
      <c r="U278" s="285"/>
      <c r="AE278" s="285"/>
      <c r="AO278" s="285"/>
      <c r="AY278" s="285"/>
      <c r="AZ278" s="285"/>
      <c r="BI278" s="285"/>
      <c r="BS278" s="285"/>
      <c r="CC278" s="285"/>
      <c r="CM278" s="285"/>
      <c r="CW278" s="285"/>
      <c r="DG278" s="285"/>
      <c r="DQ278" s="285"/>
      <c r="EA278" s="285"/>
      <c r="EK278" s="285"/>
      <c r="EU278" s="285"/>
      <c r="FE278" s="285"/>
      <c r="FO278" s="285"/>
      <c r="FY278" s="285"/>
      <c r="GI278" s="285"/>
      <c r="GS278" s="285"/>
      <c r="HC278" s="285"/>
      <c r="HM278" s="285"/>
      <c r="HW278" s="285"/>
    </row>
    <row r="279" s="3" customFormat="true" x14ac:dyDescent="0.25">
      <c r="A279" s="285"/>
      <c r="K279" s="285"/>
      <c r="U279" s="285"/>
      <c r="AE279" s="285"/>
      <c r="AO279" s="285"/>
      <c r="AY279" s="285"/>
      <c r="AZ279" s="285"/>
      <c r="BI279" s="285"/>
      <c r="BS279" s="285"/>
      <c r="CC279" s="285"/>
      <c r="CM279" s="285"/>
      <c r="CW279" s="285"/>
      <c r="DG279" s="285"/>
      <c r="DQ279" s="285"/>
      <c r="EA279" s="285"/>
      <c r="EK279" s="285"/>
      <c r="EU279" s="285"/>
      <c r="FE279" s="285"/>
      <c r="FO279" s="285"/>
      <c r="FY279" s="285"/>
      <c r="GI279" s="285"/>
      <c r="GS279" s="285"/>
      <c r="HC279" s="285"/>
      <c r="HM279" s="285"/>
      <c r="HW279" s="285"/>
    </row>
    <row r="280" s="3" customFormat="true" x14ac:dyDescent="0.25">
      <c r="A280" s="285"/>
      <c r="K280" s="285"/>
      <c r="U280" s="285"/>
      <c r="AE280" s="285"/>
      <c r="AO280" s="285"/>
      <c r="AY280" s="285"/>
      <c r="AZ280" s="285"/>
      <c r="BI280" s="285"/>
      <c r="BS280" s="285"/>
      <c r="CC280" s="285"/>
      <c r="CM280" s="285"/>
      <c r="CW280" s="285"/>
      <c r="DG280" s="285"/>
      <c r="DQ280" s="285"/>
      <c r="EA280" s="285"/>
      <c r="EK280" s="285"/>
      <c r="EU280" s="285"/>
      <c r="FE280" s="285"/>
      <c r="FO280" s="285"/>
      <c r="FY280" s="285"/>
      <c r="GI280" s="285"/>
      <c r="GS280" s="285"/>
      <c r="HC280" s="285"/>
      <c r="HM280" s="285"/>
      <c r="HW280" s="285"/>
    </row>
    <row r="281" s="3" customFormat="true" x14ac:dyDescent="0.25">
      <c r="A281" s="285"/>
      <c r="K281" s="285"/>
      <c r="U281" s="285"/>
      <c r="AE281" s="285"/>
      <c r="AO281" s="285"/>
      <c r="AY281" s="285"/>
      <c r="AZ281" s="285"/>
      <c r="BI281" s="285"/>
      <c r="BS281" s="285"/>
      <c r="CC281" s="285"/>
      <c r="CM281" s="285"/>
      <c r="CW281" s="285"/>
      <c r="DG281" s="285"/>
      <c r="DQ281" s="285"/>
      <c r="EA281" s="285"/>
      <c r="EK281" s="285"/>
      <c r="EU281" s="285"/>
      <c r="FE281" s="285"/>
      <c r="FO281" s="285"/>
      <c r="FY281" s="285"/>
      <c r="GI281" s="285"/>
      <c r="GS281" s="285"/>
      <c r="HC281" s="285"/>
      <c r="HM281" s="285"/>
      <c r="HW281" s="285"/>
    </row>
    <row r="282" s="3" customFormat="true" x14ac:dyDescent="0.25">
      <c r="A282" s="285"/>
      <c r="K282" s="285"/>
      <c r="U282" s="285"/>
      <c r="AE282" s="285"/>
      <c r="AO282" s="285"/>
      <c r="AY282" s="285"/>
      <c r="AZ282" s="285"/>
      <c r="BI282" s="285"/>
      <c r="BS282" s="285"/>
      <c r="CC282" s="285"/>
      <c r="CM282" s="285"/>
      <c r="CW282" s="285"/>
      <c r="DG282" s="285"/>
      <c r="DQ282" s="285"/>
      <c r="EA282" s="285"/>
      <c r="EK282" s="285"/>
      <c r="EU282" s="285"/>
      <c r="FE282" s="285"/>
      <c r="FO282" s="285"/>
      <c r="FY282" s="285"/>
      <c r="GI282" s="285"/>
      <c r="GS282" s="285"/>
      <c r="HC282" s="285"/>
      <c r="HM282" s="285"/>
      <c r="HW282" s="285"/>
    </row>
    <row r="283" s="3" customFormat="true" x14ac:dyDescent="0.25">
      <c r="A283" s="285"/>
      <c r="K283" s="285"/>
      <c r="U283" s="285"/>
      <c r="AE283" s="285"/>
      <c r="AO283" s="285"/>
      <c r="AY283" s="285"/>
      <c r="AZ283" s="285"/>
      <c r="BI283" s="285"/>
      <c r="BS283" s="285"/>
      <c r="CC283" s="285"/>
      <c r="CM283" s="285"/>
      <c r="CW283" s="285"/>
      <c r="DG283" s="285"/>
      <c r="DQ283" s="285"/>
      <c r="EA283" s="285"/>
      <c r="EK283" s="285"/>
      <c r="EU283" s="285"/>
      <c r="FE283" s="285"/>
      <c r="FO283" s="285"/>
      <c r="FY283" s="285"/>
      <c r="GI283" s="285"/>
      <c r="GS283" s="285"/>
      <c r="HC283" s="285"/>
      <c r="HM283" s="285"/>
      <c r="HW283" s="285"/>
    </row>
    <row r="284" s="3" customFormat="true" x14ac:dyDescent="0.25">
      <c r="A284" s="285"/>
      <c r="K284" s="285"/>
      <c r="U284" s="285"/>
      <c r="AE284" s="285"/>
      <c r="AO284" s="285"/>
      <c r="AY284" s="285"/>
      <c r="AZ284" s="285"/>
      <c r="BI284" s="285"/>
      <c r="BS284" s="285"/>
      <c r="CC284" s="285"/>
      <c r="CM284" s="285"/>
      <c r="CW284" s="285"/>
      <c r="DG284" s="285"/>
      <c r="DQ284" s="285"/>
      <c r="EA284" s="285"/>
      <c r="EK284" s="285"/>
      <c r="EU284" s="285"/>
      <c r="FE284" s="285"/>
      <c r="FO284" s="285"/>
      <c r="FY284" s="285"/>
      <c r="GI284" s="285"/>
      <c r="GS284" s="285"/>
      <c r="HC284" s="285"/>
      <c r="HM284" s="285"/>
      <c r="HW284" s="285"/>
    </row>
    <row r="285" s="3" customFormat="true" x14ac:dyDescent="0.25">
      <c r="A285" s="285"/>
      <c r="K285" s="285"/>
      <c r="U285" s="285"/>
      <c r="AE285" s="285"/>
      <c r="AO285" s="285"/>
      <c r="AY285" s="285"/>
      <c r="AZ285" s="285"/>
      <c r="BI285" s="285"/>
      <c r="BS285" s="285"/>
      <c r="CC285" s="285"/>
      <c r="CM285" s="285"/>
      <c r="CW285" s="285"/>
      <c r="DG285" s="285"/>
      <c r="DQ285" s="285"/>
      <c r="EA285" s="285"/>
      <c r="EK285" s="285"/>
      <c r="EU285" s="285"/>
      <c r="FE285" s="285"/>
      <c r="FO285" s="285"/>
      <c r="FY285" s="285"/>
      <c r="GI285" s="285"/>
      <c r="GS285" s="285"/>
      <c r="HC285" s="285"/>
      <c r="HM285" s="285"/>
      <c r="HW285" s="285"/>
    </row>
    <row r="286" s="3" customFormat="true" x14ac:dyDescent="0.25">
      <c r="A286" s="285"/>
      <c r="K286" s="285"/>
      <c r="U286" s="285"/>
      <c r="AE286" s="285"/>
      <c r="AO286" s="285"/>
      <c r="AY286" s="285"/>
      <c r="AZ286" s="285"/>
      <c r="BI286" s="285"/>
      <c r="BS286" s="285"/>
      <c r="CC286" s="285"/>
      <c r="CM286" s="285"/>
      <c r="CW286" s="285"/>
      <c r="DG286" s="285"/>
      <c r="DQ286" s="285"/>
      <c r="EA286" s="285"/>
      <c r="EK286" s="285"/>
      <c r="EU286" s="285"/>
      <c r="FE286" s="285"/>
      <c r="FO286" s="285"/>
      <c r="FY286" s="285"/>
      <c r="GI286" s="285"/>
      <c r="GS286" s="285"/>
      <c r="HC286" s="285"/>
      <c r="HM286" s="285"/>
      <c r="HW286" s="285"/>
    </row>
    <row r="287" s="3" customFormat="true" x14ac:dyDescent="0.25">
      <c r="A287" s="285"/>
      <c r="K287" s="285"/>
      <c r="U287" s="285"/>
      <c r="AE287" s="285"/>
      <c r="AO287" s="285"/>
      <c r="AY287" s="285"/>
      <c r="AZ287" s="285"/>
      <c r="BI287" s="285"/>
      <c r="BS287" s="285"/>
      <c r="CC287" s="285"/>
      <c r="CM287" s="285"/>
      <c r="CW287" s="285"/>
      <c r="DG287" s="285"/>
      <c r="DQ287" s="285"/>
      <c r="EA287" s="285"/>
      <c r="EK287" s="285"/>
      <c r="EU287" s="285"/>
      <c r="FE287" s="285"/>
      <c r="FO287" s="285"/>
      <c r="FY287" s="285"/>
      <c r="GI287" s="285"/>
      <c r="GS287" s="285"/>
      <c r="HC287" s="285"/>
      <c r="HM287" s="285"/>
      <c r="HW287" s="285"/>
    </row>
    <row r="288" s="3" customFormat="true" x14ac:dyDescent="0.25">
      <c r="A288" s="285"/>
      <c r="K288" s="285"/>
      <c r="U288" s="285"/>
      <c r="AE288" s="285"/>
      <c r="AO288" s="285"/>
      <c r="AY288" s="285"/>
      <c r="AZ288" s="285"/>
      <c r="BI288" s="285"/>
      <c r="BS288" s="285"/>
      <c r="CC288" s="285"/>
      <c r="CM288" s="285"/>
      <c r="CW288" s="285"/>
      <c r="DG288" s="285"/>
      <c r="DQ288" s="285"/>
      <c r="EA288" s="285"/>
      <c r="EK288" s="285"/>
      <c r="EU288" s="285"/>
      <c r="FE288" s="285"/>
      <c r="FO288" s="285"/>
      <c r="FY288" s="285"/>
      <c r="GI288" s="285"/>
      <c r="GS288" s="285"/>
      <c r="HC288" s="285"/>
      <c r="HM288" s="285"/>
      <c r="HW288" s="285"/>
    </row>
    <row r="289" s="3" customFormat="true" x14ac:dyDescent="0.25">
      <c r="A289" s="285"/>
      <c r="K289" s="285"/>
      <c r="U289" s="285"/>
      <c r="AE289" s="285"/>
      <c r="AO289" s="285"/>
      <c r="AY289" s="285"/>
      <c r="AZ289" s="285"/>
      <c r="BI289" s="285"/>
      <c r="BS289" s="285"/>
      <c r="CC289" s="285"/>
      <c r="CM289" s="285"/>
      <c r="CW289" s="285"/>
      <c r="DG289" s="285"/>
      <c r="DQ289" s="285"/>
      <c r="EA289" s="285"/>
      <c r="EK289" s="285"/>
      <c r="EU289" s="285"/>
      <c r="FE289" s="285"/>
      <c r="FO289" s="285"/>
      <c r="FY289" s="285"/>
      <c r="GI289" s="285"/>
      <c r="GS289" s="285"/>
      <c r="HC289" s="285"/>
      <c r="HM289" s="285"/>
      <c r="HW289" s="285"/>
    </row>
    <row r="290" s="3" customFormat="true" x14ac:dyDescent="0.25">
      <c r="A290" s="285"/>
      <c r="K290" s="285"/>
      <c r="U290" s="285"/>
      <c r="AE290" s="285"/>
      <c r="AO290" s="285"/>
      <c r="AY290" s="285"/>
      <c r="AZ290" s="285"/>
      <c r="BI290" s="285"/>
      <c r="BS290" s="285"/>
      <c r="CC290" s="285"/>
      <c r="CM290" s="285"/>
      <c r="CW290" s="285"/>
      <c r="DG290" s="285"/>
      <c r="DQ290" s="285"/>
      <c r="EA290" s="285"/>
      <c r="EK290" s="285"/>
      <c r="EU290" s="285"/>
      <c r="FE290" s="285"/>
      <c r="FO290" s="285"/>
      <c r="FY290" s="285"/>
      <c r="GI290" s="285"/>
      <c r="GS290" s="285"/>
      <c r="HC290" s="285"/>
      <c r="HM290" s="285"/>
      <c r="HW290" s="285"/>
    </row>
    <row r="291" s="3" customFormat="true" x14ac:dyDescent="0.25">
      <c r="A291" s="285"/>
      <c r="K291" s="285"/>
      <c r="U291" s="285"/>
      <c r="AE291" s="285"/>
      <c r="AO291" s="285"/>
      <c r="AY291" s="285"/>
      <c r="AZ291" s="285"/>
      <c r="BI291" s="285"/>
      <c r="BS291" s="285"/>
      <c r="CC291" s="285"/>
      <c r="CM291" s="285"/>
      <c r="CW291" s="285"/>
      <c r="DG291" s="285"/>
      <c r="DQ291" s="285"/>
      <c r="EA291" s="285"/>
      <c r="EK291" s="285"/>
      <c r="EU291" s="285"/>
      <c r="FE291" s="285"/>
      <c r="FO291" s="285"/>
      <c r="FY291" s="285"/>
      <c r="GI291" s="285"/>
      <c r="GS291" s="285"/>
      <c r="HC291" s="285"/>
      <c r="HM291" s="285"/>
      <c r="HW291" s="285"/>
    </row>
    <row r="292" s="3" customFormat="true" x14ac:dyDescent="0.25">
      <c r="A292" s="285"/>
      <c r="K292" s="285"/>
      <c r="U292" s="285"/>
      <c r="AE292" s="285"/>
      <c r="AO292" s="285"/>
      <c r="AY292" s="285"/>
      <c r="AZ292" s="285"/>
      <c r="BI292" s="285"/>
      <c r="BS292" s="285"/>
      <c r="CC292" s="285"/>
      <c r="CM292" s="285"/>
      <c r="CW292" s="285"/>
      <c r="DG292" s="285"/>
      <c r="DQ292" s="285"/>
      <c r="EA292" s="285"/>
      <c r="EK292" s="285"/>
      <c r="EU292" s="285"/>
      <c r="FE292" s="285"/>
      <c r="FO292" s="285"/>
      <c r="FY292" s="285"/>
      <c r="GI292" s="285"/>
      <c r="GS292" s="285"/>
      <c r="HC292" s="285"/>
      <c r="HM292" s="285"/>
      <c r="HW292" s="285"/>
    </row>
    <row r="293" s="3" customFormat="true" x14ac:dyDescent="0.25">
      <c r="A293" s="285"/>
      <c r="K293" s="285"/>
      <c r="U293" s="285"/>
      <c r="AE293" s="285"/>
      <c r="AO293" s="285"/>
      <c r="AY293" s="285"/>
      <c r="AZ293" s="285"/>
      <c r="BI293" s="285"/>
      <c r="BS293" s="285"/>
      <c r="CC293" s="285"/>
      <c r="CM293" s="285"/>
      <c r="CW293" s="285"/>
      <c r="DG293" s="285"/>
      <c r="DQ293" s="285"/>
      <c r="EA293" s="285"/>
      <c r="EK293" s="285"/>
      <c r="EU293" s="285"/>
      <c r="FE293" s="285"/>
      <c r="FO293" s="285"/>
      <c r="FY293" s="285"/>
      <c r="GI293" s="285"/>
      <c r="GS293" s="285"/>
      <c r="HC293" s="285"/>
      <c r="HM293" s="285"/>
      <c r="HW293" s="285"/>
    </row>
    <row r="294" s="3" customFormat="true" x14ac:dyDescent="0.25">
      <c r="A294" s="285"/>
      <c r="K294" s="285"/>
      <c r="U294" s="285"/>
      <c r="AE294" s="285"/>
      <c r="AO294" s="285"/>
      <c r="AY294" s="285"/>
      <c r="AZ294" s="285"/>
      <c r="BI294" s="285"/>
      <c r="BS294" s="285"/>
      <c r="CC294" s="285"/>
      <c r="CM294" s="285"/>
      <c r="CW294" s="285"/>
      <c r="DG294" s="285"/>
      <c r="DQ294" s="285"/>
      <c r="EA294" s="285"/>
      <c r="EK294" s="285"/>
      <c r="EU294" s="285"/>
      <c r="FE294" s="285"/>
      <c r="FO294" s="285"/>
      <c r="FY294" s="285"/>
      <c r="GI294" s="285"/>
      <c r="GS294" s="285"/>
      <c r="HC294" s="285"/>
      <c r="HM294" s="285"/>
      <c r="HW294" s="285"/>
    </row>
    <row r="295" s="3" customFormat="true" x14ac:dyDescent="0.25">
      <c r="A295" s="285"/>
      <c r="K295" s="285"/>
      <c r="U295" s="285"/>
      <c r="AE295" s="285"/>
      <c r="AO295" s="285"/>
      <c r="AY295" s="285"/>
      <c r="AZ295" s="285"/>
      <c r="BI295" s="285"/>
      <c r="BS295" s="285"/>
      <c r="CC295" s="285"/>
      <c r="CM295" s="285"/>
      <c r="CW295" s="285"/>
      <c r="DG295" s="285"/>
      <c r="DQ295" s="285"/>
      <c r="EA295" s="285"/>
      <c r="EK295" s="285"/>
      <c r="EU295" s="285"/>
      <c r="FE295" s="285"/>
      <c r="FO295" s="285"/>
      <c r="FY295" s="285"/>
      <c r="GI295" s="285"/>
      <c r="GS295" s="285"/>
      <c r="HC295" s="285"/>
      <c r="HM295" s="285"/>
      <c r="HW295" s="285"/>
    </row>
    <row r="296" s="3" customFormat="true" x14ac:dyDescent="0.25">
      <c r="A296" s="285"/>
      <c r="K296" s="285"/>
      <c r="U296" s="285"/>
      <c r="AE296" s="285"/>
      <c r="AO296" s="285"/>
      <c r="AY296" s="285"/>
      <c r="AZ296" s="285"/>
      <c r="BI296" s="285"/>
      <c r="BS296" s="285"/>
      <c r="CC296" s="285"/>
      <c r="CM296" s="285"/>
      <c r="CW296" s="285"/>
      <c r="DG296" s="285"/>
      <c r="DQ296" s="285"/>
      <c r="EA296" s="285"/>
      <c r="EK296" s="285"/>
      <c r="EU296" s="285"/>
      <c r="FE296" s="285"/>
      <c r="FO296" s="285"/>
      <c r="FY296" s="285"/>
      <c r="GI296" s="285"/>
      <c r="GS296" s="285"/>
      <c r="HC296" s="285"/>
      <c r="HM296" s="285"/>
      <c r="HW296" s="285"/>
    </row>
    <row r="297" s="3" customFormat="true" x14ac:dyDescent="0.25">
      <c r="A297" s="285"/>
      <c r="K297" s="285"/>
      <c r="U297" s="285"/>
      <c r="AE297" s="285"/>
      <c r="AO297" s="285"/>
      <c r="AY297" s="285"/>
      <c r="AZ297" s="285"/>
      <c r="BI297" s="285"/>
      <c r="BS297" s="285"/>
      <c r="CC297" s="285"/>
      <c r="CM297" s="285"/>
      <c r="CW297" s="285"/>
      <c r="DG297" s="285"/>
      <c r="DQ297" s="285"/>
      <c r="EA297" s="285"/>
      <c r="EK297" s="285"/>
      <c r="EU297" s="285"/>
      <c r="FE297" s="285"/>
      <c r="FO297" s="285"/>
      <c r="FY297" s="285"/>
      <c r="GI297" s="285"/>
      <c r="GS297" s="285"/>
      <c r="HC297" s="285"/>
      <c r="HM297" s="285"/>
      <c r="HW297" s="285"/>
    </row>
    <row r="298" s="3" customFormat="true" x14ac:dyDescent="0.25">
      <c r="A298" s="285"/>
      <c r="K298" s="285"/>
      <c r="U298" s="285"/>
      <c r="AE298" s="285"/>
      <c r="AO298" s="285"/>
      <c r="AY298" s="285"/>
      <c r="AZ298" s="285"/>
      <c r="BI298" s="285"/>
      <c r="BS298" s="285"/>
      <c r="CC298" s="285"/>
      <c r="CM298" s="285"/>
      <c r="CW298" s="285"/>
      <c r="DG298" s="285"/>
      <c r="DQ298" s="285"/>
      <c r="EA298" s="285"/>
      <c r="EK298" s="285"/>
      <c r="EU298" s="285"/>
      <c r="FE298" s="285"/>
      <c r="FO298" s="285"/>
      <c r="FY298" s="285"/>
      <c r="GI298" s="285"/>
      <c r="GS298" s="285"/>
      <c r="HC298" s="285"/>
      <c r="HM298" s="285"/>
      <c r="HW298" s="285"/>
    </row>
    <row r="299" s="3" customFormat="true" x14ac:dyDescent="0.25">
      <c r="A299" s="285"/>
      <c r="K299" s="285"/>
      <c r="U299" s="285"/>
      <c r="AE299" s="285"/>
      <c r="AO299" s="285"/>
      <c r="AY299" s="285"/>
      <c r="AZ299" s="285"/>
      <c r="BI299" s="285"/>
      <c r="BS299" s="285"/>
      <c r="CC299" s="285"/>
      <c r="CM299" s="285"/>
      <c r="CW299" s="285"/>
      <c r="DG299" s="285"/>
      <c r="DQ299" s="285"/>
      <c r="EA299" s="285"/>
      <c r="EK299" s="285"/>
      <c r="EU299" s="285"/>
      <c r="FE299" s="285"/>
      <c r="FO299" s="285"/>
      <c r="FY299" s="285"/>
      <c r="GI299" s="285"/>
      <c r="GS299" s="285"/>
      <c r="HC299" s="285"/>
      <c r="HM299" s="285"/>
      <c r="HW299" s="285"/>
    </row>
    <row r="300" s="3" customFormat="true" x14ac:dyDescent="0.25">
      <c r="A300" s="285"/>
      <c r="K300" s="285"/>
      <c r="U300" s="285"/>
      <c r="AE300" s="285"/>
      <c r="AO300" s="285"/>
      <c r="AY300" s="285"/>
      <c r="AZ300" s="285"/>
      <c r="BI300" s="285"/>
      <c r="BS300" s="285"/>
      <c r="CC300" s="285"/>
      <c r="CM300" s="285"/>
      <c r="CW300" s="285"/>
      <c r="DG300" s="285"/>
      <c r="DQ300" s="285"/>
      <c r="EA300" s="285"/>
      <c r="EK300" s="285"/>
      <c r="EU300" s="285"/>
      <c r="FE300" s="285"/>
      <c r="FO300" s="285"/>
      <c r="FY300" s="285"/>
      <c r="GI300" s="285"/>
      <c r="GS300" s="285"/>
      <c r="HC300" s="285"/>
      <c r="HM300" s="285"/>
      <c r="HW300" s="285"/>
    </row>
    <row r="301" s="3" customFormat="true" x14ac:dyDescent="0.25">
      <c r="A301" s="285"/>
      <c r="K301" s="285"/>
      <c r="U301" s="285"/>
      <c r="AE301" s="285"/>
      <c r="AO301" s="285"/>
      <c r="AY301" s="285"/>
      <c r="AZ301" s="285"/>
      <c r="BI301" s="285"/>
      <c r="BS301" s="285"/>
      <c r="CC301" s="285"/>
      <c r="CM301" s="285"/>
      <c r="CW301" s="285"/>
      <c r="DG301" s="285"/>
      <c r="DQ301" s="285"/>
      <c r="EA301" s="285"/>
      <c r="EK301" s="285"/>
      <c r="EU301" s="285"/>
      <c r="FE301" s="285"/>
      <c r="FO301" s="285"/>
      <c r="FY301" s="285"/>
      <c r="GI301" s="285"/>
      <c r="GS301" s="285"/>
      <c r="HC301" s="285"/>
      <c r="HM301" s="285"/>
      <c r="HW301" s="285"/>
    </row>
    <row r="302" s="3" customFormat="true" x14ac:dyDescent="0.25">
      <c r="A302" s="285"/>
      <c r="K302" s="285"/>
      <c r="U302" s="285"/>
      <c r="AE302" s="285"/>
      <c r="AO302" s="285"/>
      <c r="AY302" s="285"/>
      <c r="AZ302" s="285"/>
      <c r="BI302" s="285"/>
      <c r="BS302" s="285"/>
      <c r="CC302" s="285"/>
      <c r="CM302" s="285"/>
      <c r="CW302" s="285"/>
      <c r="DG302" s="285"/>
      <c r="DQ302" s="285"/>
      <c r="EA302" s="285"/>
      <c r="EK302" s="285"/>
      <c r="EU302" s="285"/>
      <c r="FE302" s="285"/>
      <c r="FO302" s="285"/>
      <c r="FY302" s="285"/>
      <c r="GI302" s="285"/>
      <c r="GS302" s="285"/>
      <c r="HC302" s="285"/>
      <c r="HM302" s="285"/>
      <c r="HW302" s="285"/>
    </row>
    <row r="303" s="3" customFormat="true" x14ac:dyDescent="0.25">
      <c r="A303" s="285"/>
      <c r="K303" s="285"/>
      <c r="U303" s="285"/>
      <c r="AE303" s="285"/>
      <c r="AO303" s="285"/>
      <c r="AY303" s="285"/>
      <c r="AZ303" s="285"/>
      <c r="BI303" s="285"/>
      <c r="BS303" s="285"/>
      <c r="CC303" s="285"/>
      <c r="CM303" s="285"/>
      <c r="CW303" s="285"/>
      <c r="DG303" s="285"/>
      <c r="DQ303" s="285"/>
      <c r="EA303" s="285"/>
      <c r="EK303" s="285"/>
      <c r="EU303" s="285"/>
      <c r="FE303" s="285"/>
      <c r="FO303" s="285"/>
      <c r="FY303" s="285"/>
      <c r="GI303" s="285"/>
      <c r="GS303" s="285"/>
      <c r="HC303" s="285"/>
      <c r="HM303" s="285"/>
      <c r="HW303" s="285"/>
    </row>
    <row r="304" s="3" customFormat="true" x14ac:dyDescent="0.25">
      <c r="A304" s="285"/>
      <c r="K304" s="285"/>
      <c r="U304" s="285"/>
      <c r="AE304" s="285"/>
      <c r="AO304" s="285"/>
      <c r="AY304" s="285"/>
      <c r="AZ304" s="285"/>
      <c r="BI304" s="285"/>
      <c r="BS304" s="285"/>
      <c r="CC304" s="285"/>
      <c r="CM304" s="285"/>
      <c r="CW304" s="285"/>
      <c r="DG304" s="285"/>
      <c r="DQ304" s="285"/>
      <c r="EA304" s="285"/>
      <c r="EK304" s="285"/>
      <c r="EU304" s="285"/>
      <c r="FE304" s="285"/>
      <c r="FO304" s="285"/>
      <c r="FY304" s="285"/>
      <c r="GI304" s="285"/>
      <c r="GS304" s="285"/>
      <c r="HC304" s="285"/>
      <c r="HM304" s="285"/>
      <c r="HW304" s="285"/>
    </row>
    <row r="305" s="3" customFormat="true" x14ac:dyDescent="0.25">
      <c r="A305" s="285"/>
      <c r="K305" s="285"/>
      <c r="U305" s="285"/>
      <c r="AE305" s="285"/>
      <c r="AO305" s="285"/>
      <c r="AY305" s="285"/>
      <c r="AZ305" s="285"/>
      <c r="BI305" s="285"/>
      <c r="BS305" s="285"/>
      <c r="CC305" s="285"/>
      <c r="CM305" s="285"/>
      <c r="CW305" s="285"/>
      <c r="DG305" s="285"/>
      <c r="DQ305" s="285"/>
      <c r="EA305" s="285"/>
      <c r="EK305" s="285"/>
      <c r="EU305" s="285"/>
      <c r="FE305" s="285"/>
      <c r="FO305" s="285"/>
      <c r="FY305" s="285"/>
      <c r="GI305" s="285"/>
      <c r="GS305" s="285"/>
      <c r="HC305" s="285"/>
      <c r="HM305" s="285"/>
      <c r="HW305" s="285"/>
    </row>
    <row r="306" s="3" customFormat="true" x14ac:dyDescent="0.25">
      <c r="A306" s="285"/>
      <c r="K306" s="285"/>
      <c r="U306" s="285"/>
      <c r="AE306" s="285"/>
      <c r="AO306" s="285"/>
      <c r="AY306" s="285"/>
      <c r="AZ306" s="285"/>
      <c r="BI306" s="285"/>
      <c r="BS306" s="285"/>
      <c r="CC306" s="285"/>
      <c r="CM306" s="285"/>
      <c r="CW306" s="285"/>
      <c r="DG306" s="285"/>
      <c r="DQ306" s="285"/>
      <c r="EA306" s="285"/>
      <c r="EK306" s="285"/>
      <c r="EU306" s="285"/>
      <c r="FE306" s="285"/>
      <c r="FO306" s="285"/>
      <c r="FY306" s="285"/>
      <c r="GI306" s="285"/>
      <c r="GS306" s="285"/>
      <c r="HC306" s="285"/>
      <c r="HM306" s="285"/>
      <c r="HW306" s="285"/>
    </row>
    <row r="307" s="3" customFormat="true" x14ac:dyDescent="0.25">
      <c r="A307" s="285"/>
      <c r="K307" s="285"/>
      <c r="U307" s="285"/>
      <c r="AE307" s="285"/>
      <c r="AO307" s="285"/>
      <c r="AY307" s="285"/>
      <c r="AZ307" s="285"/>
      <c r="BI307" s="285"/>
      <c r="BS307" s="285"/>
      <c r="CC307" s="285"/>
      <c r="CM307" s="285"/>
      <c r="CW307" s="285"/>
      <c r="DG307" s="285"/>
      <c r="DQ307" s="285"/>
      <c r="EA307" s="285"/>
      <c r="EK307" s="285"/>
      <c r="EU307" s="285"/>
      <c r="FE307" s="285"/>
      <c r="FO307" s="285"/>
      <c r="FY307" s="285"/>
      <c r="GI307" s="285"/>
      <c r="GS307" s="285"/>
      <c r="HC307" s="285"/>
      <c r="HM307" s="285"/>
      <c r="HW307" s="285"/>
    </row>
    <row r="308" s="3" customFormat="true" x14ac:dyDescent="0.25">
      <c r="A308" s="285"/>
      <c r="K308" s="285"/>
      <c r="U308" s="285"/>
      <c r="AE308" s="285"/>
      <c r="AO308" s="285"/>
      <c r="AY308" s="285"/>
      <c r="AZ308" s="285"/>
      <c r="BI308" s="285"/>
      <c r="BS308" s="285"/>
      <c r="CC308" s="285"/>
      <c r="CM308" s="285"/>
      <c r="CW308" s="285"/>
      <c r="DG308" s="285"/>
      <c r="DQ308" s="285"/>
      <c r="EA308" s="285"/>
      <c r="EK308" s="285"/>
      <c r="EU308" s="285"/>
      <c r="FE308" s="285"/>
      <c r="FO308" s="285"/>
      <c r="FY308" s="285"/>
      <c r="GI308" s="285"/>
      <c r="GS308" s="285"/>
      <c r="HC308" s="285"/>
      <c r="HM308" s="285"/>
      <c r="HW308" s="285"/>
    </row>
    <row r="309" s="3" customFormat="true" x14ac:dyDescent="0.25">
      <c r="A309" s="285"/>
      <c r="K309" s="285"/>
      <c r="U309" s="285"/>
      <c r="AE309" s="285"/>
      <c r="AO309" s="285"/>
      <c r="AY309" s="285"/>
      <c r="AZ309" s="285"/>
      <c r="BI309" s="285"/>
      <c r="BS309" s="285"/>
      <c r="CC309" s="285"/>
      <c r="CM309" s="285"/>
      <c r="CW309" s="285"/>
      <c r="DG309" s="285"/>
      <c r="DQ309" s="285"/>
      <c r="EA309" s="285"/>
      <c r="EK309" s="285"/>
      <c r="EU309" s="285"/>
      <c r="FE309" s="285"/>
      <c r="FO309" s="285"/>
      <c r="FY309" s="285"/>
      <c r="GI309" s="285"/>
      <c r="GS309" s="285"/>
      <c r="HC309" s="285"/>
      <c r="HM309" s="285"/>
      <c r="HW309" s="285"/>
    </row>
    <row r="310" s="3" customFormat="true" x14ac:dyDescent="0.25">
      <c r="A310" s="285"/>
      <c r="K310" s="285"/>
      <c r="U310" s="285"/>
      <c r="AE310" s="285"/>
      <c r="AO310" s="285"/>
      <c r="AY310" s="285"/>
      <c r="AZ310" s="285"/>
      <c r="BI310" s="285"/>
      <c r="BS310" s="285"/>
      <c r="CC310" s="285"/>
      <c r="CM310" s="285"/>
      <c r="CW310" s="285"/>
      <c r="DG310" s="285"/>
      <c r="DQ310" s="285"/>
      <c r="EA310" s="285"/>
      <c r="EK310" s="285"/>
      <c r="EU310" s="285"/>
      <c r="FE310" s="285"/>
      <c r="FO310" s="285"/>
      <c r="FY310" s="285"/>
      <c r="GI310" s="285"/>
      <c r="GS310" s="285"/>
      <c r="HC310" s="285"/>
      <c r="HM310" s="285"/>
      <c r="HW310" s="285"/>
    </row>
    <row r="311" s="3" customFormat="true" x14ac:dyDescent="0.25">
      <c r="A311" s="285"/>
      <c r="K311" s="285"/>
      <c r="U311" s="285"/>
      <c r="AE311" s="285"/>
      <c r="AO311" s="285"/>
      <c r="AY311" s="285"/>
      <c r="AZ311" s="285"/>
      <c r="BI311" s="285"/>
      <c r="BS311" s="285"/>
      <c r="CC311" s="285"/>
      <c r="CM311" s="285"/>
      <c r="CW311" s="285"/>
      <c r="DG311" s="285"/>
      <c r="DQ311" s="285"/>
      <c r="EA311" s="285"/>
      <c r="EK311" s="285"/>
      <c r="EU311" s="285"/>
      <c r="FE311" s="285"/>
      <c r="FO311" s="285"/>
      <c r="FY311" s="285"/>
      <c r="GI311" s="285"/>
      <c r="GS311" s="285"/>
      <c r="HC311" s="285"/>
      <c r="HM311" s="285"/>
      <c r="HW311" s="285"/>
    </row>
    <row r="312" s="3" customFormat="true" x14ac:dyDescent="0.25">
      <c r="A312" s="285"/>
      <c r="K312" s="285"/>
      <c r="U312" s="285"/>
      <c r="AE312" s="285"/>
      <c r="AO312" s="285"/>
      <c r="AY312" s="285"/>
      <c r="AZ312" s="285"/>
      <c r="BI312" s="285"/>
      <c r="BS312" s="285"/>
      <c r="CC312" s="285"/>
      <c r="CM312" s="285"/>
      <c r="CW312" s="285"/>
      <c r="DG312" s="285"/>
      <c r="DQ312" s="285"/>
      <c r="EA312" s="285"/>
      <c r="EK312" s="285"/>
      <c r="EU312" s="285"/>
      <c r="FE312" s="285"/>
      <c r="FO312" s="285"/>
      <c r="FY312" s="285"/>
      <c r="GI312" s="285"/>
      <c r="GS312" s="285"/>
      <c r="HC312" s="285"/>
      <c r="HM312" s="285"/>
      <c r="HW312" s="285"/>
    </row>
    <row r="313" s="3" customFormat="true" x14ac:dyDescent="0.25">
      <c r="A313" s="285"/>
      <c r="K313" s="285"/>
      <c r="U313" s="285"/>
      <c r="AE313" s="285"/>
      <c r="AO313" s="285"/>
      <c r="AY313" s="285"/>
      <c r="AZ313" s="285"/>
      <c r="BI313" s="285"/>
      <c r="BS313" s="285"/>
      <c r="CC313" s="285"/>
      <c r="CM313" s="285"/>
      <c r="CW313" s="285"/>
      <c r="DG313" s="285"/>
      <c r="DQ313" s="285"/>
      <c r="EA313" s="285"/>
      <c r="EK313" s="285"/>
      <c r="EU313" s="285"/>
      <c r="FE313" s="285"/>
      <c r="FO313" s="285"/>
      <c r="FY313" s="285"/>
      <c r="GI313" s="285"/>
      <c r="GS313" s="285"/>
      <c r="HC313" s="285"/>
      <c r="HM313" s="285"/>
      <c r="HW313" s="285"/>
    </row>
    <row r="314" s="3" customFormat="true" x14ac:dyDescent="0.25">
      <c r="A314" s="285"/>
      <c r="K314" s="285"/>
      <c r="U314" s="285"/>
      <c r="AE314" s="285"/>
      <c r="AO314" s="285"/>
      <c r="AY314" s="285"/>
      <c r="AZ314" s="285"/>
      <c r="BI314" s="285"/>
      <c r="BS314" s="285"/>
      <c r="CC314" s="285"/>
      <c r="CM314" s="285"/>
      <c r="CW314" s="285"/>
      <c r="DG314" s="285"/>
      <c r="DQ314" s="285"/>
      <c r="EA314" s="285"/>
      <c r="EK314" s="285"/>
      <c r="EU314" s="285"/>
      <c r="FE314" s="285"/>
      <c r="FO314" s="285"/>
      <c r="FY314" s="285"/>
      <c r="GI314" s="285"/>
      <c r="GS314" s="285"/>
      <c r="HC314" s="285"/>
      <c r="HM314" s="285"/>
      <c r="HW314" s="285"/>
    </row>
    <row r="315" s="3" customFormat="true" x14ac:dyDescent="0.25">
      <c r="A315" s="285"/>
      <c r="K315" s="285"/>
      <c r="U315" s="285"/>
      <c r="AE315" s="285"/>
      <c r="AO315" s="285"/>
      <c r="AY315" s="285"/>
      <c r="AZ315" s="285"/>
      <c r="BI315" s="285"/>
      <c r="BS315" s="285"/>
      <c r="CC315" s="285"/>
      <c r="CM315" s="285"/>
      <c r="CW315" s="285"/>
      <c r="DG315" s="285"/>
      <c r="DQ315" s="285"/>
      <c r="EA315" s="285"/>
      <c r="EK315" s="285"/>
      <c r="EU315" s="285"/>
      <c r="FE315" s="285"/>
      <c r="FO315" s="285"/>
      <c r="FY315" s="285"/>
      <c r="GI315" s="285"/>
      <c r="GS315" s="285"/>
      <c r="HC315" s="285"/>
      <c r="HM315" s="285"/>
      <c r="HW315" s="285"/>
    </row>
    <row r="316" s="3" customFormat="true" x14ac:dyDescent="0.25">
      <c r="A316" s="285"/>
      <c r="K316" s="285"/>
      <c r="U316" s="285"/>
      <c r="AE316" s="285"/>
      <c r="AO316" s="285"/>
      <c r="AY316" s="285"/>
      <c r="AZ316" s="285"/>
      <c r="BI316" s="285"/>
      <c r="BS316" s="285"/>
      <c r="CC316" s="285"/>
      <c r="CM316" s="285"/>
      <c r="CW316" s="285"/>
      <c r="DG316" s="285"/>
      <c r="DQ316" s="285"/>
      <c r="EA316" s="285"/>
      <c r="EK316" s="285"/>
      <c r="EU316" s="285"/>
      <c r="FE316" s="285"/>
      <c r="FO316" s="285"/>
      <c r="FY316" s="285"/>
      <c r="GI316" s="285"/>
      <c r="GS316" s="285"/>
      <c r="HC316" s="285"/>
      <c r="HM316" s="285"/>
      <c r="HW316" s="285"/>
    </row>
    <row r="317" s="3" customFormat="true" x14ac:dyDescent="0.25">
      <c r="A317" s="285"/>
      <c r="K317" s="285"/>
      <c r="U317" s="285"/>
      <c r="AE317" s="285"/>
      <c r="AO317" s="285"/>
      <c r="AY317" s="285"/>
      <c r="AZ317" s="285"/>
      <c r="BI317" s="285"/>
      <c r="BS317" s="285"/>
      <c r="CC317" s="285"/>
      <c r="CM317" s="285"/>
      <c r="CW317" s="285"/>
      <c r="DG317" s="285"/>
      <c r="DQ317" s="285"/>
      <c r="EA317" s="285"/>
      <c r="EK317" s="285"/>
      <c r="EU317" s="285"/>
      <c r="FE317" s="285"/>
      <c r="FO317" s="285"/>
      <c r="FY317" s="285"/>
      <c r="GI317" s="285"/>
      <c r="GS317" s="285"/>
      <c r="HC317" s="285"/>
      <c r="HM317" s="285"/>
      <c r="HW317" s="285"/>
    </row>
    <row r="318" s="3" customFormat="true" x14ac:dyDescent="0.25">
      <c r="A318" s="285"/>
      <c r="K318" s="285"/>
      <c r="U318" s="285"/>
      <c r="AE318" s="285"/>
      <c r="AO318" s="285"/>
      <c r="AY318" s="285"/>
      <c r="AZ318" s="285"/>
      <c r="BI318" s="285"/>
      <c r="BS318" s="285"/>
      <c r="CC318" s="285"/>
      <c r="CM318" s="285"/>
      <c r="CW318" s="285"/>
      <c r="DG318" s="285"/>
      <c r="DQ318" s="285"/>
      <c r="EA318" s="285"/>
      <c r="EK318" s="285"/>
      <c r="EU318" s="285"/>
      <c r="FE318" s="285"/>
      <c r="FO318" s="285"/>
      <c r="FY318" s="285"/>
      <c r="GI318" s="285"/>
      <c r="GS318" s="285"/>
      <c r="HC318" s="285"/>
      <c r="HM318" s="285"/>
      <c r="HW318" s="285"/>
    </row>
    <row r="319" s="3" customFormat="true" x14ac:dyDescent="0.25">
      <c r="A319" s="285"/>
      <c r="K319" s="285"/>
      <c r="U319" s="285"/>
      <c r="AE319" s="285"/>
      <c r="AO319" s="285"/>
      <c r="AY319" s="285"/>
      <c r="AZ319" s="285"/>
      <c r="BI319" s="285"/>
      <c r="BS319" s="285"/>
      <c r="CC319" s="285"/>
      <c r="CM319" s="285"/>
      <c r="CW319" s="285"/>
      <c r="DG319" s="285"/>
      <c r="DQ319" s="285"/>
      <c r="EA319" s="285"/>
      <c r="EK319" s="285"/>
      <c r="EU319" s="285"/>
      <c r="FE319" s="285"/>
      <c r="FO319" s="285"/>
      <c r="FY319" s="285"/>
      <c r="GI319" s="285"/>
      <c r="GS319" s="285"/>
      <c r="HC319" s="285"/>
      <c r="HM319" s="285"/>
      <c r="HW319" s="285"/>
    </row>
    <row r="320" s="3" customFormat="true" x14ac:dyDescent="0.25">
      <c r="A320" s="285"/>
      <c r="K320" s="285"/>
      <c r="U320" s="285"/>
      <c r="AE320" s="285"/>
      <c r="AO320" s="285"/>
      <c r="AY320" s="285"/>
      <c r="AZ320" s="285"/>
      <c r="BI320" s="285"/>
      <c r="BS320" s="285"/>
      <c r="CC320" s="285"/>
      <c r="CM320" s="285"/>
      <c r="CW320" s="285"/>
      <c r="DG320" s="285"/>
      <c r="DQ320" s="285"/>
      <c r="EA320" s="285"/>
      <c r="EK320" s="285"/>
      <c r="EU320" s="285"/>
      <c r="FE320" s="285"/>
      <c r="FO320" s="285"/>
      <c r="FY320" s="285"/>
      <c r="GI320" s="285"/>
      <c r="GS320" s="285"/>
      <c r="HC320" s="285"/>
      <c r="HM320" s="285"/>
      <c r="HW320" s="285"/>
    </row>
    <row r="321" s="3" customFormat="true" x14ac:dyDescent="0.25">
      <c r="A321" s="285"/>
      <c r="K321" s="285"/>
      <c r="U321" s="285"/>
      <c r="AE321" s="285"/>
      <c r="AO321" s="285"/>
      <c r="AY321" s="285"/>
      <c r="AZ321" s="285"/>
      <c r="BI321" s="285"/>
      <c r="BS321" s="285"/>
      <c r="CC321" s="285"/>
      <c r="CM321" s="285"/>
      <c r="CW321" s="285"/>
      <c r="DG321" s="285"/>
      <c r="DQ321" s="285"/>
      <c r="EA321" s="285"/>
      <c r="EK321" s="285"/>
      <c r="EU321" s="285"/>
      <c r="FE321" s="285"/>
      <c r="FO321" s="285"/>
      <c r="FY321" s="285"/>
      <c r="GI321" s="285"/>
      <c r="GS321" s="285"/>
      <c r="HC321" s="285"/>
      <c r="HM321" s="285"/>
      <c r="HW321" s="285"/>
    </row>
    <row r="322" s="3" customFormat="true" x14ac:dyDescent="0.25">
      <c r="A322" s="285"/>
      <c r="K322" s="285"/>
      <c r="U322" s="285"/>
      <c r="AE322" s="285"/>
      <c r="AO322" s="285"/>
      <c r="AY322" s="285"/>
      <c r="AZ322" s="285"/>
      <c r="BI322" s="285"/>
      <c r="BS322" s="285"/>
      <c r="CC322" s="285"/>
      <c r="CM322" s="285"/>
      <c r="CW322" s="285"/>
      <c r="DG322" s="285"/>
      <c r="DQ322" s="285"/>
      <c r="EA322" s="285"/>
      <c r="EK322" s="285"/>
      <c r="EU322" s="285"/>
      <c r="FE322" s="285"/>
      <c r="FO322" s="285"/>
      <c r="FY322" s="285"/>
      <c r="GI322" s="285"/>
      <c r="GS322" s="285"/>
      <c r="HC322" s="285"/>
      <c r="HM322" s="285"/>
      <c r="HW322" s="285"/>
    </row>
    <row r="323" s="3" customFormat="true" x14ac:dyDescent="0.25">
      <c r="A323" s="285"/>
      <c r="K323" s="285"/>
      <c r="U323" s="285"/>
      <c r="AE323" s="285"/>
      <c r="AO323" s="285"/>
      <c r="AY323" s="285"/>
      <c r="AZ323" s="285"/>
      <c r="BI323" s="285"/>
      <c r="BS323" s="285"/>
      <c r="CC323" s="285"/>
      <c r="CM323" s="285"/>
      <c r="CW323" s="285"/>
      <c r="DG323" s="285"/>
      <c r="DQ323" s="285"/>
      <c r="EA323" s="285"/>
      <c r="EK323" s="285"/>
      <c r="EU323" s="285"/>
      <c r="FE323" s="285"/>
      <c r="FO323" s="285"/>
      <c r="FY323" s="285"/>
      <c r="GI323" s="285"/>
      <c r="GS323" s="285"/>
      <c r="HC323" s="285"/>
      <c r="HM323" s="285"/>
      <c r="HW323" s="285"/>
    </row>
    <row r="324" s="3" customFormat="true" x14ac:dyDescent="0.25">
      <c r="A324" s="285"/>
      <c r="K324" s="285"/>
      <c r="U324" s="285"/>
      <c r="AE324" s="285"/>
      <c r="AO324" s="285"/>
      <c r="AY324" s="285"/>
      <c r="AZ324" s="285"/>
      <c r="BI324" s="285"/>
      <c r="BS324" s="285"/>
      <c r="CC324" s="285"/>
      <c r="CM324" s="285"/>
      <c r="CW324" s="285"/>
      <c r="DG324" s="285"/>
      <c r="DQ324" s="285"/>
      <c r="EA324" s="285"/>
      <c r="EK324" s="285"/>
      <c r="EU324" s="285"/>
      <c r="FE324" s="285"/>
      <c r="FO324" s="285"/>
      <c r="FY324" s="285"/>
      <c r="GI324" s="285"/>
      <c r="GS324" s="285"/>
      <c r="HC324" s="285"/>
      <c r="HM324" s="285"/>
      <c r="HW324" s="285"/>
    </row>
    <row r="325" s="3" customFormat="true" x14ac:dyDescent="0.25">
      <c r="A325" s="285"/>
      <c r="K325" s="285"/>
      <c r="U325" s="285"/>
      <c r="AE325" s="285"/>
      <c r="AO325" s="285"/>
      <c r="AY325" s="285"/>
      <c r="AZ325" s="285"/>
      <c r="BI325" s="285"/>
      <c r="BS325" s="285"/>
      <c r="CC325" s="285"/>
      <c r="CM325" s="285"/>
      <c r="CW325" s="285"/>
      <c r="DG325" s="285"/>
      <c r="DQ325" s="285"/>
      <c r="EA325" s="285"/>
      <c r="EK325" s="285"/>
      <c r="EU325" s="285"/>
      <c r="FE325" s="285"/>
      <c r="FO325" s="285"/>
      <c r="FY325" s="285"/>
      <c r="GI325" s="285"/>
      <c r="GS325" s="285"/>
      <c r="HC325" s="285"/>
      <c r="HM325" s="285"/>
      <c r="HW325" s="285"/>
    </row>
    <row r="326" s="3" customFormat="true" x14ac:dyDescent="0.25">
      <c r="A326" s="285"/>
      <c r="K326" s="285"/>
      <c r="U326" s="285"/>
      <c r="AE326" s="285"/>
      <c r="AO326" s="285"/>
      <c r="AY326" s="285"/>
      <c r="AZ326" s="285"/>
      <c r="BI326" s="285"/>
      <c r="BS326" s="285"/>
      <c r="CC326" s="285"/>
      <c r="CM326" s="285"/>
      <c r="CW326" s="285"/>
      <c r="DG326" s="285"/>
      <c r="DQ326" s="285"/>
      <c r="EA326" s="285"/>
      <c r="EK326" s="285"/>
      <c r="EU326" s="285"/>
      <c r="FE326" s="285"/>
      <c r="FO326" s="285"/>
      <c r="FY326" s="285"/>
      <c r="GI326" s="285"/>
      <c r="GS326" s="285"/>
      <c r="HC326" s="285"/>
      <c r="HM326" s="285"/>
      <c r="HW326" s="285"/>
    </row>
    <row r="327" s="3" customFormat="true" x14ac:dyDescent="0.25">
      <c r="A327" s="285"/>
      <c r="K327" s="285"/>
      <c r="U327" s="285"/>
      <c r="AE327" s="285"/>
      <c r="AO327" s="285"/>
      <c r="AY327" s="285"/>
      <c r="AZ327" s="285"/>
      <c r="BI327" s="285"/>
      <c r="BS327" s="285"/>
      <c r="CC327" s="285"/>
      <c r="CM327" s="285"/>
      <c r="CW327" s="285"/>
      <c r="DG327" s="285"/>
      <c r="DQ327" s="285"/>
      <c r="EA327" s="285"/>
      <c r="EK327" s="285"/>
      <c r="EU327" s="285"/>
      <c r="FE327" s="285"/>
      <c r="FO327" s="285"/>
      <c r="FY327" s="285"/>
      <c r="GI327" s="285"/>
      <c r="GS327" s="285"/>
      <c r="HC327" s="285"/>
      <c r="HM327" s="285"/>
      <c r="HW327" s="285"/>
    </row>
    <row r="328" s="3" customFormat="true" x14ac:dyDescent="0.25">
      <c r="A328" s="285"/>
      <c r="K328" s="285"/>
      <c r="U328" s="285"/>
      <c r="AE328" s="285"/>
      <c r="AO328" s="285"/>
      <c r="AY328" s="285"/>
      <c r="AZ328" s="285"/>
      <c r="BI328" s="285"/>
      <c r="BS328" s="285"/>
      <c r="CC328" s="285"/>
      <c r="CM328" s="285"/>
      <c r="CW328" s="285"/>
      <c r="DG328" s="285"/>
      <c r="DQ328" s="285"/>
      <c r="EA328" s="285"/>
      <c r="EK328" s="285"/>
      <c r="EU328" s="285"/>
      <c r="FE328" s="285"/>
      <c r="FO328" s="285"/>
      <c r="FY328" s="285"/>
      <c r="GI328" s="285"/>
      <c r="GS328" s="285"/>
      <c r="HC328" s="285"/>
      <c r="HM328" s="285"/>
      <c r="HW328" s="285"/>
    </row>
    <row r="329" s="3" customFormat="true" x14ac:dyDescent="0.25">
      <c r="A329" s="285"/>
      <c r="K329" s="285"/>
      <c r="U329" s="285"/>
      <c r="AE329" s="285"/>
      <c r="AO329" s="285"/>
      <c r="AY329" s="285"/>
      <c r="AZ329" s="285"/>
      <c r="BI329" s="285"/>
      <c r="BS329" s="285"/>
      <c r="CC329" s="285"/>
      <c r="CM329" s="285"/>
      <c r="CW329" s="285"/>
      <c r="DG329" s="285"/>
      <c r="DQ329" s="285"/>
      <c r="EA329" s="285"/>
      <c r="EK329" s="285"/>
      <c r="EU329" s="285"/>
      <c r="FE329" s="285"/>
      <c r="FO329" s="285"/>
      <c r="FY329" s="285"/>
      <c r="GI329" s="285"/>
      <c r="GS329" s="285"/>
      <c r="HC329" s="285"/>
      <c r="HM329" s="285"/>
      <c r="HW329" s="285"/>
    </row>
    <row r="330" s="3" customFormat="true" x14ac:dyDescent="0.25">
      <c r="A330" s="285"/>
      <c r="K330" s="285"/>
      <c r="U330" s="285"/>
      <c r="AE330" s="285"/>
      <c r="AO330" s="285"/>
      <c r="AY330" s="285"/>
      <c r="AZ330" s="285"/>
      <c r="BI330" s="285"/>
      <c r="BS330" s="285"/>
      <c r="CC330" s="285"/>
      <c r="CM330" s="285"/>
      <c r="CW330" s="285"/>
      <c r="DG330" s="285"/>
      <c r="DQ330" s="285"/>
      <c r="EA330" s="285"/>
      <c r="EK330" s="285"/>
      <c r="EU330" s="285"/>
      <c r="FE330" s="285"/>
      <c r="FO330" s="285"/>
      <c r="FY330" s="285"/>
      <c r="GI330" s="285"/>
      <c r="GS330" s="285"/>
      <c r="HC330" s="285"/>
      <c r="HM330" s="285"/>
      <c r="HW330" s="285"/>
    </row>
    <row r="331" s="3" customFormat="true" x14ac:dyDescent="0.25">
      <c r="A331" s="285"/>
      <c r="K331" s="285"/>
      <c r="U331" s="285"/>
      <c r="AE331" s="285"/>
      <c r="AO331" s="285"/>
      <c r="AY331" s="285"/>
      <c r="AZ331" s="285"/>
      <c r="BI331" s="285"/>
      <c r="BS331" s="285"/>
      <c r="CC331" s="285"/>
      <c r="CM331" s="285"/>
      <c r="CW331" s="285"/>
      <c r="DG331" s="285"/>
      <c r="DQ331" s="285"/>
      <c r="EA331" s="285"/>
      <c r="EK331" s="285"/>
      <c r="EU331" s="285"/>
      <c r="FE331" s="285"/>
      <c r="FO331" s="285"/>
      <c r="FY331" s="285"/>
      <c r="GI331" s="285"/>
      <c r="GS331" s="285"/>
      <c r="HC331" s="285"/>
      <c r="HM331" s="285"/>
      <c r="HW331" s="285"/>
    </row>
    <row r="332" s="3" customFormat="true" x14ac:dyDescent="0.25">
      <c r="A332" s="285"/>
      <c r="K332" s="285"/>
      <c r="U332" s="285"/>
      <c r="AE332" s="285"/>
      <c r="AO332" s="285"/>
      <c r="AY332" s="285"/>
      <c r="AZ332" s="285"/>
      <c r="BI332" s="285"/>
      <c r="BS332" s="285"/>
      <c r="CC332" s="285"/>
      <c r="CM332" s="285"/>
      <c r="CW332" s="285"/>
      <c r="DG332" s="285"/>
      <c r="DQ332" s="285"/>
      <c r="EA332" s="285"/>
      <c r="EK332" s="285"/>
      <c r="EU332" s="285"/>
      <c r="FE332" s="285"/>
      <c r="FO332" s="285"/>
      <c r="FY332" s="285"/>
      <c r="GI332" s="285"/>
      <c r="GS332" s="285"/>
      <c r="HC332" s="285"/>
      <c r="HM332" s="285"/>
      <c r="HW332" s="285"/>
    </row>
    <row r="333" s="3" customFormat="true" x14ac:dyDescent="0.25">
      <c r="A333" s="285"/>
      <c r="K333" s="285"/>
      <c r="U333" s="285"/>
      <c r="AE333" s="285"/>
      <c r="AO333" s="285"/>
      <c r="AY333" s="285"/>
      <c r="AZ333" s="285"/>
      <c r="BI333" s="285"/>
      <c r="BS333" s="285"/>
      <c r="CC333" s="285"/>
      <c r="CM333" s="285"/>
      <c r="CW333" s="285"/>
      <c r="DG333" s="285"/>
      <c r="DQ333" s="285"/>
      <c r="EA333" s="285"/>
      <c r="EK333" s="285"/>
      <c r="EU333" s="285"/>
      <c r="FE333" s="285"/>
      <c r="FO333" s="285"/>
      <c r="FY333" s="285"/>
      <c r="GI333" s="285"/>
      <c r="GS333" s="285"/>
      <c r="HC333" s="285"/>
      <c r="HM333" s="285"/>
      <c r="HW333" s="285"/>
    </row>
    <row r="334" s="3" customFormat="true" x14ac:dyDescent="0.25">
      <c r="A334" s="285"/>
      <c r="K334" s="285"/>
      <c r="U334" s="285"/>
      <c r="AE334" s="285"/>
      <c r="AO334" s="285"/>
      <c r="AY334" s="285"/>
      <c r="AZ334" s="285"/>
      <c r="BI334" s="285"/>
      <c r="BS334" s="285"/>
      <c r="CC334" s="285"/>
      <c r="CM334" s="285"/>
      <c r="CW334" s="285"/>
      <c r="DG334" s="285"/>
      <c r="DQ334" s="285"/>
      <c r="EA334" s="285"/>
      <c r="EK334" s="285"/>
      <c r="EU334" s="285"/>
      <c r="FE334" s="285"/>
      <c r="FO334" s="285"/>
      <c r="FY334" s="285"/>
      <c r="GI334" s="285"/>
      <c r="GS334" s="285"/>
      <c r="HC334" s="285"/>
      <c r="HM334" s="285"/>
      <c r="HW334" s="285"/>
    </row>
    <row r="335" s="3" customFormat="true" x14ac:dyDescent="0.25">
      <c r="A335" s="285"/>
      <c r="K335" s="285"/>
      <c r="U335" s="285"/>
      <c r="AE335" s="285"/>
      <c r="AO335" s="285"/>
      <c r="AY335" s="285"/>
      <c r="AZ335" s="285"/>
      <c r="BI335" s="285"/>
      <c r="BS335" s="285"/>
      <c r="CC335" s="285"/>
      <c r="CM335" s="285"/>
      <c r="CW335" s="285"/>
      <c r="DG335" s="285"/>
      <c r="DQ335" s="285"/>
      <c r="EA335" s="285"/>
      <c r="EK335" s="285"/>
      <c r="EU335" s="285"/>
      <c r="FE335" s="285"/>
      <c r="FO335" s="285"/>
      <c r="FY335" s="285"/>
      <c r="GI335" s="285"/>
      <c r="GS335" s="285"/>
      <c r="HC335" s="285"/>
      <c r="HM335" s="285"/>
      <c r="HW335" s="285"/>
    </row>
    <row r="336" s="3" customFormat="true" x14ac:dyDescent="0.25">
      <c r="A336" s="285"/>
      <c r="K336" s="285"/>
      <c r="U336" s="285"/>
      <c r="AE336" s="285"/>
      <c r="AO336" s="285"/>
      <c r="AY336" s="285"/>
      <c r="AZ336" s="285"/>
      <c r="BI336" s="285"/>
      <c r="BS336" s="285"/>
      <c r="CC336" s="285"/>
      <c r="CM336" s="285"/>
      <c r="CW336" s="285"/>
      <c r="DG336" s="285"/>
      <c r="DQ336" s="285"/>
      <c r="EA336" s="285"/>
      <c r="EK336" s="285"/>
      <c r="EU336" s="285"/>
      <c r="FE336" s="285"/>
      <c r="FO336" s="285"/>
      <c r="FY336" s="285"/>
      <c r="GI336" s="285"/>
      <c r="GS336" s="285"/>
      <c r="HC336" s="285"/>
      <c r="HM336" s="285"/>
      <c r="HW336" s="285"/>
    </row>
    <row r="337" s="3" customFormat="true" x14ac:dyDescent="0.25">
      <c r="A337" s="285"/>
      <c r="K337" s="285"/>
      <c r="U337" s="285"/>
      <c r="AE337" s="285"/>
      <c r="AO337" s="285"/>
      <c r="AY337" s="285"/>
      <c r="AZ337" s="285"/>
      <c r="BI337" s="285"/>
      <c r="BS337" s="285"/>
      <c r="CC337" s="285"/>
      <c r="CM337" s="285"/>
      <c r="CW337" s="285"/>
      <c r="DG337" s="285"/>
      <c r="DQ337" s="285"/>
      <c r="EA337" s="285"/>
      <c r="EK337" s="285"/>
      <c r="EU337" s="285"/>
      <c r="FE337" s="285"/>
      <c r="FO337" s="285"/>
      <c r="FY337" s="285"/>
      <c r="GI337" s="285"/>
      <c r="GS337" s="285"/>
      <c r="HC337" s="285"/>
      <c r="HM337" s="285"/>
      <c r="HW337" s="285"/>
    </row>
    <row r="338" s="3" customFormat="true" x14ac:dyDescent="0.25">
      <c r="A338" s="285"/>
      <c r="K338" s="285"/>
      <c r="U338" s="285"/>
      <c r="AE338" s="285"/>
      <c r="AO338" s="285"/>
      <c r="AY338" s="285"/>
      <c r="AZ338" s="285"/>
      <c r="BI338" s="285"/>
      <c r="BS338" s="285"/>
      <c r="CC338" s="285"/>
      <c r="CM338" s="285"/>
      <c r="CW338" s="285"/>
      <c r="DG338" s="285"/>
      <c r="DQ338" s="285"/>
      <c r="EA338" s="285"/>
      <c r="EK338" s="285"/>
      <c r="EU338" s="285"/>
      <c r="FE338" s="285"/>
      <c r="FO338" s="285"/>
      <c r="FY338" s="285"/>
      <c r="GI338" s="285"/>
      <c r="GS338" s="285"/>
      <c r="HC338" s="285"/>
      <c r="HM338" s="285"/>
      <c r="HW338" s="285"/>
    </row>
    <row r="339" s="3" customFormat="true" x14ac:dyDescent="0.25">
      <c r="A339" s="285"/>
      <c r="K339" s="285"/>
      <c r="U339" s="285"/>
      <c r="AE339" s="285"/>
      <c r="AO339" s="285"/>
      <c r="AY339" s="285"/>
      <c r="AZ339" s="285"/>
      <c r="BI339" s="285"/>
      <c r="BS339" s="285"/>
      <c r="CC339" s="285"/>
      <c r="CM339" s="285"/>
      <c r="CW339" s="285"/>
      <c r="DG339" s="285"/>
      <c r="DQ339" s="285"/>
      <c r="EA339" s="285"/>
      <c r="EK339" s="285"/>
      <c r="EU339" s="285"/>
      <c r="FE339" s="285"/>
      <c r="FO339" s="285"/>
      <c r="FY339" s="285"/>
      <c r="GI339" s="285"/>
      <c r="GS339" s="285"/>
      <c r="HC339" s="285"/>
      <c r="HM339" s="285"/>
      <c r="HW339" s="285"/>
    </row>
    <row r="340" s="3" customFormat="true" x14ac:dyDescent="0.25">
      <c r="A340" s="285"/>
      <c r="K340" s="285"/>
      <c r="U340" s="285"/>
      <c r="AE340" s="285"/>
      <c r="AO340" s="285"/>
      <c r="AY340" s="285"/>
      <c r="AZ340" s="285"/>
      <c r="BI340" s="285"/>
      <c r="BS340" s="285"/>
      <c r="CC340" s="285"/>
      <c r="CM340" s="285"/>
      <c r="CW340" s="285"/>
      <c r="DG340" s="285"/>
      <c r="DQ340" s="285"/>
      <c r="EA340" s="285"/>
      <c r="EK340" s="285"/>
      <c r="EU340" s="285"/>
      <c r="FE340" s="285"/>
      <c r="FO340" s="285"/>
      <c r="FY340" s="285"/>
      <c r="GI340" s="285"/>
      <c r="GS340" s="285"/>
      <c r="HC340" s="285"/>
      <c r="HM340" s="285"/>
      <c r="HW340" s="285"/>
    </row>
    <row r="341" s="3" customFormat="true" x14ac:dyDescent="0.25">
      <c r="A341" s="285"/>
      <c r="K341" s="285"/>
      <c r="U341" s="285"/>
      <c r="AE341" s="285"/>
      <c r="AO341" s="285"/>
      <c r="AY341" s="285"/>
      <c r="AZ341" s="285"/>
      <c r="BI341" s="285"/>
      <c r="BS341" s="285"/>
      <c r="CC341" s="285"/>
      <c r="CM341" s="285"/>
      <c r="CW341" s="285"/>
      <c r="DG341" s="285"/>
      <c r="DQ341" s="285"/>
      <c r="EA341" s="285"/>
      <c r="EK341" s="285"/>
      <c r="EU341" s="285"/>
      <c r="FE341" s="285"/>
      <c r="FO341" s="285"/>
      <c r="FY341" s="285"/>
      <c r="GI341" s="285"/>
      <c r="GS341" s="285"/>
      <c r="HC341" s="285"/>
      <c r="HM341" s="285"/>
      <c r="HW341" s="285"/>
    </row>
    <row r="342" s="3" customFormat="true" x14ac:dyDescent="0.25">
      <c r="A342" s="285"/>
      <c r="K342" s="285"/>
      <c r="U342" s="285"/>
      <c r="AE342" s="285"/>
      <c r="AO342" s="285"/>
      <c r="AY342" s="285"/>
      <c r="AZ342" s="285"/>
      <c r="BI342" s="285"/>
      <c r="BS342" s="285"/>
      <c r="CC342" s="285"/>
      <c r="CM342" s="285"/>
      <c r="CW342" s="285"/>
      <c r="DG342" s="285"/>
      <c r="DQ342" s="285"/>
      <c r="EA342" s="285"/>
      <c r="EK342" s="285"/>
      <c r="EU342" s="285"/>
      <c r="FE342" s="285"/>
      <c r="FO342" s="285"/>
      <c r="FY342" s="285"/>
      <c r="GI342" s="285"/>
      <c r="GS342" s="285"/>
      <c r="HC342" s="285"/>
      <c r="HM342" s="285"/>
      <c r="HW342" s="285"/>
    </row>
    <row r="343" s="3" customFormat="true" x14ac:dyDescent="0.25">
      <c r="A343" s="285"/>
      <c r="K343" s="285"/>
      <c r="U343" s="285"/>
      <c r="AE343" s="285"/>
      <c r="AO343" s="285"/>
      <c r="AY343" s="285"/>
      <c r="AZ343" s="285"/>
      <c r="BI343" s="285"/>
      <c r="BS343" s="285"/>
      <c r="CC343" s="285"/>
      <c r="CM343" s="285"/>
      <c r="CW343" s="285"/>
      <c r="DG343" s="285"/>
      <c r="DQ343" s="285"/>
      <c r="EA343" s="285"/>
      <c r="EK343" s="285"/>
      <c r="EU343" s="285"/>
      <c r="FE343" s="285"/>
      <c r="FO343" s="285"/>
      <c r="FY343" s="285"/>
      <c r="GI343" s="285"/>
      <c r="GS343" s="285"/>
      <c r="HC343" s="285"/>
      <c r="HM343" s="285"/>
      <c r="HW343" s="285"/>
    </row>
    <row r="344" s="3" customFormat="true" x14ac:dyDescent="0.25">
      <c r="A344" s="285"/>
      <c r="K344" s="285"/>
      <c r="U344" s="285"/>
      <c r="AE344" s="285"/>
      <c r="AO344" s="285"/>
      <c r="AY344" s="285"/>
      <c r="AZ344" s="285"/>
      <c r="BI344" s="285"/>
      <c r="BS344" s="285"/>
      <c r="CC344" s="285"/>
      <c r="CM344" s="285"/>
      <c r="CW344" s="285"/>
      <c r="DG344" s="285"/>
      <c r="DQ344" s="285"/>
      <c r="EA344" s="285"/>
      <c r="EK344" s="285"/>
      <c r="EU344" s="285"/>
      <c r="FE344" s="285"/>
      <c r="FO344" s="285"/>
      <c r="FY344" s="285"/>
      <c r="GI344" s="285"/>
      <c r="GS344" s="285"/>
      <c r="HC344" s="285"/>
      <c r="HM344" s="285"/>
      <c r="HW344" s="285"/>
    </row>
    <row r="345" s="3" customFormat="true" x14ac:dyDescent="0.25">
      <c r="A345" s="285"/>
      <c r="K345" s="285"/>
      <c r="U345" s="285"/>
      <c r="AE345" s="285"/>
      <c r="AO345" s="285"/>
      <c r="AY345" s="285"/>
      <c r="AZ345" s="285"/>
      <c r="BI345" s="285"/>
      <c r="BS345" s="285"/>
      <c r="CC345" s="285"/>
      <c r="CM345" s="285"/>
      <c r="CW345" s="285"/>
      <c r="DG345" s="285"/>
      <c r="DQ345" s="285"/>
      <c r="EA345" s="285"/>
      <c r="EK345" s="285"/>
      <c r="EU345" s="285"/>
      <c r="FE345" s="285"/>
      <c r="FO345" s="285"/>
      <c r="FY345" s="285"/>
      <c r="GI345" s="285"/>
      <c r="GS345" s="285"/>
      <c r="HC345" s="285"/>
      <c r="HM345" s="285"/>
      <c r="HW345" s="285"/>
    </row>
    <row r="346" s="3" customFormat="true" x14ac:dyDescent="0.25">
      <c r="A346" s="285"/>
      <c r="K346" s="285"/>
      <c r="U346" s="285"/>
      <c r="AE346" s="285"/>
      <c r="AO346" s="285"/>
      <c r="AY346" s="285"/>
      <c r="AZ346" s="285"/>
      <c r="BI346" s="285"/>
      <c r="BS346" s="285"/>
      <c r="CC346" s="285"/>
      <c r="CM346" s="285"/>
      <c r="CW346" s="285"/>
      <c r="DG346" s="285"/>
      <c r="DQ346" s="285"/>
      <c r="EA346" s="285"/>
      <c r="EK346" s="285"/>
      <c r="EU346" s="285"/>
      <c r="FE346" s="285"/>
      <c r="FO346" s="285"/>
      <c r="FY346" s="285"/>
      <c r="GI346" s="285"/>
      <c r="GS346" s="285"/>
      <c r="HC346" s="285"/>
      <c r="HM346" s="285"/>
      <c r="HW346" s="285"/>
    </row>
    <row r="347" s="3" customFormat="true" x14ac:dyDescent="0.25">
      <c r="A347" s="285"/>
      <c r="K347" s="285"/>
      <c r="U347" s="285"/>
      <c r="AE347" s="285"/>
      <c r="AO347" s="285"/>
      <c r="AY347" s="285"/>
      <c r="AZ347" s="285"/>
      <c r="BI347" s="285"/>
      <c r="BS347" s="285"/>
      <c r="CC347" s="285"/>
      <c r="CM347" s="285"/>
      <c r="CW347" s="285"/>
      <c r="DG347" s="285"/>
      <c r="DQ347" s="285"/>
      <c r="EA347" s="285"/>
      <c r="EK347" s="285"/>
      <c r="EU347" s="285"/>
      <c r="FE347" s="285"/>
      <c r="FO347" s="285"/>
      <c r="FY347" s="285"/>
      <c r="GI347" s="285"/>
      <c r="GS347" s="285"/>
      <c r="HC347" s="285"/>
      <c r="HM347" s="285"/>
      <c r="HW347" s="285"/>
    </row>
    <row r="348" s="3" customFormat="true" x14ac:dyDescent="0.25">
      <c r="A348" s="285"/>
      <c r="K348" s="285"/>
      <c r="U348" s="285"/>
      <c r="AE348" s="285"/>
      <c r="AO348" s="285"/>
      <c r="AY348" s="285"/>
      <c r="AZ348" s="285"/>
      <c r="BI348" s="285"/>
      <c r="BS348" s="285"/>
      <c r="CC348" s="285"/>
      <c r="CM348" s="285"/>
      <c r="CW348" s="285"/>
      <c r="DG348" s="285"/>
      <c r="DQ348" s="285"/>
      <c r="EA348" s="285"/>
      <c r="EK348" s="285"/>
      <c r="EU348" s="285"/>
      <c r="FE348" s="285"/>
      <c r="FO348" s="285"/>
      <c r="FY348" s="285"/>
      <c r="GI348" s="285"/>
      <c r="GS348" s="285"/>
      <c r="HC348" s="285"/>
      <c r="HM348" s="285"/>
      <c r="HW348" s="285"/>
    </row>
    <row r="349" s="3" customFormat="true" x14ac:dyDescent="0.25">
      <c r="A349" s="285"/>
      <c r="K349" s="285"/>
      <c r="U349" s="285"/>
      <c r="AE349" s="285"/>
      <c r="AO349" s="285"/>
      <c r="AY349" s="285"/>
      <c r="AZ349" s="285"/>
      <c r="BI349" s="285"/>
      <c r="BS349" s="285"/>
      <c r="CC349" s="285"/>
      <c r="CM349" s="285"/>
      <c r="CW349" s="285"/>
      <c r="DG349" s="285"/>
      <c r="DQ349" s="285"/>
      <c r="EA349" s="285"/>
      <c r="EK349" s="285"/>
      <c r="EU349" s="285"/>
      <c r="FE349" s="285"/>
      <c r="FO349" s="285"/>
      <c r="FY349" s="285"/>
      <c r="GI349" s="285"/>
      <c r="GS349" s="285"/>
      <c r="HC349" s="285"/>
      <c r="HM349" s="285"/>
      <c r="HW349" s="285"/>
    </row>
    <row r="350" s="3" customFormat="true" x14ac:dyDescent="0.25">
      <c r="A350" s="285"/>
      <c r="K350" s="285"/>
      <c r="U350" s="285"/>
      <c r="AE350" s="285"/>
      <c r="AO350" s="285"/>
      <c r="AY350" s="285"/>
      <c r="AZ350" s="285"/>
      <c r="BI350" s="285"/>
      <c r="BS350" s="285"/>
      <c r="CC350" s="285"/>
      <c r="CM350" s="285"/>
      <c r="CW350" s="285"/>
      <c r="DG350" s="285"/>
      <c r="DQ350" s="285"/>
      <c r="EA350" s="285"/>
      <c r="EK350" s="285"/>
      <c r="EU350" s="285"/>
      <c r="FE350" s="285"/>
      <c r="FO350" s="285"/>
      <c r="FY350" s="285"/>
      <c r="GI350" s="285"/>
      <c r="GS350" s="285"/>
      <c r="HC350" s="285"/>
      <c r="HM350" s="285"/>
      <c r="HW350" s="285"/>
    </row>
    <row r="351" s="3" customFormat="true" x14ac:dyDescent="0.25">
      <c r="A351" s="285"/>
      <c r="K351" s="285"/>
      <c r="U351" s="285"/>
      <c r="AE351" s="285"/>
      <c r="AO351" s="285"/>
      <c r="AY351" s="285"/>
      <c r="AZ351" s="285"/>
      <c r="BI351" s="285"/>
      <c r="BS351" s="285"/>
      <c r="CC351" s="285"/>
      <c r="CM351" s="285"/>
      <c r="CW351" s="285"/>
      <c r="DG351" s="285"/>
      <c r="DQ351" s="285"/>
      <c r="EA351" s="285"/>
      <c r="EK351" s="285"/>
      <c r="EU351" s="285"/>
      <c r="FE351" s="285"/>
      <c r="FO351" s="285"/>
      <c r="FY351" s="285"/>
      <c r="GI351" s="285"/>
      <c r="GS351" s="285"/>
      <c r="HC351" s="285"/>
      <c r="HM351" s="285"/>
      <c r="HW351" s="285"/>
    </row>
    <row r="352" s="3" customFormat="true" x14ac:dyDescent="0.25">
      <c r="A352" s="285"/>
      <c r="K352" s="285"/>
      <c r="U352" s="285"/>
      <c r="AE352" s="285"/>
      <c r="AO352" s="285"/>
      <c r="AY352" s="285"/>
      <c r="AZ352" s="285"/>
      <c r="BI352" s="285"/>
      <c r="BS352" s="285"/>
      <c r="CC352" s="285"/>
      <c r="CM352" s="285"/>
      <c r="CW352" s="285"/>
      <c r="DG352" s="285"/>
      <c r="DQ352" s="285"/>
      <c r="EA352" s="285"/>
      <c r="EK352" s="285"/>
      <c r="EU352" s="285"/>
      <c r="FE352" s="285"/>
      <c r="FO352" s="285"/>
      <c r="FY352" s="285"/>
      <c r="GI352" s="285"/>
      <c r="GS352" s="285"/>
      <c r="HC352" s="285"/>
      <c r="HM352" s="285"/>
      <c r="HW352" s="285"/>
    </row>
    <row r="353" s="3" customFormat="true" x14ac:dyDescent="0.25">
      <c r="A353" s="285"/>
      <c r="K353" s="285"/>
      <c r="U353" s="285"/>
      <c r="AE353" s="285"/>
      <c r="AO353" s="285"/>
      <c r="AY353" s="285"/>
      <c r="AZ353" s="285"/>
      <c r="BI353" s="285"/>
      <c r="BS353" s="285"/>
      <c r="CC353" s="285"/>
      <c r="CM353" s="285"/>
      <c r="CW353" s="285"/>
      <c r="DG353" s="285"/>
      <c r="DQ353" s="285"/>
      <c r="EA353" s="285"/>
      <c r="EK353" s="285"/>
      <c r="EU353" s="285"/>
      <c r="FE353" s="285"/>
      <c r="FO353" s="285"/>
      <c r="FY353" s="285"/>
      <c r="GI353" s="285"/>
      <c r="GS353" s="285"/>
      <c r="HC353" s="285"/>
      <c r="HM353" s="285"/>
      <c r="HW353" s="285"/>
    </row>
    <row r="354" s="3" customFormat="true" x14ac:dyDescent="0.25">
      <c r="A354" s="285"/>
      <c r="K354" s="285"/>
      <c r="U354" s="285"/>
      <c r="AE354" s="285"/>
      <c r="AO354" s="285"/>
      <c r="AY354" s="285"/>
      <c r="AZ354" s="285"/>
      <c r="BI354" s="285"/>
      <c r="BS354" s="285"/>
      <c r="CC354" s="285"/>
      <c r="CM354" s="285"/>
      <c r="CW354" s="285"/>
      <c r="DG354" s="285"/>
      <c r="DQ354" s="285"/>
      <c r="EA354" s="285"/>
      <c r="EK354" s="285"/>
      <c r="EU354" s="285"/>
      <c r="FE354" s="285"/>
      <c r="FO354" s="285"/>
      <c r="FY354" s="285"/>
      <c r="GI354" s="285"/>
      <c r="GS354" s="285"/>
      <c r="HC354" s="285"/>
      <c r="HM354" s="285"/>
      <c r="HW354" s="285"/>
    </row>
    <row r="355" s="3" customFormat="true" x14ac:dyDescent="0.25">
      <c r="A355" s="285"/>
      <c r="K355" s="285"/>
      <c r="U355" s="285"/>
      <c r="AE355" s="285"/>
      <c r="AO355" s="285"/>
      <c r="AY355" s="285"/>
      <c r="AZ355" s="285"/>
      <c r="BI355" s="285"/>
      <c r="BS355" s="285"/>
      <c r="CC355" s="285"/>
      <c r="CM355" s="285"/>
      <c r="CW355" s="285"/>
      <c r="DG355" s="285"/>
      <c r="DQ355" s="285"/>
      <c r="EA355" s="285"/>
      <c r="EK355" s="285"/>
      <c r="EU355" s="285"/>
      <c r="FE355" s="285"/>
      <c r="FO355" s="285"/>
      <c r="FY355" s="285"/>
      <c r="GI355" s="285"/>
      <c r="GS355" s="285"/>
      <c r="HC355" s="285"/>
      <c r="HM355" s="285"/>
      <c r="HW355" s="285"/>
    </row>
    <row r="356" s="3" customFormat="true" x14ac:dyDescent="0.25">
      <c r="A356" s="285"/>
      <c r="K356" s="285"/>
      <c r="U356" s="285"/>
      <c r="AE356" s="285"/>
      <c r="AO356" s="285"/>
      <c r="AY356" s="285"/>
      <c r="AZ356" s="285"/>
      <c r="BI356" s="285"/>
      <c r="BS356" s="285"/>
      <c r="CC356" s="285"/>
      <c r="CM356" s="285"/>
      <c r="CW356" s="285"/>
      <c r="DG356" s="285"/>
      <c r="DQ356" s="285"/>
      <c r="EA356" s="285"/>
      <c r="EK356" s="285"/>
      <c r="EU356" s="285"/>
      <c r="FE356" s="285"/>
      <c r="FO356" s="285"/>
      <c r="FY356" s="285"/>
      <c r="GI356" s="285"/>
      <c r="GS356" s="285"/>
      <c r="HC356" s="285"/>
      <c r="HM356" s="285"/>
      <c r="HW356" s="285"/>
    </row>
    <row r="357" s="3" customFormat="true" x14ac:dyDescent="0.25">
      <c r="A357" s="285"/>
      <c r="K357" s="285"/>
      <c r="U357" s="285"/>
      <c r="AE357" s="285"/>
      <c r="AO357" s="285"/>
      <c r="AY357" s="285"/>
      <c r="AZ357" s="285"/>
      <c r="BI357" s="285"/>
      <c r="BS357" s="285"/>
      <c r="CC357" s="285"/>
      <c r="CM357" s="285"/>
      <c r="CW357" s="285"/>
      <c r="DG357" s="285"/>
      <c r="DQ357" s="285"/>
      <c r="EA357" s="285"/>
      <c r="EK357" s="285"/>
      <c r="EU357" s="285"/>
      <c r="FE357" s="285"/>
      <c r="FO357" s="285"/>
      <c r="FY357" s="285"/>
      <c r="GI357" s="285"/>
      <c r="GS357" s="285"/>
      <c r="HC357" s="285"/>
      <c r="HM357" s="285"/>
      <c r="HW357" s="285"/>
    </row>
    <row r="358" s="3" customFormat="true" x14ac:dyDescent="0.25">
      <c r="A358" s="285"/>
      <c r="K358" s="285"/>
      <c r="U358" s="285"/>
      <c r="AE358" s="285"/>
      <c r="AO358" s="285"/>
      <c r="AY358" s="285"/>
      <c r="AZ358" s="285"/>
      <c r="BI358" s="285"/>
      <c r="BS358" s="285"/>
      <c r="CC358" s="285"/>
      <c r="CM358" s="285"/>
      <c r="CW358" s="285"/>
      <c r="DG358" s="285"/>
      <c r="DQ358" s="285"/>
      <c r="EA358" s="285"/>
      <c r="EK358" s="285"/>
      <c r="EU358" s="285"/>
      <c r="FE358" s="285"/>
      <c r="FO358" s="285"/>
      <c r="FY358" s="285"/>
      <c r="GI358" s="285"/>
      <c r="GS358" s="285"/>
      <c r="HC358" s="285"/>
      <c r="HM358" s="285"/>
      <c r="HW358" s="285"/>
    </row>
    <row r="359" s="3" customFormat="true" x14ac:dyDescent="0.25">
      <c r="A359" s="285"/>
      <c r="K359" s="285"/>
      <c r="U359" s="285"/>
      <c r="AE359" s="285"/>
      <c r="AO359" s="285"/>
      <c r="AY359" s="285"/>
      <c r="AZ359" s="285"/>
      <c r="BI359" s="285"/>
      <c r="BS359" s="285"/>
      <c r="CC359" s="285"/>
      <c r="CM359" s="285"/>
      <c r="CW359" s="285"/>
      <c r="DG359" s="285"/>
      <c r="DQ359" s="285"/>
      <c r="EA359" s="285"/>
      <c r="EK359" s="285"/>
      <c r="EU359" s="285"/>
      <c r="FE359" s="285"/>
      <c r="FO359" s="285"/>
      <c r="FY359" s="285"/>
      <c r="GI359" s="285"/>
      <c r="GS359" s="285"/>
      <c r="HC359" s="285"/>
      <c r="HM359" s="285"/>
      <c r="HW359" s="285"/>
    </row>
    <row r="360" s="3" customFormat="true" x14ac:dyDescent="0.25">
      <c r="A360" s="285"/>
      <c r="K360" s="285"/>
      <c r="U360" s="285"/>
      <c r="AE360" s="285"/>
      <c r="AO360" s="285"/>
      <c r="AY360" s="285"/>
      <c r="AZ360" s="285"/>
      <c r="BI360" s="285"/>
      <c r="BS360" s="285"/>
      <c r="CC360" s="285"/>
      <c r="CM360" s="285"/>
      <c r="CW360" s="285"/>
      <c r="DG360" s="285"/>
      <c r="DQ360" s="285"/>
      <c r="EA360" s="285"/>
      <c r="EK360" s="285"/>
      <c r="EU360" s="285"/>
      <c r="FE360" s="285"/>
      <c r="FO360" s="285"/>
      <c r="FY360" s="285"/>
      <c r="GI360" s="285"/>
      <c r="GS360" s="285"/>
      <c r="HC360" s="285"/>
      <c r="HM360" s="285"/>
      <c r="HW360" s="285"/>
    </row>
    <row r="361" s="3" customFormat="true" x14ac:dyDescent="0.25">
      <c r="A361" s="285"/>
      <c r="K361" s="285"/>
      <c r="U361" s="285"/>
      <c r="AE361" s="285"/>
      <c r="AO361" s="285"/>
      <c r="AY361" s="285"/>
      <c r="AZ361" s="285"/>
      <c r="BI361" s="285"/>
      <c r="BS361" s="285"/>
      <c r="CC361" s="285"/>
      <c r="CM361" s="285"/>
      <c r="CW361" s="285"/>
      <c r="DG361" s="285"/>
      <c r="DQ361" s="285"/>
      <c r="EA361" s="285"/>
      <c r="EK361" s="285"/>
      <c r="EU361" s="285"/>
      <c r="FE361" s="285"/>
      <c r="FO361" s="285"/>
      <c r="FY361" s="285"/>
      <c r="GI361" s="285"/>
      <c r="GS361" s="285"/>
      <c r="HC361" s="285"/>
      <c r="HM361" s="285"/>
      <c r="HW361" s="285"/>
    </row>
    <row r="362" s="3" customFormat="true" x14ac:dyDescent="0.25">
      <c r="A362" s="285"/>
      <c r="K362" s="285"/>
      <c r="U362" s="285"/>
      <c r="AE362" s="285"/>
      <c r="AO362" s="285"/>
      <c r="AY362" s="285"/>
      <c r="AZ362" s="285"/>
      <c r="BI362" s="285"/>
      <c r="BS362" s="285"/>
      <c r="CC362" s="285"/>
      <c r="CM362" s="285"/>
      <c r="CW362" s="285"/>
      <c r="DG362" s="285"/>
      <c r="DQ362" s="285"/>
      <c r="EA362" s="285"/>
      <c r="EK362" s="285"/>
      <c r="EU362" s="285"/>
      <c r="FE362" s="285"/>
      <c r="FO362" s="285"/>
      <c r="FY362" s="285"/>
      <c r="GI362" s="285"/>
      <c r="GS362" s="285"/>
      <c r="HC362" s="285"/>
      <c r="HM362" s="285"/>
      <c r="HW362" s="285"/>
    </row>
    <row r="363" s="3" customFormat="true" x14ac:dyDescent="0.25">
      <c r="A363" s="285"/>
      <c r="K363" s="285"/>
      <c r="U363" s="285"/>
      <c r="AE363" s="285"/>
      <c r="AO363" s="285"/>
      <c r="AY363" s="285"/>
      <c r="AZ363" s="285"/>
      <c r="BI363" s="285"/>
      <c r="BS363" s="285"/>
      <c r="CC363" s="285"/>
      <c r="CM363" s="285"/>
      <c r="CW363" s="285"/>
      <c r="DG363" s="285"/>
      <c r="DQ363" s="285"/>
      <c r="EA363" s="285"/>
      <c r="EK363" s="285"/>
      <c r="EU363" s="285"/>
      <c r="FE363" s="285"/>
      <c r="FO363" s="285"/>
      <c r="FY363" s="285"/>
      <c r="GI363" s="285"/>
      <c r="GS363" s="285"/>
      <c r="HC363" s="285"/>
      <c r="HM363" s="285"/>
      <c r="HW363" s="285"/>
    </row>
    <row r="364" s="3" customFormat="true" x14ac:dyDescent="0.25">
      <c r="A364" s="285"/>
      <c r="K364" s="285"/>
      <c r="U364" s="285"/>
      <c r="AE364" s="285"/>
      <c r="AO364" s="285"/>
      <c r="AY364" s="285"/>
      <c r="AZ364" s="285"/>
      <c r="BI364" s="285"/>
      <c r="BS364" s="285"/>
      <c r="CC364" s="285"/>
      <c r="CM364" s="285"/>
      <c r="CW364" s="285"/>
      <c r="DG364" s="285"/>
      <c r="DQ364" s="285"/>
      <c r="EA364" s="285"/>
      <c r="EK364" s="285"/>
      <c r="EU364" s="285"/>
      <c r="FE364" s="285"/>
      <c r="FO364" s="285"/>
      <c r="FY364" s="285"/>
      <c r="GI364" s="285"/>
      <c r="GS364" s="285"/>
      <c r="HC364" s="285"/>
      <c r="HM364" s="285"/>
      <c r="HW364" s="285"/>
    </row>
    <row r="365" s="3" customFormat="true" x14ac:dyDescent="0.25">
      <c r="A365" s="285"/>
      <c r="K365" s="285"/>
      <c r="U365" s="285"/>
      <c r="AE365" s="285"/>
      <c r="AO365" s="285"/>
      <c r="AY365" s="285"/>
      <c r="AZ365" s="285"/>
      <c r="BI365" s="285"/>
      <c r="BS365" s="285"/>
      <c r="CC365" s="285"/>
      <c r="CM365" s="285"/>
      <c r="CW365" s="285"/>
      <c r="DG365" s="285"/>
      <c r="DQ365" s="285"/>
      <c r="EA365" s="285"/>
      <c r="EK365" s="285"/>
      <c r="EU365" s="285"/>
      <c r="FE365" s="285"/>
      <c r="FO365" s="285"/>
      <c r="FY365" s="285"/>
      <c r="GI365" s="285"/>
      <c r="GS365" s="285"/>
      <c r="HC365" s="285"/>
      <c r="HM365" s="285"/>
      <c r="HW365" s="285"/>
    </row>
    <row r="366" s="3" customFormat="true" x14ac:dyDescent="0.25">
      <c r="A366" s="285"/>
      <c r="K366" s="285"/>
      <c r="U366" s="285"/>
      <c r="AE366" s="285"/>
      <c r="AO366" s="285"/>
      <c r="AY366" s="285"/>
      <c r="AZ366" s="285"/>
      <c r="BI366" s="285"/>
      <c r="BS366" s="285"/>
      <c r="CC366" s="285"/>
      <c r="CM366" s="285"/>
      <c r="CW366" s="285"/>
      <c r="DG366" s="285"/>
      <c r="DQ366" s="285"/>
      <c r="EA366" s="285"/>
      <c r="EK366" s="285"/>
      <c r="EU366" s="285"/>
      <c r="FE366" s="285"/>
      <c r="FO366" s="285"/>
      <c r="FY366" s="285"/>
      <c r="GI366" s="285"/>
      <c r="GS366" s="285"/>
      <c r="HC366" s="285"/>
      <c r="HM366" s="285"/>
      <c r="HW366" s="285"/>
    </row>
    <row r="367" s="3" customFormat="true" x14ac:dyDescent="0.25">
      <c r="A367" s="285"/>
      <c r="K367" s="285"/>
      <c r="U367" s="285"/>
      <c r="AE367" s="285"/>
      <c r="AO367" s="285"/>
      <c r="AY367" s="285"/>
      <c r="AZ367" s="285"/>
      <c r="BI367" s="285"/>
      <c r="BS367" s="285"/>
      <c r="CC367" s="285"/>
      <c r="CM367" s="285"/>
      <c r="CW367" s="285"/>
      <c r="DG367" s="285"/>
      <c r="DQ367" s="285"/>
      <c r="EA367" s="285"/>
      <c r="EK367" s="285"/>
      <c r="EU367" s="285"/>
      <c r="FE367" s="285"/>
      <c r="FO367" s="285"/>
      <c r="FY367" s="285"/>
      <c r="GI367" s="285"/>
      <c r="GS367" s="285"/>
      <c r="HC367" s="285"/>
      <c r="HM367" s="285"/>
      <c r="HW367" s="285"/>
    </row>
    <row r="368" s="3" customFormat="true" x14ac:dyDescent="0.25">
      <c r="A368" s="285"/>
      <c r="K368" s="285"/>
      <c r="U368" s="285"/>
      <c r="AE368" s="285"/>
      <c r="AO368" s="285"/>
      <c r="AY368" s="285"/>
      <c r="AZ368" s="285"/>
      <c r="BI368" s="285"/>
      <c r="BS368" s="285"/>
      <c r="CC368" s="285"/>
      <c r="CM368" s="285"/>
      <c r="CW368" s="285"/>
      <c r="DG368" s="285"/>
      <c r="DQ368" s="285"/>
      <c r="EA368" s="285"/>
      <c r="EK368" s="285"/>
      <c r="EU368" s="285"/>
      <c r="FE368" s="285"/>
      <c r="FO368" s="285"/>
      <c r="FY368" s="285"/>
      <c r="GI368" s="285"/>
      <c r="GS368" s="285"/>
      <c r="HC368" s="285"/>
      <c r="HM368" s="285"/>
      <c r="HW368" s="285"/>
    </row>
    <row r="369" s="3" customFormat="true" x14ac:dyDescent="0.25">
      <c r="A369" s="285"/>
      <c r="K369" s="285"/>
      <c r="U369" s="285"/>
      <c r="AE369" s="285"/>
      <c r="AO369" s="285"/>
      <c r="AY369" s="285"/>
      <c r="AZ369" s="285"/>
      <c r="BI369" s="285"/>
      <c r="BS369" s="285"/>
      <c r="CC369" s="285"/>
      <c r="CM369" s="285"/>
      <c r="CW369" s="285"/>
      <c r="DG369" s="285"/>
      <c r="DQ369" s="285"/>
      <c r="EA369" s="285"/>
      <c r="EK369" s="285"/>
      <c r="EU369" s="285"/>
      <c r="FE369" s="285"/>
      <c r="FO369" s="285"/>
      <c r="FY369" s="285"/>
      <c r="GI369" s="285"/>
      <c r="GS369" s="285"/>
      <c r="HC369" s="285"/>
      <c r="HM369" s="285"/>
      <c r="HW369" s="285"/>
    </row>
    <row r="370" s="3" customFormat="true" x14ac:dyDescent="0.25">
      <c r="A370" s="285"/>
      <c r="K370" s="285"/>
      <c r="U370" s="285"/>
      <c r="AE370" s="285"/>
      <c r="AO370" s="285"/>
      <c r="AY370" s="285"/>
      <c r="AZ370" s="285"/>
      <c r="BI370" s="285"/>
      <c r="BS370" s="285"/>
      <c r="CC370" s="285"/>
      <c r="CM370" s="285"/>
      <c r="CW370" s="285"/>
      <c r="DG370" s="285"/>
      <c r="DQ370" s="285"/>
      <c r="EA370" s="285"/>
      <c r="EK370" s="285"/>
      <c r="EU370" s="285"/>
      <c r="FE370" s="285"/>
      <c r="FO370" s="285"/>
      <c r="FY370" s="285"/>
      <c r="GI370" s="285"/>
      <c r="GS370" s="285"/>
      <c r="HC370" s="285"/>
      <c r="HM370" s="285"/>
      <c r="HW370" s="285"/>
    </row>
    <row r="371" s="3" customFormat="true" x14ac:dyDescent="0.25">
      <c r="A371" s="285"/>
      <c r="K371" s="285"/>
      <c r="U371" s="285"/>
      <c r="AE371" s="285"/>
      <c r="AO371" s="285"/>
      <c r="AY371" s="285"/>
      <c r="AZ371" s="285"/>
      <c r="BI371" s="285"/>
      <c r="BS371" s="285"/>
      <c r="CC371" s="285"/>
      <c r="CM371" s="285"/>
      <c r="CW371" s="285"/>
      <c r="DG371" s="285"/>
      <c r="DQ371" s="285"/>
      <c r="EA371" s="285"/>
      <c r="EK371" s="285"/>
      <c r="EU371" s="285"/>
      <c r="FE371" s="285"/>
      <c r="FO371" s="285"/>
      <c r="FY371" s="285"/>
      <c r="GI371" s="285"/>
      <c r="GS371" s="285"/>
      <c r="HC371" s="285"/>
      <c r="HM371" s="285"/>
      <c r="HW371" s="285"/>
    </row>
    <row r="372" s="3" customFormat="true" x14ac:dyDescent="0.25">
      <c r="A372" s="285"/>
      <c r="K372" s="285"/>
      <c r="U372" s="285"/>
      <c r="AE372" s="285"/>
      <c r="AO372" s="285"/>
      <c r="AY372" s="285"/>
      <c r="AZ372" s="285"/>
      <c r="BI372" s="285"/>
      <c r="BS372" s="285"/>
      <c r="CC372" s="285"/>
      <c r="CM372" s="285"/>
      <c r="CW372" s="285"/>
      <c r="DG372" s="285"/>
      <c r="DQ372" s="285"/>
      <c r="EA372" s="285"/>
      <c r="EK372" s="285"/>
      <c r="EU372" s="285"/>
      <c r="FE372" s="285"/>
      <c r="FO372" s="285"/>
      <c r="FY372" s="285"/>
      <c r="GI372" s="285"/>
      <c r="GS372" s="285"/>
      <c r="HC372" s="285"/>
      <c r="HM372" s="285"/>
      <c r="HW372" s="285"/>
    </row>
    <row r="373" s="3" customFormat="true" x14ac:dyDescent="0.25">
      <c r="A373" s="285"/>
      <c r="K373" s="285"/>
      <c r="U373" s="285"/>
      <c r="AE373" s="285"/>
      <c r="AO373" s="285"/>
      <c r="AY373" s="285"/>
      <c r="AZ373" s="285"/>
      <c r="BI373" s="285"/>
      <c r="BS373" s="285"/>
      <c r="CC373" s="285"/>
      <c r="CM373" s="285"/>
      <c r="CW373" s="285"/>
      <c r="DG373" s="285"/>
      <c r="DQ373" s="285"/>
      <c r="EA373" s="285"/>
      <c r="EK373" s="285"/>
      <c r="EU373" s="285"/>
      <c r="FE373" s="285"/>
      <c r="FO373" s="285"/>
      <c r="FY373" s="285"/>
      <c r="GI373" s="285"/>
      <c r="GS373" s="285"/>
      <c r="HC373" s="285"/>
      <c r="HM373" s="285"/>
      <c r="HW373" s="285"/>
    </row>
    <row r="374" s="3" customFormat="true" x14ac:dyDescent="0.25">
      <c r="A374" s="285"/>
      <c r="K374" s="285"/>
      <c r="U374" s="285"/>
      <c r="AE374" s="285"/>
      <c r="AO374" s="285"/>
      <c r="AY374" s="285"/>
      <c r="AZ374" s="285"/>
      <c r="BI374" s="285"/>
      <c r="BS374" s="285"/>
      <c r="CC374" s="285"/>
      <c r="CM374" s="285"/>
      <c r="CW374" s="285"/>
      <c r="DG374" s="285"/>
      <c r="DQ374" s="285"/>
      <c r="EA374" s="285"/>
      <c r="EK374" s="285"/>
      <c r="EU374" s="285"/>
      <c r="FE374" s="285"/>
      <c r="FO374" s="285"/>
      <c r="FY374" s="285"/>
      <c r="GI374" s="285"/>
      <c r="GS374" s="285"/>
      <c r="HC374" s="285"/>
      <c r="HM374" s="285"/>
      <c r="HW374" s="285"/>
    </row>
    <row r="375" s="3" customFormat="true" x14ac:dyDescent="0.25">
      <c r="A375" s="285"/>
      <c r="K375" s="285"/>
      <c r="U375" s="285"/>
      <c r="AE375" s="285"/>
      <c r="AO375" s="285"/>
      <c r="AY375" s="285"/>
      <c r="AZ375" s="285"/>
      <c r="BI375" s="285"/>
      <c r="BS375" s="285"/>
      <c r="CC375" s="285"/>
      <c r="CM375" s="285"/>
      <c r="CW375" s="285"/>
      <c r="DG375" s="285"/>
      <c r="DQ375" s="285"/>
      <c r="EA375" s="285"/>
      <c r="EK375" s="285"/>
      <c r="EU375" s="285"/>
      <c r="FE375" s="285"/>
      <c r="FO375" s="285"/>
      <c r="FY375" s="285"/>
      <c r="GI375" s="285"/>
      <c r="GS375" s="285"/>
      <c r="HC375" s="285"/>
      <c r="HM375" s="285"/>
      <c r="HW375" s="285"/>
    </row>
    <row r="376" s="3" customFormat="true" x14ac:dyDescent="0.25">
      <c r="A376" s="285"/>
      <c r="K376" s="285"/>
      <c r="U376" s="285"/>
      <c r="AE376" s="285"/>
      <c r="AO376" s="285"/>
      <c r="AY376" s="285"/>
      <c r="AZ376" s="285"/>
      <c r="BI376" s="285"/>
      <c r="BS376" s="285"/>
      <c r="CC376" s="285"/>
      <c r="CM376" s="285"/>
      <c r="CW376" s="285"/>
      <c r="DG376" s="285"/>
      <c r="DQ376" s="285"/>
      <c r="EA376" s="285"/>
      <c r="EK376" s="285"/>
      <c r="EU376" s="285"/>
      <c r="FE376" s="285"/>
      <c r="FO376" s="285"/>
      <c r="FY376" s="285"/>
      <c r="GI376" s="285"/>
      <c r="GS376" s="285"/>
      <c r="HC376" s="285"/>
      <c r="HM376" s="285"/>
      <c r="HW376" s="285"/>
    </row>
    <row r="377" s="3" customFormat="true" x14ac:dyDescent="0.25">
      <c r="A377" s="285"/>
      <c r="K377" s="285"/>
      <c r="U377" s="285"/>
      <c r="AE377" s="285"/>
      <c r="AO377" s="285"/>
      <c r="AY377" s="285"/>
      <c r="AZ377" s="285"/>
      <c r="BI377" s="285"/>
      <c r="BS377" s="285"/>
      <c r="CC377" s="285"/>
      <c r="CM377" s="285"/>
      <c r="CW377" s="285"/>
      <c r="DG377" s="285"/>
      <c r="DQ377" s="285"/>
      <c r="EA377" s="285"/>
      <c r="EK377" s="285"/>
      <c r="EU377" s="285"/>
      <c r="FE377" s="285"/>
      <c r="FO377" s="285"/>
      <c r="FY377" s="285"/>
      <c r="GI377" s="285"/>
      <c r="GS377" s="285"/>
      <c r="HC377" s="285"/>
      <c r="HM377" s="285"/>
      <c r="HW377" s="285"/>
    </row>
    <row r="378" s="3" customFormat="true" x14ac:dyDescent="0.25">
      <c r="A378" s="285"/>
      <c r="K378" s="285"/>
      <c r="U378" s="285"/>
      <c r="AE378" s="285"/>
      <c r="AO378" s="285"/>
      <c r="AY378" s="285"/>
      <c r="AZ378" s="285"/>
      <c r="BI378" s="285"/>
      <c r="BS378" s="285"/>
      <c r="CC378" s="285"/>
      <c r="CM378" s="285"/>
      <c r="CW378" s="285"/>
      <c r="DG378" s="285"/>
      <c r="DQ378" s="285"/>
      <c r="EA378" s="285"/>
      <c r="EK378" s="285"/>
      <c r="EU378" s="285"/>
      <c r="FE378" s="285"/>
      <c r="FO378" s="285"/>
      <c r="FY378" s="285"/>
      <c r="GI378" s="285"/>
      <c r="GS378" s="285"/>
      <c r="HC378" s="285"/>
      <c r="HM378" s="285"/>
      <c r="HW378" s="285"/>
    </row>
    <row r="379" s="3" customFormat="true" x14ac:dyDescent="0.25">
      <c r="A379" s="285"/>
      <c r="K379" s="285"/>
      <c r="U379" s="285"/>
      <c r="AE379" s="285"/>
      <c r="AO379" s="285"/>
      <c r="AY379" s="285"/>
      <c r="AZ379" s="285"/>
      <c r="BI379" s="285"/>
      <c r="BS379" s="285"/>
      <c r="CC379" s="285"/>
      <c r="CM379" s="285"/>
      <c r="CW379" s="285"/>
      <c r="DG379" s="285"/>
      <c r="DQ379" s="285"/>
      <c r="EA379" s="285"/>
      <c r="EK379" s="285"/>
      <c r="EU379" s="285"/>
      <c r="FE379" s="285"/>
      <c r="FO379" s="285"/>
      <c r="FY379" s="285"/>
      <c r="GI379" s="285"/>
      <c r="GS379" s="285"/>
      <c r="HC379" s="285"/>
      <c r="HM379" s="285"/>
      <c r="HW379" s="285"/>
    </row>
    <row r="380" s="3" customFormat="true" x14ac:dyDescent="0.25">
      <c r="A380" s="285"/>
      <c r="K380" s="285"/>
      <c r="U380" s="285"/>
      <c r="AE380" s="285"/>
      <c r="AO380" s="285"/>
      <c r="AY380" s="285"/>
      <c r="AZ380" s="285"/>
      <c r="BI380" s="285"/>
      <c r="BS380" s="285"/>
      <c r="CC380" s="285"/>
      <c r="CM380" s="285"/>
      <c r="CW380" s="285"/>
      <c r="DG380" s="285"/>
      <c r="DQ380" s="285"/>
      <c r="EA380" s="285"/>
      <c r="EK380" s="285"/>
      <c r="EU380" s="285"/>
      <c r="FE380" s="285"/>
      <c r="FO380" s="285"/>
      <c r="FY380" s="285"/>
      <c r="GI380" s="285"/>
      <c r="GS380" s="285"/>
      <c r="HC380" s="285"/>
      <c r="HM380" s="285"/>
      <c r="HW380" s="285"/>
    </row>
    <row r="381" s="3" customFormat="true" x14ac:dyDescent="0.25">
      <c r="A381" s="285"/>
      <c r="K381" s="285"/>
      <c r="U381" s="285"/>
      <c r="AE381" s="285"/>
      <c r="AO381" s="285"/>
      <c r="AY381" s="285"/>
      <c r="AZ381" s="285"/>
      <c r="BI381" s="285"/>
      <c r="BS381" s="285"/>
      <c r="CC381" s="285"/>
      <c r="CM381" s="285"/>
      <c r="CW381" s="285"/>
      <c r="DG381" s="285"/>
      <c r="DQ381" s="285"/>
      <c r="EA381" s="285"/>
      <c r="EK381" s="285"/>
      <c r="EU381" s="285"/>
      <c r="FE381" s="285"/>
      <c r="FO381" s="285"/>
      <c r="FY381" s="285"/>
      <c r="GI381" s="285"/>
      <c r="GS381" s="285"/>
      <c r="HC381" s="285"/>
      <c r="HM381" s="285"/>
      <c r="HW381" s="285"/>
    </row>
    <row r="382" s="3" customFormat="true" x14ac:dyDescent="0.25">
      <c r="A382" s="285"/>
      <c r="K382" s="285"/>
      <c r="U382" s="285"/>
      <c r="AE382" s="285"/>
      <c r="AO382" s="285"/>
      <c r="AY382" s="285"/>
      <c r="AZ382" s="285"/>
      <c r="BI382" s="285"/>
      <c r="BS382" s="285"/>
      <c r="CC382" s="285"/>
      <c r="CM382" s="285"/>
      <c r="CW382" s="285"/>
      <c r="DG382" s="285"/>
      <c r="DQ382" s="285"/>
      <c r="EA382" s="285"/>
      <c r="EK382" s="285"/>
      <c r="EU382" s="285"/>
      <c r="FE382" s="285"/>
      <c r="FO382" s="285"/>
      <c r="FY382" s="285"/>
      <c r="GI382" s="285"/>
      <c r="GS382" s="285"/>
      <c r="HC382" s="285"/>
      <c r="HM382" s="285"/>
      <c r="HW382" s="285"/>
    </row>
    <row r="383" s="3" customFormat="true" x14ac:dyDescent="0.25">
      <c r="A383" s="285"/>
      <c r="K383" s="285"/>
      <c r="U383" s="285"/>
      <c r="AE383" s="285"/>
      <c r="AO383" s="285"/>
      <c r="AY383" s="285"/>
      <c r="AZ383" s="285"/>
      <c r="BI383" s="285"/>
      <c r="BS383" s="285"/>
      <c r="CC383" s="285"/>
      <c r="CM383" s="285"/>
      <c r="CW383" s="285"/>
      <c r="DG383" s="285"/>
      <c r="DQ383" s="285"/>
      <c r="EA383" s="285"/>
      <c r="EK383" s="285"/>
      <c r="EU383" s="285"/>
      <c r="FE383" s="285"/>
      <c r="FO383" s="285"/>
      <c r="FY383" s="285"/>
      <c r="GI383" s="285"/>
      <c r="GS383" s="285"/>
      <c r="HC383" s="285"/>
      <c r="HM383" s="285"/>
      <c r="HW383" s="285"/>
    </row>
    <row r="384" s="3" customFormat="true" x14ac:dyDescent="0.25">
      <c r="A384" s="285"/>
      <c r="K384" s="285"/>
      <c r="U384" s="285"/>
      <c r="AE384" s="285"/>
      <c r="AO384" s="285"/>
      <c r="AY384" s="285"/>
      <c r="AZ384" s="285"/>
      <c r="BI384" s="285"/>
      <c r="BS384" s="285"/>
      <c r="CC384" s="285"/>
      <c r="CM384" s="285"/>
      <c r="CW384" s="285"/>
      <c r="DG384" s="285"/>
      <c r="DQ384" s="285"/>
      <c r="EA384" s="285"/>
      <c r="EK384" s="285"/>
      <c r="EU384" s="285"/>
      <c r="FE384" s="285"/>
      <c r="FO384" s="285"/>
      <c r="FY384" s="285"/>
      <c r="GI384" s="285"/>
      <c r="GS384" s="285"/>
      <c r="HC384" s="285"/>
      <c r="HM384" s="285"/>
      <c r="HW384" s="285"/>
    </row>
    <row r="385" s="3" customFormat="true" x14ac:dyDescent="0.25">
      <c r="A385" s="285"/>
      <c r="K385" s="285"/>
      <c r="U385" s="285"/>
      <c r="AE385" s="285"/>
      <c r="AO385" s="285"/>
      <c r="AY385" s="285"/>
      <c r="AZ385" s="285"/>
      <c r="BI385" s="285"/>
      <c r="BS385" s="285"/>
      <c r="CC385" s="285"/>
      <c r="CM385" s="285"/>
      <c r="CW385" s="285"/>
      <c r="DG385" s="285"/>
      <c r="DQ385" s="285"/>
      <c r="EA385" s="285"/>
      <c r="EK385" s="285"/>
      <c r="EU385" s="285"/>
      <c r="FE385" s="285"/>
      <c r="FO385" s="285"/>
      <c r="FY385" s="285"/>
      <c r="GI385" s="285"/>
      <c r="GS385" s="285"/>
      <c r="HC385" s="285"/>
      <c r="HM385" s="285"/>
      <c r="HW385" s="285"/>
    </row>
    <row r="386" s="3" customFormat="true" x14ac:dyDescent="0.25">
      <c r="A386" s="285"/>
      <c r="K386" s="285"/>
      <c r="U386" s="285"/>
      <c r="AE386" s="285"/>
      <c r="AO386" s="285"/>
      <c r="AY386" s="285"/>
      <c r="AZ386" s="285"/>
      <c r="BI386" s="285"/>
      <c r="BS386" s="285"/>
      <c r="CC386" s="285"/>
      <c r="CM386" s="285"/>
      <c r="CW386" s="285"/>
      <c r="DG386" s="285"/>
      <c r="DQ386" s="285"/>
      <c r="EA386" s="285"/>
      <c r="EK386" s="285"/>
      <c r="EU386" s="285"/>
      <c r="FE386" s="285"/>
      <c r="FO386" s="285"/>
      <c r="FY386" s="285"/>
      <c r="GI386" s="285"/>
      <c r="GS386" s="285"/>
      <c r="HC386" s="285"/>
      <c r="HM386" s="285"/>
      <c r="HW386" s="285"/>
    </row>
    <row r="387" s="3" customFormat="true" x14ac:dyDescent="0.25">
      <c r="A387" s="285"/>
      <c r="K387" s="285"/>
      <c r="U387" s="285"/>
      <c r="AE387" s="285"/>
      <c r="AO387" s="285"/>
      <c r="AY387" s="285"/>
      <c r="AZ387" s="285"/>
      <c r="BI387" s="285"/>
      <c r="BS387" s="285"/>
      <c r="CC387" s="285"/>
      <c r="CM387" s="285"/>
      <c r="CW387" s="285"/>
      <c r="DG387" s="285"/>
      <c r="DQ387" s="285"/>
      <c r="EA387" s="285"/>
      <c r="EK387" s="285"/>
      <c r="EU387" s="285"/>
      <c r="FE387" s="285"/>
      <c r="FO387" s="285"/>
      <c r="FY387" s="285"/>
      <c r="GI387" s="285"/>
      <c r="GS387" s="285"/>
      <c r="HC387" s="285"/>
      <c r="HM387" s="285"/>
      <c r="HW387" s="285"/>
    </row>
    <row r="388" s="3" customFormat="true" x14ac:dyDescent="0.25">
      <c r="A388" s="285"/>
      <c r="K388" s="285"/>
      <c r="U388" s="285"/>
      <c r="AE388" s="285"/>
      <c r="AO388" s="285"/>
      <c r="AY388" s="285"/>
      <c r="AZ388" s="285"/>
      <c r="BI388" s="285"/>
      <c r="BS388" s="285"/>
      <c r="CC388" s="285"/>
      <c r="CM388" s="285"/>
      <c r="CW388" s="285"/>
      <c r="DG388" s="285"/>
      <c r="DQ388" s="285"/>
      <c r="EA388" s="285"/>
      <c r="EK388" s="285"/>
      <c r="EU388" s="285"/>
      <c r="FE388" s="285"/>
      <c r="FO388" s="285"/>
      <c r="FY388" s="285"/>
      <c r="GI388" s="285"/>
      <c r="GS388" s="285"/>
      <c r="HC388" s="285"/>
      <c r="HM388" s="285"/>
      <c r="HW388" s="285"/>
    </row>
    <row r="389" s="3" customFormat="true" x14ac:dyDescent="0.25">
      <c r="A389" s="285"/>
      <c r="K389" s="285"/>
      <c r="U389" s="285"/>
      <c r="AE389" s="285"/>
      <c r="AO389" s="285"/>
      <c r="AY389" s="285"/>
      <c r="AZ389" s="285"/>
      <c r="BI389" s="285"/>
      <c r="BS389" s="285"/>
      <c r="CC389" s="285"/>
      <c r="CM389" s="285"/>
      <c r="CW389" s="285"/>
      <c r="DG389" s="285"/>
      <c r="DQ389" s="285"/>
      <c r="EA389" s="285"/>
      <c r="EK389" s="285"/>
      <c r="EU389" s="285"/>
      <c r="FE389" s="285"/>
      <c r="FO389" s="285"/>
      <c r="FY389" s="285"/>
      <c r="GI389" s="285"/>
      <c r="GS389" s="285"/>
      <c r="HC389" s="285"/>
      <c r="HM389" s="285"/>
      <c r="HW389" s="285"/>
    </row>
    <row r="390" s="3" customFormat="true" x14ac:dyDescent="0.25">
      <c r="A390" s="285"/>
      <c r="K390" s="285"/>
      <c r="U390" s="285"/>
      <c r="AE390" s="285"/>
      <c r="AO390" s="285"/>
      <c r="AY390" s="285"/>
      <c r="AZ390" s="285"/>
      <c r="BI390" s="285"/>
      <c r="BS390" s="285"/>
      <c r="CC390" s="285"/>
      <c r="CM390" s="285"/>
      <c r="CW390" s="285"/>
      <c r="DG390" s="285"/>
      <c r="DQ390" s="285"/>
      <c r="EA390" s="285"/>
      <c r="EK390" s="285"/>
      <c r="EU390" s="285"/>
      <c r="FE390" s="285"/>
      <c r="FO390" s="285"/>
      <c r="FY390" s="285"/>
      <c r="GI390" s="285"/>
      <c r="GS390" s="285"/>
      <c r="HC390" s="285"/>
      <c r="HM390" s="285"/>
      <c r="HW390" s="285"/>
    </row>
    <row r="391" s="3" customFormat="true" x14ac:dyDescent="0.25">
      <c r="A391" s="285"/>
      <c r="K391" s="285"/>
      <c r="U391" s="285"/>
      <c r="AE391" s="285"/>
      <c r="AO391" s="285"/>
      <c r="AY391" s="285"/>
      <c r="AZ391" s="285"/>
      <c r="BI391" s="285"/>
      <c r="BS391" s="285"/>
      <c r="CC391" s="285"/>
      <c r="CM391" s="285"/>
      <c r="CW391" s="285"/>
      <c r="DG391" s="285"/>
      <c r="DQ391" s="285"/>
      <c r="EA391" s="285"/>
      <c r="EK391" s="285"/>
      <c r="EU391" s="285"/>
      <c r="FE391" s="285"/>
      <c r="FO391" s="285"/>
      <c r="FY391" s="285"/>
      <c r="GI391" s="285"/>
      <c r="GS391" s="285"/>
      <c r="HC391" s="285"/>
      <c r="HM391" s="285"/>
      <c r="HW391" s="285"/>
    </row>
    <row r="392" s="3" customFormat="true" x14ac:dyDescent="0.25">
      <c r="A392" s="285"/>
      <c r="K392" s="285"/>
      <c r="U392" s="285"/>
      <c r="AE392" s="285"/>
      <c r="AO392" s="285"/>
      <c r="AY392" s="285"/>
      <c r="AZ392" s="285"/>
      <c r="BI392" s="285"/>
      <c r="BS392" s="285"/>
      <c r="CC392" s="285"/>
      <c r="CM392" s="285"/>
      <c r="CW392" s="285"/>
      <c r="DG392" s="285"/>
      <c r="DQ392" s="285"/>
      <c r="EA392" s="285"/>
      <c r="EK392" s="285"/>
      <c r="EU392" s="285"/>
      <c r="FE392" s="285"/>
      <c r="FO392" s="285"/>
      <c r="FY392" s="285"/>
      <c r="GI392" s="285"/>
      <c r="GS392" s="285"/>
      <c r="HC392" s="285"/>
      <c r="HM392" s="285"/>
      <c r="HW392" s="285"/>
    </row>
    <row r="393" s="3" customFormat="true" x14ac:dyDescent="0.25">
      <c r="A393" s="285"/>
      <c r="K393" s="285"/>
      <c r="U393" s="285"/>
      <c r="AE393" s="285"/>
      <c r="AO393" s="285"/>
      <c r="AY393" s="285"/>
      <c r="AZ393" s="285"/>
      <c r="BI393" s="285"/>
      <c r="BS393" s="285"/>
      <c r="CC393" s="285"/>
      <c r="CM393" s="285"/>
      <c r="CW393" s="285"/>
      <c r="DG393" s="285"/>
      <c r="DQ393" s="285"/>
      <c r="EA393" s="285"/>
      <c r="EK393" s="285"/>
      <c r="EU393" s="285"/>
      <c r="FE393" s="285"/>
      <c r="FO393" s="285"/>
      <c r="FY393" s="285"/>
      <c r="GI393" s="285"/>
      <c r="GS393" s="285"/>
      <c r="HC393" s="285"/>
      <c r="HM393" s="285"/>
      <c r="HW393" s="285"/>
    </row>
    <row r="394" s="3" customFormat="true" x14ac:dyDescent="0.25">
      <c r="A394" s="285"/>
      <c r="K394" s="285"/>
      <c r="U394" s="285"/>
      <c r="AE394" s="285"/>
      <c r="AO394" s="285"/>
      <c r="AY394" s="285"/>
      <c r="AZ394" s="285"/>
      <c r="BI394" s="285"/>
      <c r="BS394" s="285"/>
      <c r="CC394" s="285"/>
      <c r="CM394" s="285"/>
      <c r="CW394" s="285"/>
      <c r="DG394" s="285"/>
      <c r="DQ394" s="285"/>
      <c r="EA394" s="285"/>
      <c r="EK394" s="285"/>
      <c r="EU394" s="285"/>
      <c r="FE394" s="285"/>
      <c r="FO394" s="285"/>
      <c r="FY394" s="285"/>
      <c r="GI394" s="285"/>
      <c r="GS394" s="285"/>
      <c r="HC394" s="285"/>
      <c r="HM394" s="285"/>
      <c r="HW394" s="285"/>
    </row>
    <row r="395" s="3" customFormat="true" x14ac:dyDescent="0.25">
      <c r="A395" s="285"/>
      <c r="K395" s="285"/>
      <c r="U395" s="285"/>
      <c r="AE395" s="285"/>
      <c r="AO395" s="285"/>
      <c r="AY395" s="285"/>
      <c r="AZ395" s="285"/>
      <c r="BI395" s="285"/>
      <c r="BS395" s="285"/>
      <c r="CC395" s="285"/>
      <c r="CM395" s="285"/>
      <c r="CW395" s="285"/>
      <c r="DG395" s="285"/>
      <c r="DQ395" s="285"/>
      <c r="EA395" s="285"/>
      <c r="EK395" s="285"/>
      <c r="EU395" s="285"/>
      <c r="FE395" s="285"/>
      <c r="FO395" s="285"/>
      <c r="FY395" s="285"/>
      <c r="GI395" s="285"/>
      <c r="GS395" s="285"/>
      <c r="HC395" s="285"/>
      <c r="HM395" s="285"/>
      <c r="HW395" s="285"/>
    </row>
    <row r="396" s="3" customFormat="true" x14ac:dyDescent="0.25">
      <c r="A396" s="285"/>
      <c r="K396" s="285"/>
      <c r="U396" s="285"/>
      <c r="AE396" s="285"/>
      <c r="AO396" s="285"/>
      <c r="AY396" s="285"/>
      <c r="AZ396" s="285"/>
      <c r="BI396" s="285"/>
      <c r="BS396" s="285"/>
      <c r="CC396" s="285"/>
      <c r="CM396" s="285"/>
      <c r="CW396" s="285"/>
      <c r="DG396" s="285"/>
      <c r="DQ396" s="285"/>
      <c r="EA396" s="285"/>
      <c r="EK396" s="285"/>
      <c r="EU396" s="285"/>
      <c r="FE396" s="285"/>
      <c r="FO396" s="285"/>
      <c r="FY396" s="285"/>
      <c r="GI396" s="285"/>
      <c r="GS396" s="285"/>
      <c r="HC396" s="285"/>
      <c r="HM396" s="285"/>
      <c r="HW396" s="285"/>
    </row>
    <row r="397" s="3" customFormat="true" x14ac:dyDescent="0.25">
      <c r="A397" s="285"/>
      <c r="K397" s="285"/>
      <c r="U397" s="285"/>
      <c r="AE397" s="285"/>
      <c r="AO397" s="285"/>
      <c r="AY397" s="285"/>
      <c r="AZ397" s="285"/>
      <c r="BI397" s="285"/>
      <c r="BS397" s="285"/>
      <c r="CC397" s="285"/>
      <c r="CM397" s="285"/>
      <c r="CW397" s="285"/>
      <c r="DG397" s="285"/>
      <c r="DQ397" s="285"/>
      <c r="EA397" s="285"/>
      <c r="EK397" s="285"/>
      <c r="EU397" s="285"/>
      <c r="FE397" s="285"/>
      <c r="FO397" s="285"/>
      <c r="FY397" s="285"/>
      <c r="GI397" s="285"/>
      <c r="GS397" s="285"/>
      <c r="HC397" s="285"/>
      <c r="HM397" s="285"/>
      <c r="HW397" s="285"/>
    </row>
    <row r="398" s="3" customFormat="true" x14ac:dyDescent="0.25">
      <c r="A398" s="285"/>
      <c r="K398" s="285"/>
      <c r="U398" s="285"/>
      <c r="AE398" s="285"/>
      <c r="AO398" s="285"/>
      <c r="AY398" s="285"/>
      <c r="AZ398" s="285"/>
      <c r="BI398" s="285"/>
      <c r="BS398" s="285"/>
      <c r="CC398" s="285"/>
      <c r="CM398" s="285"/>
      <c r="CW398" s="285"/>
      <c r="DG398" s="285"/>
      <c r="DQ398" s="285"/>
      <c r="EA398" s="285"/>
      <c r="EK398" s="285"/>
      <c r="EU398" s="285"/>
      <c r="FE398" s="285"/>
      <c r="FO398" s="285"/>
      <c r="FY398" s="285"/>
      <c r="GI398" s="285"/>
      <c r="GS398" s="285"/>
      <c r="HC398" s="285"/>
      <c r="HM398" s="285"/>
      <c r="HW398" s="285"/>
    </row>
    <row r="399" s="3" customFormat="true" x14ac:dyDescent="0.25">
      <c r="A399" s="285"/>
      <c r="K399" s="285"/>
      <c r="U399" s="285"/>
      <c r="AE399" s="285"/>
      <c r="AO399" s="285"/>
      <c r="AY399" s="285"/>
      <c r="AZ399" s="285"/>
      <c r="BI399" s="285"/>
      <c r="BS399" s="285"/>
      <c r="CC399" s="285"/>
      <c r="CM399" s="285"/>
      <c r="CW399" s="285"/>
      <c r="DG399" s="285"/>
      <c r="DQ399" s="285"/>
      <c r="EA399" s="285"/>
      <c r="EK399" s="285"/>
      <c r="EU399" s="285"/>
      <c r="FE399" s="285"/>
      <c r="FO399" s="285"/>
      <c r="FY399" s="285"/>
      <c r="GI399" s="285"/>
      <c r="GS399" s="285"/>
      <c r="HC399" s="285"/>
      <c r="HM399" s="285"/>
      <c r="HW399" s="285"/>
    </row>
    <row r="400" s="3" customFormat="true" x14ac:dyDescent="0.25">
      <c r="A400" s="285"/>
      <c r="K400" s="285"/>
      <c r="U400" s="285"/>
      <c r="AE400" s="285"/>
      <c r="AO400" s="285"/>
      <c r="AY400" s="285"/>
      <c r="AZ400" s="285"/>
      <c r="BI400" s="285"/>
      <c r="BS400" s="285"/>
      <c r="CC400" s="285"/>
      <c r="CM400" s="285"/>
      <c r="CW400" s="285"/>
      <c r="DG400" s="285"/>
      <c r="DQ400" s="285"/>
      <c r="EA400" s="285"/>
      <c r="EK400" s="285"/>
      <c r="EU400" s="285"/>
      <c r="FE400" s="285"/>
      <c r="FO400" s="285"/>
      <c r="FY400" s="285"/>
      <c r="GI400" s="285"/>
      <c r="GS400" s="285"/>
      <c r="HC400" s="285"/>
      <c r="HM400" s="285"/>
      <c r="HW400" s="285"/>
    </row>
    <row r="401" s="3" customFormat="true" x14ac:dyDescent="0.25">
      <c r="A401" s="285"/>
      <c r="K401" s="285"/>
      <c r="U401" s="285"/>
      <c r="AE401" s="285"/>
      <c r="AO401" s="285"/>
      <c r="AY401" s="285"/>
      <c r="AZ401" s="285"/>
      <c r="BI401" s="285"/>
      <c r="BS401" s="285"/>
      <c r="CC401" s="285"/>
      <c r="CM401" s="285"/>
      <c r="CW401" s="285"/>
      <c r="DG401" s="285"/>
      <c r="DQ401" s="285"/>
      <c r="EA401" s="285"/>
      <c r="EK401" s="285"/>
      <c r="EU401" s="285"/>
      <c r="FE401" s="285"/>
      <c r="FO401" s="285"/>
      <c r="FY401" s="285"/>
      <c r="GI401" s="285"/>
      <c r="GS401" s="285"/>
      <c r="HC401" s="285"/>
      <c r="HM401" s="285"/>
      <c r="HW401" s="285"/>
    </row>
    <row r="402" s="3" customFormat="true" x14ac:dyDescent="0.25">
      <c r="A402" s="285"/>
      <c r="K402" s="285"/>
      <c r="U402" s="285"/>
      <c r="AE402" s="285"/>
      <c r="AO402" s="285"/>
      <c r="AY402" s="285"/>
      <c r="AZ402" s="285"/>
      <c r="BI402" s="285"/>
      <c r="BS402" s="285"/>
      <c r="CC402" s="285"/>
      <c r="CM402" s="285"/>
      <c r="CW402" s="285"/>
      <c r="DG402" s="285"/>
      <c r="DQ402" s="285"/>
      <c r="EA402" s="285"/>
      <c r="EK402" s="285"/>
      <c r="EU402" s="285"/>
      <c r="FE402" s="285"/>
      <c r="FO402" s="285"/>
      <c r="FY402" s="285"/>
      <c r="GI402" s="285"/>
      <c r="GS402" s="285"/>
      <c r="HC402" s="285"/>
      <c r="HM402" s="285"/>
      <c r="HW402" s="285"/>
    </row>
    <row r="403" s="3" customFormat="true" x14ac:dyDescent="0.25">
      <c r="A403" s="285"/>
      <c r="K403" s="285"/>
      <c r="U403" s="285"/>
      <c r="AE403" s="285"/>
      <c r="AO403" s="285"/>
      <c r="AY403" s="285"/>
      <c r="AZ403" s="285"/>
      <c r="BI403" s="285"/>
      <c r="BS403" s="285"/>
      <c r="CC403" s="285"/>
      <c r="CM403" s="285"/>
      <c r="CW403" s="285"/>
      <c r="DG403" s="285"/>
      <c r="DQ403" s="285"/>
      <c r="EA403" s="285"/>
      <c r="EK403" s="285"/>
      <c r="EU403" s="285"/>
      <c r="FE403" s="285"/>
      <c r="FO403" s="285"/>
      <c r="FY403" s="285"/>
      <c r="GI403" s="285"/>
      <c r="GS403" s="285"/>
      <c r="HC403" s="285"/>
      <c r="HM403" s="285"/>
      <c r="HW403" s="285"/>
    </row>
    <row r="404" s="3" customFormat="true" x14ac:dyDescent="0.25">
      <c r="A404" s="285"/>
      <c r="K404" s="285"/>
      <c r="U404" s="285"/>
      <c r="AE404" s="285"/>
      <c r="AO404" s="285"/>
      <c r="AY404" s="285"/>
      <c r="AZ404" s="285"/>
      <c r="BI404" s="285"/>
      <c r="BS404" s="285"/>
      <c r="CC404" s="285"/>
      <c r="CM404" s="285"/>
      <c r="CW404" s="285"/>
      <c r="DG404" s="285"/>
      <c r="DQ404" s="285"/>
      <c r="EA404" s="285"/>
      <c r="EK404" s="285"/>
      <c r="EU404" s="285"/>
      <c r="FE404" s="285"/>
      <c r="FO404" s="285"/>
      <c r="FY404" s="285"/>
      <c r="GI404" s="285"/>
      <c r="GS404" s="285"/>
      <c r="HC404" s="285"/>
      <c r="HM404" s="285"/>
      <c r="HW404" s="285"/>
    </row>
    <row r="405" s="3" customFormat="true" x14ac:dyDescent="0.25">
      <c r="A405" s="285"/>
      <c r="K405" s="285"/>
      <c r="U405" s="285"/>
      <c r="AE405" s="285"/>
      <c r="AO405" s="285"/>
      <c r="AY405" s="285"/>
      <c r="AZ405" s="285"/>
      <c r="BI405" s="285"/>
      <c r="BS405" s="285"/>
      <c r="CC405" s="285"/>
      <c r="CM405" s="285"/>
      <c r="CW405" s="285"/>
      <c r="DG405" s="285"/>
      <c r="DQ405" s="285"/>
      <c r="EA405" s="285"/>
      <c r="EK405" s="285"/>
      <c r="EU405" s="285"/>
      <c r="FE405" s="285"/>
      <c r="FO405" s="285"/>
      <c r="FY405" s="285"/>
      <c r="GI405" s="285"/>
      <c r="GS405" s="285"/>
      <c r="HC405" s="285"/>
      <c r="HM405" s="285"/>
      <c r="HW405" s="285"/>
    </row>
    <row r="406" s="3" customFormat="true" x14ac:dyDescent="0.25">
      <c r="A406" s="285"/>
      <c r="K406" s="285"/>
      <c r="U406" s="285"/>
      <c r="AE406" s="285"/>
      <c r="AO406" s="285"/>
      <c r="AY406" s="285"/>
      <c r="AZ406" s="285"/>
      <c r="BI406" s="285"/>
      <c r="BS406" s="285"/>
      <c r="CC406" s="285"/>
      <c r="CM406" s="285"/>
      <c r="CW406" s="285"/>
      <c r="DG406" s="285"/>
      <c r="DQ406" s="285"/>
      <c r="EA406" s="285"/>
      <c r="EK406" s="285"/>
      <c r="EU406" s="285"/>
      <c r="FE406" s="285"/>
      <c r="FO406" s="285"/>
      <c r="FY406" s="285"/>
      <c r="GI406" s="285"/>
      <c r="GS406" s="285"/>
      <c r="HC406" s="285"/>
      <c r="HM406" s="285"/>
      <c r="HW406" s="285"/>
    </row>
    <row r="407" s="3" customFormat="true" x14ac:dyDescent="0.25">
      <c r="A407" s="285"/>
      <c r="K407" s="285"/>
      <c r="U407" s="285"/>
      <c r="AE407" s="285"/>
      <c r="AO407" s="285"/>
      <c r="AY407" s="285"/>
      <c r="AZ407" s="285"/>
      <c r="BI407" s="285"/>
      <c r="BS407" s="285"/>
      <c r="CC407" s="285"/>
      <c r="CM407" s="285"/>
      <c r="CW407" s="285"/>
      <c r="DG407" s="285"/>
      <c r="DQ407" s="285"/>
      <c r="EA407" s="285"/>
      <c r="EK407" s="285"/>
      <c r="EU407" s="285"/>
      <c r="FE407" s="285"/>
      <c r="FO407" s="285"/>
      <c r="FY407" s="285"/>
      <c r="GI407" s="285"/>
      <c r="GS407" s="285"/>
      <c r="HC407" s="285"/>
      <c r="HM407" s="285"/>
      <c r="HW407" s="285"/>
    </row>
    <row r="408" s="3" customFormat="true" x14ac:dyDescent="0.25">
      <c r="A408" s="285"/>
      <c r="K408" s="285"/>
      <c r="U408" s="285"/>
      <c r="AE408" s="285"/>
      <c r="AO408" s="285"/>
      <c r="AY408" s="285"/>
      <c r="AZ408" s="285"/>
      <c r="BI408" s="285"/>
      <c r="BS408" s="285"/>
      <c r="CC408" s="285"/>
      <c r="CM408" s="285"/>
      <c r="CW408" s="285"/>
      <c r="DG408" s="285"/>
      <c r="DQ408" s="285"/>
      <c r="EA408" s="285"/>
      <c r="EK408" s="285"/>
      <c r="EU408" s="285"/>
      <c r="FE408" s="285"/>
      <c r="FO408" s="285"/>
      <c r="FY408" s="285"/>
      <c r="GI408" s="285"/>
      <c r="GS408" s="285"/>
      <c r="HC408" s="285"/>
      <c r="HM408" s="285"/>
      <c r="HW408" s="285"/>
    </row>
    <row r="409" s="3" customFormat="true" x14ac:dyDescent="0.25">
      <c r="A409" s="285"/>
      <c r="K409" s="285"/>
      <c r="U409" s="285"/>
      <c r="AE409" s="285"/>
      <c r="AO409" s="285"/>
      <c r="AY409" s="285"/>
      <c r="AZ409" s="285"/>
      <c r="BI409" s="285"/>
      <c r="BS409" s="285"/>
      <c r="CC409" s="285"/>
      <c r="CM409" s="285"/>
      <c r="CW409" s="285"/>
      <c r="DG409" s="285"/>
      <c r="DQ409" s="285"/>
      <c r="EA409" s="285"/>
      <c r="EK409" s="285"/>
      <c r="EU409" s="285"/>
      <c r="FE409" s="285"/>
      <c r="FO409" s="285"/>
      <c r="FY409" s="285"/>
      <c r="GI409" s="285"/>
      <c r="GS409" s="285"/>
      <c r="HC409" s="285"/>
      <c r="HM409" s="285"/>
      <c r="HW409" s="285"/>
    </row>
    <row r="410" s="3" customFormat="true" x14ac:dyDescent="0.25">
      <c r="A410" s="285"/>
      <c r="K410" s="285"/>
      <c r="U410" s="285"/>
      <c r="AE410" s="285"/>
      <c r="AO410" s="285"/>
      <c r="AY410" s="285"/>
      <c r="AZ410" s="285"/>
      <c r="BI410" s="285"/>
      <c r="BS410" s="285"/>
      <c r="CC410" s="285"/>
      <c r="CM410" s="285"/>
      <c r="CW410" s="285"/>
      <c r="DG410" s="285"/>
      <c r="DQ410" s="285"/>
      <c r="EA410" s="285"/>
      <c r="EK410" s="285"/>
      <c r="EU410" s="285"/>
      <c r="FE410" s="285"/>
      <c r="FO410" s="285"/>
      <c r="FY410" s="285"/>
      <c r="GI410" s="285"/>
      <c r="GS410" s="285"/>
      <c r="HC410" s="285"/>
      <c r="HM410" s="285"/>
      <c r="HW410" s="285"/>
    </row>
    <row r="411" s="3" customFormat="true" x14ac:dyDescent="0.25">
      <c r="A411" s="285"/>
      <c r="K411" s="285"/>
      <c r="U411" s="285"/>
      <c r="AE411" s="285"/>
      <c r="AO411" s="285"/>
      <c r="AY411" s="285"/>
      <c r="AZ411" s="285"/>
      <c r="BI411" s="285"/>
      <c r="BS411" s="285"/>
      <c r="CC411" s="285"/>
      <c r="CM411" s="285"/>
      <c r="CW411" s="285"/>
      <c r="DG411" s="285"/>
      <c r="DQ411" s="285"/>
      <c r="EA411" s="285"/>
      <c r="EK411" s="285"/>
      <c r="EU411" s="285"/>
      <c r="FE411" s="285"/>
      <c r="FO411" s="285"/>
      <c r="FY411" s="285"/>
      <c r="GI411" s="285"/>
      <c r="GS411" s="285"/>
      <c r="HC411" s="285"/>
      <c r="HM411" s="285"/>
      <c r="HW411" s="285"/>
    </row>
    <row r="412" s="3" customFormat="true" x14ac:dyDescent="0.25">
      <c r="A412" s="285"/>
      <c r="K412" s="285"/>
      <c r="U412" s="285"/>
      <c r="AE412" s="285"/>
      <c r="AO412" s="285"/>
      <c r="AY412" s="285"/>
      <c r="AZ412" s="285"/>
      <c r="BI412" s="285"/>
      <c r="BS412" s="285"/>
      <c r="CC412" s="285"/>
      <c r="CM412" s="285"/>
      <c r="CW412" s="285"/>
      <c r="DG412" s="285"/>
      <c r="DQ412" s="285"/>
      <c r="EA412" s="285"/>
      <c r="EK412" s="285"/>
      <c r="EU412" s="285"/>
      <c r="FE412" s="285"/>
      <c r="FO412" s="285"/>
      <c r="FY412" s="285"/>
      <c r="GI412" s="285"/>
      <c r="GS412" s="285"/>
      <c r="HC412" s="285"/>
      <c r="HM412" s="285"/>
      <c r="HW412" s="285"/>
    </row>
    <row r="413" s="3" customFormat="true" x14ac:dyDescent="0.25">
      <c r="A413" s="285"/>
      <c r="K413" s="285"/>
      <c r="U413" s="285"/>
      <c r="AE413" s="285"/>
      <c r="AO413" s="285"/>
      <c r="AY413" s="285"/>
      <c r="AZ413" s="285"/>
      <c r="BI413" s="285"/>
      <c r="BS413" s="285"/>
      <c r="CC413" s="285"/>
      <c r="CM413" s="285"/>
      <c r="CW413" s="285"/>
      <c r="DG413" s="285"/>
      <c r="DQ413" s="285"/>
      <c r="EA413" s="285"/>
      <c r="EK413" s="285"/>
      <c r="EU413" s="285"/>
      <c r="FE413" s="285"/>
      <c r="FO413" s="285"/>
      <c r="FY413" s="285"/>
      <c r="GI413" s="285"/>
      <c r="GS413" s="285"/>
      <c r="HC413" s="285"/>
      <c r="HM413" s="285"/>
      <c r="HW413" s="285"/>
    </row>
    <row r="414" s="3" customFormat="true" x14ac:dyDescent="0.25">
      <c r="A414" s="285"/>
      <c r="K414" s="285"/>
      <c r="U414" s="285"/>
      <c r="AE414" s="285"/>
      <c r="AO414" s="285"/>
      <c r="AY414" s="285"/>
      <c r="AZ414" s="285"/>
      <c r="BI414" s="285"/>
      <c r="BS414" s="285"/>
      <c r="CC414" s="285"/>
      <c r="CM414" s="285"/>
      <c r="CW414" s="285"/>
      <c r="DG414" s="285"/>
      <c r="DQ414" s="285"/>
      <c r="EA414" s="285"/>
      <c r="EK414" s="285"/>
      <c r="EU414" s="285"/>
      <c r="FE414" s="285"/>
      <c r="FO414" s="285"/>
      <c r="FY414" s="285"/>
      <c r="GI414" s="285"/>
      <c r="GS414" s="285"/>
      <c r="HC414" s="285"/>
      <c r="HM414" s="285"/>
      <c r="HW414" s="285"/>
    </row>
    <row r="415" s="3" customFormat="true" x14ac:dyDescent="0.25">
      <c r="A415" s="285"/>
      <c r="K415" s="285"/>
      <c r="U415" s="285"/>
      <c r="AE415" s="285"/>
      <c r="AO415" s="285"/>
      <c r="AY415" s="285"/>
      <c r="AZ415" s="285"/>
      <c r="BI415" s="285"/>
      <c r="BS415" s="285"/>
      <c r="CC415" s="285"/>
      <c r="CM415" s="285"/>
      <c r="CW415" s="285"/>
      <c r="DG415" s="285"/>
      <c r="DQ415" s="285"/>
      <c r="EA415" s="285"/>
      <c r="EK415" s="285"/>
      <c r="EU415" s="285"/>
      <c r="FE415" s="285"/>
      <c r="FO415" s="285"/>
      <c r="FY415" s="285"/>
      <c r="GI415" s="285"/>
      <c r="GS415" s="285"/>
      <c r="HC415" s="285"/>
      <c r="HM415" s="285"/>
      <c r="HW415" s="285"/>
    </row>
    <row r="416" s="3" customFormat="true" x14ac:dyDescent="0.25">
      <c r="A416" s="285"/>
      <c r="K416" s="285"/>
      <c r="U416" s="285"/>
      <c r="AE416" s="285"/>
      <c r="AO416" s="285"/>
      <c r="AY416" s="285"/>
      <c r="AZ416" s="285"/>
      <c r="BI416" s="285"/>
      <c r="BS416" s="285"/>
      <c r="CC416" s="285"/>
      <c r="CM416" s="285"/>
      <c r="CW416" s="285"/>
      <c r="DG416" s="285"/>
      <c r="DQ416" s="285"/>
      <c r="EA416" s="285"/>
      <c r="EK416" s="285"/>
      <c r="EU416" s="285"/>
      <c r="FE416" s="285"/>
      <c r="FO416" s="285"/>
      <c r="FY416" s="285"/>
      <c r="GI416" s="285"/>
      <c r="GS416" s="285"/>
      <c r="HC416" s="285"/>
      <c r="HM416" s="285"/>
      <c r="HW416" s="285"/>
    </row>
    <row r="417" s="3" customFormat="true" x14ac:dyDescent="0.25">
      <c r="A417" s="285"/>
      <c r="K417" s="285"/>
      <c r="U417" s="285"/>
      <c r="AE417" s="285"/>
      <c r="AO417" s="285"/>
      <c r="AY417" s="285"/>
      <c r="AZ417" s="285"/>
      <c r="BI417" s="285"/>
      <c r="BS417" s="285"/>
      <c r="CC417" s="285"/>
      <c r="CM417" s="285"/>
      <c r="CW417" s="285"/>
      <c r="DG417" s="285"/>
      <c r="DQ417" s="285"/>
      <c r="EA417" s="285"/>
      <c r="EK417" s="285"/>
      <c r="EU417" s="285"/>
      <c r="FE417" s="285"/>
      <c r="FO417" s="285"/>
      <c r="FY417" s="285"/>
      <c r="GI417" s="285"/>
      <c r="GS417" s="285"/>
      <c r="HC417" s="285"/>
      <c r="HM417" s="285"/>
      <c r="HW417" s="285"/>
    </row>
    <row r="418" s="3" customFormat="true" x14ac:dyDescent="0.25">
      <c r="A418" s="285"/>
      <c r="K418" s="285"/>
      <c r="U418" s="285"/>
      <c r="AE418" s="285"/>
      <c r="AO418" s="285"/>
      <c r="AY418" s="285"/>
      <c r="AZ418" s="285"/>
      <c r="BI418" s="285"/>
      <c r="BS418" s="285"/>
      <c r="CC418" s="285"/>
      <c r="CM418" s="285"/>
      <c r="CW418" s="285"/>
      <c r="DG418" s="285"/>
      <c r="DQ418" s="285"/>
      <c r="EA418" s="285"/>
      <c r="EK418" s="285"/>
      <c r="EU418" s="285"/>
      <c r="FE418" s="285"/>
      <c r="FO418" s="285"/>
      <c r="FY418" s="285"/>
      <c r="GI418" s="285"/>
      <c r="GS418" s="285"/>
      <c r="HC418" s="285"/>
      <c r="HM418" s="285"/>
      <c r="HW418" s="285"/>
    </row>
    <row r="419" s="3" customFormat="true" x14ac:dyDescent="0.25">
      <c r="A419" s="285"/>
      <c r="K419" s="285"/>
      <c r="U419" s="285"/>
      <c r="AE419" s="285"/>
      <c r="AO419" s="285"/>
      <c r="AY419" s="285"/>
      <c r="AZ419" s="285"/>
      <c r="BI419" s="285"/>
      <c r="BS419" s="285"/>
      <c r="CC419" s="285"/>
      <c r="CM419" s="285"/>
      <c r="CW419" s="285"/>
      <c r="DG419" s="285"/>
      <c r="DQ419" s="285"/>
      <c r="EA419" s="285"/>
      <c r="EK419" s="285"/>
      <c r="EU419" s="285"/>
      <c r="FE419" s="285"/>
      <c r="FO419" s="285"/>
      <c r="FY419" s="285"/>
      <c r="GI419" s="285"/>
      <c r="GS419" s="285"/>
      <c r="HC419" s="285"/>
      <c r="HM419" s="285"/>
      <c r="HW419" s="285"/>
    </row>
    <row r="420" s="3" customFormat="true" x14ac:dyDescent="0.25">
      <c r="A420" s="285"/>
      <c r="K420" s="285"/>
      <c r="U420" s="285"/>
      <c r="AE420" s="285"/>
      <c r="AO420" s="285"/>
      <c r="AY420" s="285"/>
      <c r="AZ420" s="285"/>
      <c r="BI420" s="285"/>
      <c r="BS420" s="285"/>
      <c r="CC420" s="285"/>
      <c r="CM420" s="285"/>
      <c r="CW420" s="285"/>
      <c r="DG420" s="285"/>
      <c r="DQ420" s="285"/>
      <c r="EA420" s="285"/>
      <c r="EK420" s="285"/>
      <c r="EU420" s="285"/>
      <c r="FE420" s="285"/>
      <c r="FO420" s="285"/>
      <c r="FY420" s="285"/>
      <c r="GI420" s="285"/>
      <c r="GS420" s="285"/>
      <c r="HC420" s="285"/>
      <c r="HM420" s="285"/>
      <c r="HW420" s="285"/>
    </row>
    <row r="421" s="3" customFormat="true" x14ac:dyDescent="0.25">
      <c r="A421" s="285"/>
      <c r="K421" s="285"/>
      <c r="U421" s="285"/>
      <c r="AE421" s="285"/>
      <c r="AO421" s="285"/>
      <c r="AY421" s="285"/>
      <c r="AZ421" s="285"/>
      <c r="BI421" s="285"/>
      <c r="BS421" s="285"/>
      <c r="CC421" s="285"/>
      <c r="CM421" s="285"/>
      <c r="CW421" s="285"/>
      <c r="DG421" s="285"/>
      <c r="DQ421" s="285"/>
      <c r="EA421" s="285"/>
      <c r="EK421" s="285"/>
      <c r="EU421" s="285"/>
      <c r="FE421" s="285"/>
      <c r="FO421" s="285"/>
      <c r="FY421" s="285"/>
      <c r="GI421" s="285"/>
      <c r="GS421" s="285"/>
      <c r="HC421" s="285"/>
      <c r="HM421" s="285"/>
      <c r="HW421" s="285"/>
    </row>
    <row r="422" s="3" customFormat="true" x14ac:dyDescent="0.25">
      <c r="A422" s="285"/>
      <c r="K422" s="285"/>
      <c r="U422" s="285"/>
      <c r="AE422" s="285"/>
      <c r="AO422" s="285"/>
      <c r="AY422" s="285"/>
      <c r="AZ422" s="285"/>
      <c r="BI422" s="285"/>
      <c r="BS422" s="285"/>
      <c r="CC422" s="285"/>
      <c r="CM422" s="285"/>
      <c r="CW422" s="285"/>
      <c r="DG422" s="285"/>
      <c r="DQ422" s="285"/>
      <c r="EA422" s="285"/>
      <c r="EK422" s="285"/>
      <c r="EU422" s="285"/>
      <c r="FE422" s="285"/>
      <c r="FO422" s="285"/>
      <c r="FY422" s="285"/>
      <c r="GI422" s="285"/>
      <c r="GS422" s="285"/>
      <c r="HC422" s="285"/>
      <c r="HM422" s="285"/>
      <c r="HW422" s="285"/>
    </row>
    <row r="423" s="3" customFormat="true" x14ac:dyDescent="0.25">
      <c r="A423" s="285"/>
      <c r="K423" s="285"/>
      <c r="U423" s="285"/>
      <c r="AE423" s="285"/>
      <c r="AO423" s="285"/>
      <c r="AY423" s="285"/>
      <c r="AZ423" s="285"/>
      <c r="BI423" s="285"/>
      <c r="BS423" s="285"/>
      <c r="CC423" s="285"/>
      <c r="CM423" s="285"/>
      <c r="CW423" s="285"/>
      <c r="DG423" s="285"/>
      <c r="DQ423" s="285"/>
      <c r="EA423" s="285"/>
      <c r="EK423" s="285"/>
      <c r="EU423" s="285"/>
      <c r="FE423" s="285"/>
      <c r="FO423" s="285"/>
      <c r="FY423" s="285"/>
      <c r="GI423" s="285"/>
      <c r="GS423" s="285"/>
      <c r="HC423" s="285"/>
      <c r="HM423" s="285"/>
      <c r="HW423" s="285"/>
    </row>
    <row r="424" s="3" customFormat="true" x14ac:dyDescent="0.25">
      <c r="A424" s="285"/>
      <c r="K424" s="285"/>
      <c r="U424" s="285"/>
      <c r="AE424" s="285"/>
      <c r="AO424" s="285"/>
      <c r="AY424" s="285"/>
      <c r="AZ424" s="285"/>
      <c r="BI424" s="285"/>
      <c r="BS424" s="285"/>
      <c r="CC424" s="285"/>
      <c r="CM424" s="285"/>
      <c r="CW424" s="285"/>
      <c r="DG424" s="285"/>
      <c r="DQ424" s="285"/>
      <c r="EA424" s="285"/>
      <c r="EK424" s="285"/>
      <c r="EU424" s="285"/>
      <c r="FE424" s="285"/>
      <c r="FO424" s="285"/>
      <c r="FY424" s="285"/>
      <c r="GI424" s="285"/>
      <c r="GS424" s="285"/>
      <c r="HC424" s="285"/>
      <c r="HM424" s="285"/>
      <c r="HW424" s="285"/>
    </row>
    <row r="425" s="3" customFormat="true" x14ac:dyDescent="0.25">
      <c r="A425" s="285"/>
      <c r="K425" s="285"/>
      <c r="U425" s="285"/>
      <c r="AE425" s="285"/>
      <c r="AO425" s="285"/>
      <c r="AY425" s="285"/>
      <c r="AZ425" s="285"/>
      <c r="BI425" s="285"/>
      <c r="BS425" s="285"/>
      <c r="CC425" s="285"/>
      <c r="CM425" s="285"/>
      <c r="CW425" s="285"/>
      <c r="DG425" s="285"/>
      <c r="DQ425" s="285"/>
      <c r="EA425" s="285"/>
      <c r="EK425" s="285"/>
      <c r="EU425" s="285"/>
      <c r="FE425" s="285"/>
      <c r="FO425" s="285"/>
      <c r="FY425" s="285"/>
      <c r="GI425" s="285"/>
      <c r="GS425" s="285"/>
      <c r="HC425" s="285"/>
      <c r="HM425" s="285"/>
      <c r="HW425" s="285"/>
    </row>
    <row r="426" s="3" customFormat="true" x14ac:dyDescent="0.25">
      <c r="A426" s="285"/>
      <c r="K426" s="285"/>
      <c r="U426" s="285"/>
      <c r="AE426" s="285"/>
      <c r="AO426" s="285"/>
      <c r="AY426" s="285"/>
      <c r="AZ426" s="285"/>
      <c r="BI426" s="285"/>
      <c r="BS426" s="285"/>
      <c r="CC426" s="285"/>
      <c r="CM426" s="285"/>
      <c r="CW426" s="285"/>
      <c r="DG426" s="285"/>
      <c r="DQ426" s="285"/>
      <c r="EA426" s="285"/>
      <c r="EK426" s="285"/>
      <c r="EU426" s="285"/>
      <c r="FE426" s="285"/>
      <c r="FO426" s="285"/>
      <c r="FY426" s="285"/>
      <c r="GI426" s="285"/>
      <c r="GS426" s="285"/>
      <c r="HC426" s="285"/>
      <c r="HM426" s="285"/>
      <c r="HW426" s="285"/>
    </row>
    <row r="427" s="3" customFormat="true" x14ac:dyDescent="0.25">
      <c r="A427" s="285"/>
      <c r="K427" s="285"/>
      <c r="U427" s="285"/>
      <c r="AE427" s="285"/>
      <c r="AO427" s="285"/>
      <c r="AY427" s="285"/>
      <c r="AZ427" s="285"/>
      <c r="BI427" s="285"/>
      <c r="BS427" s="285"/>
      <c r="CC427" s="285"/>
      <c r="CM427" s="285"/>
      <c r="CW427" s="285"/>
      <c r="DG427" s="285"/>
      <c r="DQ427" s="285"/>
      <c r="EA427" s="285"/>
      <c r="EK427" s="285"/>
      <c r="EU427" s="285"/>
      <c r="FE427" s="285"/>
      <c r="FO427" s="285"/>
      <c r="FY427" s="285"/>
      <c r="GI427" s="285"/>
      <c r="GS427" s="285"/>
      <c r="HC427" s="285"/>
      <c r="HM427" s="285"/>
      <c r="HW427" s="285"/>
    </row>
    <row r="428" s="3" customFormat="true" x14ac:dyDescent="0.25">
      <c r="A428" s="285"/>
      <c r="K428" s="285"/>
      <c r="U428" s="285"/>
      <c r="AE428" s="285"/>
      <c r="AO428" s="285"/>
      <c r="AY428" s="285"/>
      <c r="AZ428" s="285"/>
      <c r="BI428" s="285"/>
      <c r="BS428" s="285"/>
      <c r="CC428" s="285"/>
      <c r="CM428" s="285"/>
      <c r="CW428" s="285"/>
      <c r="DG428" s="285"/>
      <c r="DQ428" s="285"/>
      <c r="EA428" s="285"/>
      <c r="EK428" s="285"/>
      <c r="EU428" s="285"/>
      <c r="FE428" s="285"/>
      <c r="FO428" s="285"/>
      <c r="FY428" s="285"/>
      <c r="GI428" s="285"/>
      <c r="GS428" s="285"/>
      <c r="HC428" s="285"/>
      <c r="HM428" s="285"/>
      <c r="HW428" s="285"/>
    </row>
    <row r="429" s="3" customFormat="true" x14ac:dyDescent="0.25">
      <c r="A429" s="285"/>
      <c r="K429" s="285"/>
      <c r="U429" s="285"/>
      <c r="AE429" s="285"/>
      <c r="AO429" s="285"/>
      <c r="AY429" s="285"/>
      <c r="AZ429" s="285"/>
      <c r="BI429" s="285"/>
      <c r="BS429" s="285"/>
      <c r="CC429" s="285"/>
      <c r="CM429" s="285"/>
      <c r="CW429" s="285"/>
      <c r="DG429" s="285"/>
      <c r="DQ429" s="285"/>
      <c r="EA429" s="285"/>
      <c r="EK429" s="285"/>
      <c r="EU429" s="285"/>
      <c r="FE429" s="285"/>
      <c r="FO429" s="285"/>
      <c r="FY429" s="285"/>
      <c r="GI429" s="285"/>
      <c r="GS429" s="285"/>
      <c r="HC429" s="285"/>
      <c r="HM429" s="285"/>
      <c r="HW429" s="285"/>
    </row>
    <row r="430" s="3" customFormat="true" x14ac:dyDescent="0.25">
      <c r="A430" s="285"/>
      <c r="K430" s="285"/>
      <c r="U430" s="285"/>
      <c r="AE430" s="285"/>
      <c r="AO430" s="285"/>
      <c r="AY430" s="285"/>
      <c r="AZ430" s="285"/>
      <c r="BI430" s="285"/>
      <c r="BS430" s="285"/>
      <c r="CC430" s="285"/>
      <c r="CM430" s="285"/>
      <c r="CW430" s="285"/>
      <c r="DG430" s="285"/>
      <c r="DQ430" s="285"/>
      <c r="EA430" s="285"/>
      <c r="EK430" s="285"/>
      <c r="EU430" s="285"/>
      <c r="FE430" s="285"/>
      <c r="FO430" s="285"/>
      <c r="FY430" s="285"/>
      <c r="GI430" s="285"/>
      <c r="GS430" s="285"/>
      <c r="HC430" s="285"/>
      <c r="HM430" s="285"/>
      <c r="HW430" s="285"/>
    </row>
    <row r="431" s="3" customFormat="true" x14ac:dyDescent="0.25">
      <c r="A431" s="285"/>
      <c r="K431" s="285"/>
      <c r="U431" s="285"/>
      <c r="AE431" s="285"/>
      <c r="AO431" s="285"/>
      <c r="AY431" s="285"/>
      <c r="AZ431" s="285"/>
      <c r="BI431" s="285"/>
      <c r="BS431" s="285"/>
      <c r="CC431" s="285"/>
      <c r="CM431" s="285"/>
      <c r="CW431" s="285"/>
      <c r="DG431" s="285"/>
      <c r="DQ431" s="285"/>
      <c r="EA431" s="285"/>
      <c r="EK431" s="285"/>
      <c r="EU431" s="285"/>
      <c r="FE431" s="285"/>
      <c r="FO431" s="285"/>
      <c r="FY431" s="285"/>
      <c r="GI431" s="285"/>
      <c r="GS431" s="285"/>
      <c r="HC431" s="285"/>
      <c r="HM431" s="285"/>
      <c r="HW431" s="285"/>
    </row>
    <row r="432" s="3" customFormat="true" x14ac:dyDescent="0.25">
      <c r="A432" s="285"/>
      <c r="K432" s="285"/>
      <c r="U432" s="285"/>
      <c r="AE432" s="285"/>
      <c r="AO432" s="285"/>
      <c r="AY432" s="285"/>
      <c r="AZ432" s="285"/>
      <c r="BI432" s="285"/>
      <c r="BS432" s="285"/>
      <c r="CC432" s="285"/>
      <c r="CM432" s="285"/>
      <c r="CW432" s="285"/>
      <c r="DG432" s="285"/>
      <c r="DQ432" s="285"/>
      <c r="EA432" s="285"/>
      <c r="EK432" s="285"/>
      <c r="EU432" s="285"/>
      <c r="FE432" s="285"/>
      <c r="FO432" s="285"/>
      <c r="FY432" s="285"/>
      <c r="GI432" s="285"/>
      <c r="GS432" s="285"/>
      <c r="HC432" s="285"/>
      <c r="HM432" s="285"/>
      <c r="HW432" s="285"/>
    </row>
    <row r="433" s="3" customFormat="true" x14ac:dyDescent="0.25">
      <c r="A433" s="285"/>
      <c r="K433" s="285"/>
      <c r="U433" s="285"/>
      <c r="AE433" s="285"/>
      <c r="AO433" s="285"/>
      <c r="AY433" s="285"/>
      <c r="AZ433" s="285"/>
      <c r="BI433" s="285"/>
      <c r="BS433" s="285"/>
      <c r="CC433" s="285"/>
      <c r="CM433" s="285"/>
      <c r="CW433" s="285"/>
      <c r="DG433" s="285"/>
      <c r="DQ433" s="285"/>
      <c r="EA433" s="285"/>
      <c r="EK433" s="285"/>
      <c r="EU433" s="285"/>
      <c r="FE433" s="285"/>
      <c r="FO433" s="285"/>
      <c r="FY433" s="285"/>
      <c r="GI433" s="285"/>
      <c r="GS433" s="285"/>
      <c r="HC433" s="285"/>
      <c r="HM433" s="285"/>
      <c r="HW433" s="285"/>
    </row>
    <row r="434" s="3" customFormat="true" x14ac:dyDescent="0.25">
      <c r="A434" s="285"/>
      <c r="K434" s="285"/>
      <c r="U434" s="285"/>
      <c r="AE434" s="285"/>
      <c r="AO434" s="285"/>
      <c r="AY434" s="285"/>
      <c r="AZ434" s="285"/>
      <c r="BI434" s="285"/>
      <c r="BS434" s="285"/>
      <c r="CC434" s="285"/>
      <c r="CM434" s="285"/>
      <c r="CW434" s="285"/>
      <c r="DG434" s="285"/>
      <c r="DQ434" s="285"/>
      <c r="EA434" s="285"/>
      <c r="EK434" s="285"/>
      <c r="EU434" s="285"/>
      <c r="FE434" s="285"/>
      <c r="FO434" s="285"/>
      <c r="FY434" s="285"/>
      <c r="GI434" s="285"/>
      <c r="GS434" s="285"/>
      <c r="HC434" s="285"/>
      <c r="HM434" s="285"/>
      <c r="HW434" s="285"/>
    </row>
    <row r="435" s="3" customFormat="true" x14ac:dyDescent="0.25">
      <c r="A435" s="285"/>
      <c r="K435" s="285"/>
      <c r="U435" s="285"/>
      <c r="AE435" s="285"/>
      <c r="AO435" s="285"/>
      <c r="AY435" s="285"/>
      <c r="AZ435" s="285"/>
      <c r="BI435" s="285"/>
      <c r="BS435" s="285"/>
      <c r="CC435" s="285"/>
      <c r="CM435" s="285"/>
      <c r="CW435" s="285"/>
      <c r="DG435" s="285"/>
      <c r="DQ435" s="285"/>
      <c r="EA435" s="285"/>
      <c r="EK435" s="285"/>
      <c r="EU435" s="285"/>
      <c r="FE435" s="285"/>
      <c r="FO435" s="285"/>
      <c r="FY435" s="285"/>
      <c r="GI435" s="285"/>
      <c r="GS435" s="285"/>
      <c r="HC435" s="285"/>
      <c r="HM435" s="285"/>
      <c r="HW435" s="285"/>
    </row>
    <row r="436" s="3" customFormat="true" x14ac:dyDescent="0.25">
      <c r="A436" s="285"/>
      <c r="K436" s="285"/>
      <c r="U436" s="285"/>
      <c r="AE436" s="285"/>
      <c r="AO436" s="285"/>
      <c r="AY436" s="285"/>
      <c r="AZ436" s="285"/>
      <c r="BI436" s="285"/>
      <c r="BS436" s="285"/>
      <c r="CC436" s="285"/>
      <c r="CM436" s="285"/>
      <c r="CW436" s="285"/>
      <c r="DG436" s="285"/>
      <c r="DQ436" s="285"/>
      <c r="EA436" s="285"/>
      <c r="EK436" s="285"/>
      <c r="EU436" s="285"/>
      <c r="FE436" s="285"/>
      <c r="FO436" s="285"/>
      <c r="FY436" s="285"/>
      <c r="GI436" s="285"/>
      <c r="GS436" s="285"/>
      <c r="HC436" s="285"/>
      <c r="HM436" s="285"/>
      <c r="HW436" s="285"/>
    </row>
    <row r="437" s="3" customFormat="true" x14ac:dyDescent="0.25">
      <c r="A437" s="285"/>
      <c r="K437" s="285"/>
      <c r="U437" s="285"/>
      <c r="AE437" s="285"/>
      <c r="AO437" s="285"/>
      <c r="AY437" s="285"/>
      <c r="AZ437" s="285"/>
      <c r="BI437" s="285"/>
      <c r="BS437" s="285"/>
      <c r="CC437" s="285"/>
      <c r="CM437" s="285"/>
      <c r="CW437" s="285"/>
      <c r="DG437" s="285"/>
      <c r="DQ437" s="285"/>
      <c r="EA437" s="285"/>
      <c r="EK437" s="285"/>
      <c r="EU437" s="285"/>
      <c r="FE437" s="285"/>
      <c r="FO437" s="285"/>
      <c r="FY437" s="285"/>
      <c r="GI437" s="285"/>
      <c r="GS437" s="285"/>
      <c r="HC437" s="285"/>
      <c r="HM437" s="285"/>
      <c r="HW437" s="285"/>
    </row>
    <row r="438" s="3" customFormat="true" x14ac:dyDescent="0.25">
      <c r="A438" s="285"/>
      <c r="K438" s="285"/>
      <c r="U438" s="285"/>
      <c r="AE438" s="285"/>
      <c r="AO438" s="285"/>
      <c r="AY438" s="285"/>
      <c r="AZ438" s="285"/>
      <c r="BI438" s="285"/>
      <c r="BS438" s="285"/>
      <c r="CC438" s="285"/>
      <c r="CM438" s="285"/>
      <c r="CW438" s="285"/>
      <c r="DG438" s="285"/>
      <c r="DQ438" s="285"/>
      <c r="EA438" s="285"/>
      <c r="EK438" s="285"/>
      <c r="EU438" s="285"/>
      <c r="FE438" s="285"/>
      <c r="FO438" s="285"/>
      <c r="FY438" s="285"/>
      <c r="GI438" s="285"/>
      <c r="GS438" s="285"/>
      <c r="HC438" s="285"/>
      <c r="HM438" s="285"/>
      <c r="HW438" s="285"/>
    </row>
    <row r="439" s="3" customFormat="true" x14ac:dyDescent="0.25">
      <c r="A439" s="285"/>
      <c r="K439" s="285"/>
      <c r="U439" s="285"/>
      <c r="AE439" s="285"/>
      <c r="AO439" s="285"/>
      <c r="AY439" s="285"/>
      <c r="AZ439" s="285"/>
      <c r="BI439" s="285"/>
      <c r="BS439" s="285"/>
      <c r="CC439" s="285"/>
      <c r="CM439" s="285"/>
      <c r="CW439" s="285"/>
      <c r="DG439" s="285"/>
      <c r="DQ439" s="285"/>
      <c r="EA439" s="285"/>
      <c r="EK439" s="285"/>
      <c r="EU439" s="285"/>
      <c r="FE439" s="285"/>
      <c r="FO439" s="285"/>
      <c r="FY439" s="285"/>
      <c r="GI439" s="285"/>
      <c r="GS439" s="285"/>
      <c r="HC439" s="285"/>
      <c r="HM439" s="285"/>
      <c r="HW439" s="285"/>
    </row>
    <row r="440" s="3" customFormat="true" x14ac:dyDescent="0.25">
      <c r="A440" s="285"/>
      <c r="K440" s="285"/>
      <c r="U440" s="285"/>
      <c r="AE440" s="285"/>
      <c r="AO440" s="285"/>
      <c r="AY440" s="285"/>
      <c r="AZ440" s="285"/>
      <c r="BI440" s="285"/>
      <c r="BS440" s="285"/>
      <c r="CC440" s="285"/>
      <c r="CM440" s="285"/>
      <c r="CW440" s="285"/>
      <c r="DG440" s="285"/>
      <c r="DQ440" s="285"/>
      <c r="EA440" s="285"/>
      <c r="EK440" s="285"/>
      <c r="EU440" s="285"/>
      <c r="FE440" s="285"/>
      <c r="FO440" s="285"/>
      <c r="FY440" s="285"/>
      <c r="GI440" s="285"/>
      <c r="GS440" s="285"/>
      <c r="HC440" s="285"/>
      <c r="HM440" s="285"/>
      <c r="HW440" s="285"/>
    </row>
    <row r="441" s="3" customFormat="true" x14ac:dyDescent="0.25">
      <c r="A441" s="285"/>
      <c r="K441" s="285"/>
      <c r="U441" s="285"/>
      <c r="AE441" s="285"/>
      <c r="AO441" s="285"/>
      <c r="AY441" s="285"/>
      <c r="AZ441" s="285"/>
      <c r="BI441" s="285"/>
      <c r="BS441" s="285"/>
      <c r="CC441" s="285"/>
      <c r="CM441" s="285"/>
      <c r="CW441" s="285"/>
      <c r="DG441" s="285"/>
      <c r="DQ441" s="285"/>
      <c r="EA441" s="285"/>
      <c r="EK441" s="285"/>
      <c r="EU441" s="285"/>
      <c r="FE441" s="285"/>
      <c r="FO441" s="285"/>
      <c r="FY441" s="285"/>
      <c r="GI441" s="285"/>
      <c r="GS441" s="285"/>
      <c r="HC441" s="285"/>
      <c r="HM441" s="285"/>
      <c r="HW441" s="285"/>
    </row>
    <row r="442" s="3" customFormat="true" x14ac:dyDescent="0.25">
      <c r="A442" s="285"/>
      <c r="K442" s="285"/>
      <c r="U442" s="285"/>
      <c r="AE442" s="285"/>
      <c r="AO442" s="285"/>
      <c r="AY442" s="285"/>
      <c r="AZ442" s="285"/>
      <c r="BI442" s="285"/>
      <c r="BS442" s="285"/>
      <c r="CC442" s="285"/>
      <c r="CM442" s="285"/>
      <c r="CW442" s="285"/>
      <c r="DG442" s="285"/>
      <c r="DQ442" s="285"/>
      <c r="EA442" s="285"/>
      <c r="EK442" s="285"/>
      <c r="EU442" s="285"/>
      <c r="FE442" s="285"/>
      <c r="FO442" s="285"/>
      <c r="FY442" s="285"/>
      <c r="GI442" s="285"/>
      <c r="GS442" s="285"/>
      <c r="HC442" s="285"/>
      <c r="HM442" s="285"/>
      <c r="HW442" s="285"/>
    </row>
    <row r="443" s="3" customFormat="true" x14ac:dyDescent="0.25">
      <c r="A443" s="285"/>
      <c r="K443" s="285"/>
      <c r="U443" s="285"/>
      <c r="AE443" s="285"/>
      <c r="AO443" s="285"/>
      <c r="AY443" s="285"/>
      <c r="AZ443" s="285"/>
      <c r="BI443" s="285"/>
      <c r="BS443" s="285"/>
      <c r="CC443" s="285"/>
      <c r="CM443" s="285"/>
      <c r="CW443" s="285"/>
      <c r="DG443" s="285"/>
      <c r="DQ443" s="285"/>
      <c r="EA443" s="285"/>
      <c r="EK443" s="285"/>
      <c r="EU443" s="285"/>
      <c r="FE443" s="285"/>
      <c r="FO443" s="285"/>
      <c r="FY443" s="285"/>
      <c r="GI443" s="285"/>
      <c r="GS443" s="285"/>
      <c r="HC443" s="285"/>
      <c r="HM443" s="285"/>
      <c r="HW443" s="285"/>
    </row>
    <row r="444" s="3" customFormat="true" x14ac:dyDescent="0.25">
      <c r="A444" s="285"/>
      <c r="K444" s="285"/>
      <c r="U444" s="285"/>
      <c r="AE444" s="285"/>
      <c r="AO444" s="285"/>
      <c r="AY444" s="285"/>
      <c r="AZ444" s="285"/>
      <c r="BI444" s="285"/>
      <c r="BS444" s="285"/>
      <c r="CC444" s="285"/>
      <c r="CM444" s="285"/>
      <c r="CW444" s="285"/>
      <c r="DG444" s="285"/>
      <c r="DQ444" s="285"/>
      <c r="EA444" s="285"/>
      <c r="EK444" s="285"/>
      <c r="EU444" s="285"/>
      <c r="FE444" s="285"/>
      <c r="FO444" s="285"/>
      <c r="FY444" s="285"/>
      <c r="GI444" s="285"/>
      <c r="GS444" s="285"/>
      <c r="HC444" s="285"/>
      <c r="HM444" s="285"/>
      <c r="HW444" s="285"/>
    </row>
    <row r="445" s="3" customFormat="true" x14ac:dyDescent="0.25">
      <c r="A445" s="285"/>
      <c r="K445" s="285"/>
      <c r="U445" s="285"/>
      <c r="AE445" s="285"/>
      <c r="AO445" s="285"/>
      <c r="AY445" s="285"/>
      <c r="AZ445" s="285"/>
      <c r="BI445" s="285"/>
      <c r="BS445" s="285"/>
      <c r="CC445" s="285"/>
      <c r="CM445" s="285"/>
      <c r="CW445" s="285"/>
      <c r="DG445" s="285"/>
      <c r="DQ445" s="285"/>
      <c r="EA445" s="285"/>
      <c r="EK445" s="285"/>
      <c r="EU445" s="285"/>
      <c r="FE445" s="285"/>
      <c r="FO445" s="285"/>
      <c r="FY445" s="285"/>
      <c r="GI445" s="285"/>
      <c r="GS445" s="285"/>
      <c r="HC445" s="285"/>
      <c r="HM445" s="285"/>
      <c r="HW445" s="285"/>
    </row>
    <row r="446" s="3" customFormat="true" x14ac:dyDescent="0.25">
      <c r="A446" s="285"/>
      <c r="K446" s="285"/>
      <c r="U446" s="285"/>
      <c r="AE446" s="285"/>
      <c r="AO446" s="285"/>
      <c r="AY446" s="285"/>
      <c r="AZ446" s="285"/>
      <c r="BI446" s="285"/>
      <c r="BS446" s="285"/>
      <c r="CC446" s="285"/>
      <c r="CM446" s="285"/>
      <c r="CW446" s="285"/>
      <c r="DG446" s="285"/>
      <c r="DQ446" s="285"/>
      <c r="EA446" s="285"/>
      <c r="EK446" s="285"/>
      <c r="EU446" s="285"/>
      <c r="FE446" s="285"/>
      <c r="FO446" s="285"/>
      <c r="FY446" s="285"/>
      <c r="GI446" s="285"/>
      <c r="GS446" s="285"/>
      <c r="HC446" s="285"/>
      <c r="HM446" s="285"/>
      <c r="HW446" s="285"/>
    </row>
    <row r="447" s="3" customFormat="true" x14ac:dyDescent="0.25">
      <c r="A447" s="285"/>
      <c r="K447" s="285"/>
      <c r="U447" s="285"/>
      <c r="AE447" s="285"/>
      <c r="AO447" s="285"/>
      <c r="AY447" s="285"/>
      <c r="AZ447" s="285"/>
      <c r="BI447" s="285"/>
      <c r="BS447" s="285"/>
      <c r="CC447" s="285"/>
      <c r="CM447" s="285"/>
      <c r="CW447" s="285"/>
      <c r="DG447" s="285"/>
      <c r="DQ447" s="285"/>
      <c r="EA447" s="285"/>
      <c r="EK447" s="285"/>
      <c r="EU447" s="285"/>
      <c r="FE447" s="285"/>
      <c r="FO447" s="285"/>
      <c r="FY447" s="285"/>
      <c r="GI447" s="285"/>
      <c r="GS447" s="285"/>
      <c r="HC447" s="285"/>
      <c r="HM447" s="285"/>
      <c r="HW447" s="285"/>
    </row>
    <row r="448" s="3" customFormat="true" x14ac:dyDescent="0.25">
      <c r="A448" s="285"/>
      <c r="K448" s="285"/>
      <c r="U448" s="285"/>
      <c r="AE448" s="285"/>
      <c r="AO448" s="285"/>
      <c r="AY448" s="285"/>
      <c r="AZ448" s="285"/>
      <c r="BI448" s="285"/>
      <c r="BS448" s="285"/>
      <c r="CC448" s="285"/>
      <c r="CM448" s="285"/>
      <c r="CW448" s="285"/>
      <c r="DG448" s="285"/>
      <c r="DQ448" s="285"/>
      <c r="EA448" s="285"/>
      <c r="EK448" s="285"/>
      <c r="EU448" s="285"/>
      <c r="FE448" s="285"/>
      <c r="FO448" s="285"/>
      <c r="FY448" s="285"/>
      <c r="GI448" s="285"/>
      <c r="GS448" s="285"/>
      <c r="HC448" s="285"/>
      <c r="HM448" s="285"/>
      <c r="HW448" s="285"/>
    </row>
    <row r="449" s="3" customFormat="true" x14ac:dyDescent="0.25">
      <c r="A449" s="285"/>
      <c r="K449" s="285"/>
      <c r="U449" s="285"/>
      <c r="AE449" s="285"/>
      <c r="AO449" s="285"/>
      <c r="AY449" s="285"/>
      <c r="AZ449" s="285"/>
      <c r="BI449" s="285"/>
      <c r="BS449" s="285"/>
      <c r="CC449" s="285"/>
      <c r="CM449" s="285"/>
      <c r="CW449" s="285"/>
      <c r="DG449" s="285"/>
      <c r="DQ449" s="285"/>
      <c r="EA449" s="285"/>
      <c r="EK449" s="285"/>
      <c r="EU449" s="285"/>
      <c r="FE449" s="285"/>
      <c r="FO449" s="285"/>
      <c r="FY449" s="285"/>
      <c r="GI449" s="285"/>
      <c r="GS449" s="285"/>
      <c r="HC449" s="285"/>
      <c r="HM449" s="285"/>
      <c r="HW449" s="285"/>
    </row>
    <row r="450" s="3" customFormat="true" x14ac:dyDescent="0.25">
      <c r="A450" s="285"/>
      <c r="K450" s="285"/>
      <c r="U450" s="285"/>
      <c r="AE450" s="285"/>
      <c r="AO450" s="285"/>
      <c r="AY450" s="285"/>
      <c r="AZ450" s="285"/>
      <c r="BI450" s="285"/>
      <c r="BS450" s="285"/>
      <c r="CC450" s="285"/>
      <c r="CM450" s="285"/>
      <c r="CW450" s="285"/>
      <c r="DG450" s="285"/>
      <c r="DQ450" s="285"/>
      <c r="EA450" s="285"/>
      <c r="EK450" s="285"/>
      <c r="EU450" s="285"/>
      <c r="FE450" s="285"/>
      <c r="FO450" s="285"/>
      <c r="FY450" s="285"/>
      <c r="GI450" s="285"/>
      <c r="GS450" s="285"/>
      <c r="HC450" s="285"/>
      <c r="HM450" s="285"/>
      <c r="HW450" s="285"/>
    </row>
    <row r="451" s="3" customFormat="true" x14ac:dyDescent="0.25">
      <c r="A451" s="285"/>
      <c r="K451" s="285"/>
      <c r="U451" s="285"/>
      <c r="AE451" s="285"/>
      <c r="AO451" s="285"/>
      <c r="AY451" s="285"/>
      <c r="AZ451" s="285"/>
      <c r="BI451" s="285"/>
      <c r="BS451" s="285"/>
      <c r="CC451" s="285"/>
      <c r="CM451" s="285"/>
      <c r="CW451" s="285"/>
      <c r="DG451" s="285"/>
      <c r="DQ451" s="285"/>
      <c r="EA451" s="285"/>
      <c r="EK451" s="285"/>
      <c r="EU451" s="285"/>
      <c r="FE451" s="285"/>
      <c r="FO451" s="285"/>
      <c r="FY451" s="285"/>
      <c r="GI451" s="285"/>
      <c r="GS451" s="285"/>
      <c r="HC451" s="285"/>
      <c r="HM451" s="285"/>
      <c r="HW451" s="285"/>
    </row>
    <row r="452" s="3" customFormat="true" x14ac:dyDescent="0.25">
      <c r="A452" s="285"/>
      <c r="K452" s="285"/>
      <c r="U452" s="285"/>
      <c r="AE452" s="285"/>
      <c r="AO452" s="285"/>
      <c r="AY452" s="285"/>
      <c r="AZ452" s="285"/>
      <c r="BI452" s="285"/>
      <c r="BS452" s="285"/>
      <c r="CC452" s="285"/>
      <c r="CM452" s="285"/>
      <c r="CW452" s="285"/>
      <c r="DG452" s="285"/>
      <c r="DQ452" s="285"/>
      <c r="EA452" s="285"/>
      <c r="EK452" s="285"/>
      <c r="EU452" s="285"/>
      <c r="FE452" s="285"/>
      <c r="FO452" s="285"/>
      <c r="FY452" s="285"/>
      <c r="GI452" s="285"/>
      <c r="GS452" s="285"/>
      <c r="HC452" s="285"/>
      <c r="HM452" s="285"/>
      <c r="HW452" s="285"/>
    </row>
    <row r="453" s="3" customFormat="true" x14ac:dyDescent="0.25">
      <c r="A453" s="285"/>
      <c r="K453" s="285"/>
      <c r="U453" s="285"/>
      <c r="AE453" s="285"/>
      <c r="AO453" s="285"/>
      <c r="AY453" s="285"/>
      <c r="AZ453" s="285"/>
      <c r="BI453" s="285"/>
      <c r="BS453" s="285"/>
      <c r="CC453" s="285"/>
      <c r="CM453" s="285"/>
      <c r="CW453" s="285"/>
      <c r="DG453" s="285"/>
      <c r="DQ453" s="285"/>
      <c r="EA453" s="285"/>
      <c r="EK453" s="285"/>
      <c r="EU453" s="285"/>
      <c r="FE453" s="285"/>
      <c r="FO453" s="285"/>
      <c r="FY453" s="285"/>
      <c r="GI453" s="285"/>
      <c r="GS453" s="285"/>
      <c r="HC453" s="285"/>
      <c r="HM453" s="285"/>
      <c r="HW453" s="285"/>
    </row>
    <row r="454" s="3" customFormat="true" x14ac:dyDescent="0.25">
      <c r="A454" s="285"/>
      <c r="K454" s="285"/>
      <c r="U454" s="285"/>
      <c r="AE454" s="285"/>
      <c r="AO454" s="285"/>
      <c r="AY454" s="285"/>
      <c r="AZ454" s="285"/>
      <c r="BI454" s="285"/>
      <c r="BS454" s="285"/>
      <c r="CC454" s="285"/>
      <c r="CM454" s="285"/>
      <c r="CW454" s="285"/>
      <c r="DG454" s="285"/>
      <c r="DQ454" s="285"/>
      <c r="EA454" s="285"/>
      <c r="EK454" s="285"/>
      <c r="EU454" s="285"/>
      <c r="FE454" s="285"/>
      <c r="FO454" s="285"/>
      <c r="FY454" s="285"/>
      <c r="GI454" s="285"/>
      <c r="GS454" s="285"/>
      <c r="HC454" s="285"/>
      <c r="HM454" s="285"/>
      <c r="HW454" s="285"/>
    </row>
    <row r="455" s="3" customFormat="true" x14ac:dyDescent="0.25">
      <c r="A455" s="285"/>
      <c r="K455" s="285"/>
      <c r="U455" s="285"/>
      <c r="AE455" s="285"/>
      <c r="AO455" s="285"/>
      <c r="AY455" s="285"/>
      <c r="AZ455" s="285"/>
      <c r="BI455" s="285"/>
      <c r="BS455" s="285"/>
      <c r="CC455" s="285"/>
      <c r="CM455" s="285"/>
      <c r="CW455" s="285"/>
      <c r="DG455" s="285"/>
      <c r="DQ455" s="285"/>
      <c r="EA455" s="285"/>
      <c r="EK455" s="285"/>
      <c r="EU455" s="285"/>
      <c r="FE455" s="285"/>
      <c r="FO455" s="285"/>
      <c r="FY455" s="285"/>
      <c r="GI455" s="285"/>
      <c r="GS455" s="285"/>
      <c r="HC455" s="285"/>
      <c r="HM455" s="285"/>
      <c r="HW455" s="285"/>
    </row>
    <row r="456" s="3" customFormat="true" x14ac:dyDescent="0.25">
      <c r="A456" s="285"/>
      <c r="K456" s="285"/>
      <c r="U456" s="285"/>
      <c r="AE456" s="285"/>
      <c r="AO456" s="285"/>
      <c r="AY456" s="285"/>
      <c r="AZ456" s="285"/>
      <c r="BI456" s="285"/>
      <c r="BS456" s="285"/>
      <c r="CC456" s="285"/>
      <c r="CM456" s="285"/>
      <c r="CW456" s="285"/>
      <c r="DG456" s="285"/>
      <c r="DQ456" s="285"/>
      <c r="EA456" s="285"/>
      <c r="EK456" s="285"/>
      <c r="EU456" s="285"/>
      <c r="FE456" s="285"/>
      <c r="FO456" s="285"/>
      <c r="FY456" s="285"/>
      <c r="GI456" s="285"/>
      <c r="GS456" s="285"/>
      <c r="HC456" s="285"/>
      <c r="HM456" s="285"/>
      <c r="HW456" s="285"/>
    </row>
    <row r="457" s="3" customFormat="true" x14ac:dyDescent="0.25">
      <c r="A457" s="285"/>
      <c r="K457" s="285"/>
      <c r="U457" s="285"/>
      <c r="AE457" s="285"/>
      <c r="AO457" s="285"/>
      <c r="AY457" s="285"/>
      <c r="AZ457" s="285"/>
      <c r="BI457" s="285"/>
      <c r="BS457" s="285"/>
      <c r="CC457" s="285"/>
      <c r="CM457" s="285"/>
      <c r="CW457" s="285"/>
      <c r="DG457" s="285"/>
      <c r="DQ457" s="285"/>
      <c r="EA457" s="285"/>
      <c r="EK457" s="285"/>
      <c r="EU457" s="285"/>
      <c r="FE457" s="285"/>
      <c r="FO457" s="285"/>
      <c r="FY457" s="285"/>
      <c r="GI457" s="285"/>
      <c r="GS457" s="285"/>
      <c r="HC457" s="285"/>
      <c r="HM457" s="285"/>
      <c r="HW457" s="285"/>
    </row>
    <row r="458" s="3" customFormat="true" x14ac:dyDescent="0.25">
      <c r="A458" s="285"/>
      <c r="K458" s="285"/>
      <c r="U458" s="285"/>
      <c r="AE458" s="285"/>
      <c r="AO458" s="285"/>
      <c r="AY458" s="285"/>
      <c r="AZ458" s="285"/>
      <c r="BI458" s="285"/>
      <c r="BS458" s="285"/>
      <c r="CC458" s="285"/>
      <c r="CM458" s="285"/>
      <c r="CW458" s="285"/>
      <c r="DG458" s="285"/>
      <c r="DQ458" s="285"/>
      <c r="EA458" s="285"/>
      <c r="EK458" s="285"/>
      <c r="EU458" s="285"/>
      <c r="FE458" s="285"/>
      <c r="FO458" s="285"/>
      <c r="FY458" s="285"/>
      <c r="GI458" s="285"/>
      <c r="GS458" s="285"/>
      <c r="HC458" s="285"/>
      <c r="HM458" s="285"/>
      <c r="HW458" s="285"/>
    </row>
    <row r="459" s="3" customFormat="true" x14ac:dyDescent="0.25">
      <c r="A459" s="285"/>
      <c r="K459" s="285"/>
      <c r="U459" s="285"/>
      <c r="AE459" s="285"/>
      <c r="AO459" s="285"/>
      <c r="AY459" s="285"/>
      <c r="AZ459" s="285"/>
      <c r="BI459" s="285"/>
      <c r="BS459" s="285"/>
      <c r="CC459" s="285"/>
      <c r="CM459" s="285"/>
      <c r="CW459" s="285"/>
      <c r="DG459" s="285"/>
      <c r="DQ459" s="285"/>
      <c r="EA459" s="285"/>
      <c r="EK459" s="285"/>
      <c r="EU459" s="285"/>
      <c r="FE459" s="285"/>
      <c r="FO459" s="285"/>
      <c r="FY459" s="285"/>
      <c r="GI459" s="285"/>
      <c r="GS459" s="285"/>
      <c r="HC459" s="285"/>
      <c r="HM459" s="285"/>
      <c r="HW459" s="285"/>
    </row>
    <row r="460" s="3" customFormat="true" x14ac:dyDescent="0.25">
      <c r="A460" s="285"/>
      <c r="K460" s="285"/>
      <c r="U460" s="285"/>
      <c r="AE460" s="285"/>
      <c r="AO460" s="285"/>
      <c r="AY460" s="285"/>
      <c r="AZ460" s="285"/>
      <c r="BI460" s="285"/>
      <c r="BS460" s="285"/>
      <c r="CC460" s="285"/>
      <c r="CM460" s="285"/>
      <c r="CW460" s="285"/>
      <c r="DG460" s="285"/>
      <c r="DQ460" s="285"/>
      <c r="EA460" s="285"/>
      <c r="EK460" s="285"/>
      <c r="EU460" s="285"/>
      <c r="FE460" s="285"/>
      <c r="FO460" s="285"/>
      <c r="FY460" s="285"/>
      <c r="GI460" s="285"/>
      <c r="GS460" s="285"/>
      <c r="HC460" s="285"/>
      <c r="HM460" s="285"/>
      <c r="HW460" s="285"/>
    </row>
    <row r="461" s="3" customFormat="true" x14ac:dyDescent="0.25">
      <c r="A461" s="285"/>
      <c r="K461" s="285"/>
      <c r="U461" s="285"/>
      <c r="AE461" s="285"/>
      <c r="AO461" s="285"/>
      <c r="AY461" s="285"/>
      <c r="AZ461" s="285"/>
      <c r="BI461" s="285"/>
      <c r="BS461" s="285"/>
      <c r="CC461" s="285"/>
      <c r="CM461" s="285"/>
      <c r="CW461" s="285"/>
      <c r="DG461" s="285"/>
      <c r="DQ461" s="285"/>
      <c r="EA461" s="285"/>
      <c r="EK461" s="285"/>
      <c r="EU461" s="285"/>
      <c r="FE461" s="285"/>
      <c r="FO461" s="285"/>
      <c r="FY461" s="285"/>
      <c r="GI461" s="285"/>
      <c r="GS461" s="285"/>
      <c r="HC461" s="285"/>
      <c r="HM461" s="285"/>
      <c r="HW461" s="285"/>
    </row>
    <row r="462" s="3" customFormat="true" x14ac:dyDescent="0.25">
      <c r="A462" s="285"/>
      <c r="K462" s="285"/>
      <c r="U462" s="285"/>
      <c r="AE462" s="285"/>
      <c r="AO462" s="285"/>
      <c r="AY462" s="285"/>
      <c r="AZ462" s="285"/>
      <c r="BI462" s="285"/>
      <c r="BS462" s="285"/>
      <c r="CC462" s="285"/>
      <c r="CM462" s="285"/>
      <c r="CW462" s="285"/>
      <c r="DG462" s="285"/>
      <c r="DQ462" s="285"/>
      <c r="EA462" s="285"/>
      <c r="EK462" s="285"/>
      <c r="EU462" s="285"/>
      <c r="FE462" s="285"/>
      <c r="FO462" s="285"/>
      <c r="FY462" s="285"/>
      <c r="GI462" s="285"/>
      <c r="GS462" s="285"/>
      <c r="HC462" s="285"/>
      <c r="HM462" s="285"/>
      <c r="HW462" s="285"/>
    </row>
    <row r="463" s="3" customFormat="true" x14ac:dyDescent="0.25">
      <c r="A463" s="285"/>
      <c r="K463" s="285"/>
      <c r="U463" s="285"/>
      <c r="AE463" s="285"/>
      <c r="AO463" s="285"/>
      <c r="AY463" s="285"/>
      <c r="AZ463" s="285"/>
      <c r="BI463" s="285"/>
      <c r="BS463" s="285"/>
      <c r="CC463" s="285"/>
      <c r="CM463" s="285"/>
      <c r="CW463" s="285"/>
      <c r="DG463" s="285"/>
      <c r="DQ463" s="285"/>
      <c r="EA463" s="285"/>
      <c r="EK463" s="285"/>
      <c r="EU463" s="285"/>
      <c r="FE463" s="285"/>
      <c r="FO463" s="285"/>
      <c r="FY463" s="285"/>
      <c r="GI463" s="285"/>
      <c r="GS463" s="285"/>
      <c r="HC463" s="285"/>
      <c r="HM463" s="285"/>
      <c r="HW463" s="285"/>
    </row>
    <row r="464" s="3" customFormat="true" x14ac:dyDescent="0.25">
      <c r="A464" s="285"/>
      <c r="K464" s="285"/>
      <c r="U464" s="285"/>
      <c r="AE464" s="285"/>
      <c r="AO464" s="285"/>
      <c r="AY464" s="285"/>
      <c r="AZ464" s="285"/>
      <c r="BI464" s="285"/>
      <c r="BS464" s="285"/>
      <c r="CC464" s="285"/>
      <c r="CM464" s="285"/>
      <c r="CW464" s="285"/>
      <c r="DG464" s="285"/>
      <c r="DQ464" s="285"/>
      <c r="EA464" s="285"/>
      <c r="EK464" s="285"/>
      <c r="EU464" s="285"/>
      <c r="FE464" s="285"/>
      <c r="FO464" s="285"/>
      <c r="FY464" s="285"/>
      <c r="GI464" s="285"/>
      <c r="GS464" s="285"/>
      <c r="HC464" s="285"/>
      <c r="HM464" s="285"/>
      <c r="HW464" s="285"/>
    </row>
    <row r="465" s="3" customFormat="true" x14ac:dyDescent="0.25">
      <c r="A465" s="285"/>
      <c r="K465" s="285"/>
      <c r="U465" s="285"/>
      <c r="AE465" s="285"/>
      <c r="AO465" s="285"/>
      <c r="AY465" s="285"/>
      <c r="AZ465" s="285"/>
      <c r="BI465" s="285"/>
      <c r="BS465" s="285"/>
      <c r="CC465" s="285"/>
      <c r="CM465" s="285"/>
      <c r="CW465" s="285"/>
      <c r="DG465" s="285"/>
      <c r="DQ465" s="285"/>
      <c r="EA465" s="285"/>
      <c r="EK465" s="285"/>
      <c r="EU465" s="285"/>
      <c r="FE465" s="285"/>
      <c r="FO465" s="285"/>
      <c r="FY465" s="285"/>
      <c r="GI465" s="285"/>
      <c r="GS465" s="285"/>
      <c r="HC465" s="285"/>
      <c r="HM465" s="285"/>
      <c r="HW465" s="285"/>
    </row>
    <row r="466" s="3" customFormat="true" x14ac:dyDescent="0.25">
      <c r="A466" s="285"/>
      <c r="K466" s="285"/>
      <c r="U466" s="285"/>
      <c r="AE466" s="285"/>
      <c r="AO466" s="285"/>
      <c r="AY466" s="285"/>
      <c r="AZ466" s="285"/>
      <c r="BI466" s="285"/>
      <c r="BS466" s="285"/>
      <c r="CC466" s="285"/>
      <c r="CM466" s="285"/>
      <c r="CW466" s="285"/>
      <c r="DG466" s="285"/>
      <c r="DQ466" s="285"/>
      <c r="EA466" s="285"/>
      <c r="EK466" s="285"/>
      <c r="EU466" s="285"/>
      <c r="FE466" s="285"/>
      <c r="FO466" s="285"/>
      <c r="FY466" s="285"/>
      <c r="GI466" s="285"/>
      <c r="GS466" s="285"/>
      <c r="HC466" s="285"/>
      <c r="HM466" s="285"/>
      <c r="HW466" s="285"/>
    </row>
    <row r="467" s="3" customFormat="true" x14ac:dyDescent="0.25">
      <c r="A467" s="285"/>
      <c r="K467" s="285"/>
      <c r="U467" s="285"/>
      <c r="AE467" s="285"/>
      <c r="AO467" s="285"/>
      <c r="AY467" s="285"/>
      <c r="AZ467" s="285"/>
      <c r="BI467" s="285"/>
      <c r="BS467" s="285"/>
      <c r="CC467" s="285"/>
      <c r="CM467" s="285"/>
      <c r="CW467" s="285"/>
      <c r="DG467" s="285"/>
      <c r="DQ467" s="285"/>
      <c r="EA467" s="285"/>
      <c r="EK467" s="285"/>
      <c r="EU467" s="285"/>
      <c r="FE467" s="285"/>
      <c r="FO467" s="285"/>
      <c r="FY467" s="285"/>
      <c r="GI467" s="285"/>
      <c r="GS467" s="285"/>
      <c r="HC467" s="285"/>
      <c r="HM467" s="285"/>
      <c r="HW467" s="285"/>
    </row>
    <row r="468" s="3" customFormat="true" x14ac:dyDescent="0.25">
      <c r="A468" s="285"/>
      <c r="K468" s="285"/>
      <c r="U468" s="285"/>
      <c r="AE468" s="285"/>
      <c r="AO468" s="285"/>
      <c r="AY468" s="285"/>
      <c r="AZ468" s="285"/>
      <c r="BI468" s="285"/>
      <c r="BS468" s="285"/>
      <c r="CC468" s="285"/>
      <c r="CM468" s="285"/>
      <c r="CW468" s="285"/>
      <c r="DG468" s="285"/>
      <c r="DQ468" s="285"/>
      <c r="EA468" s="285"/>
      <c r="EK468" s="285"/>
      <c r="EU468" s="285"/>
      <c r="FE468" s="285"/>
      <c r="FO468" s="285"/>
      <c r="FY468" s="285"/>
      <c r="GI468" s="285"/>
      <c r="GS468" s="285"/>
      <c r="HC468" s="285"/>
      <c r="HM468" s="285"/>
      <c r="HW468" s="285"/>
    </row>
    <row r="469" s="3" customFormat="true" x14ac:dyDescent="0.25">
      <c r="A469" s="285"/>
      <c r="K469" s="285"/>
      <c r="U469" s="285"/>
      <c r="AE469" s="285"/>
      <c r="AO469" s="285"/>
      <c r="AY469" s="285"/>
      <c r="AZ469" s="285"/>
      <c r="BI469" s="285"/>
      <c r="BS469" s="285"/>
      <c r="CC469" s="285"/>
      <c r="CM469" s="285"/>
      <c r="CW469" s="285"/>
      <c r="DG469" s="285"/>
      <c r="DQ469" s="285"/>
      <c r="EA469" s="285"/>
      <c r="EK469" s="285"/>
      <c r="EU469" s="285"/>
      <c r="FE469" s="285"/>
      <c r="FO469" s="285"/>
      <c r="FY469" s="285"/>
      <c r="GI469" s="285"/>
      <c r="GS469" s="285"/>
      <c r="HC469" s="285"/>
      <c r="HM469" s="285"/>
      <c r="HW469" s="285"/>
    </row>
    <row r="470" s="3" customFormat="true" x14ac:dyDescent="0.25">
      <c r="A470" s="285"/>
      <c r="K470" s="285"/>
      <c r="U470" s="285"/>
      <c r="AE470" s="285"/>
      <c r="AO470" s="285"/>
      <c r="AY470" s="285"/>
      <c r="AZ470" s="285"/>
      <c r="BI470" s="285"/>
      <c r="BS470" s="285"/>
      <c r="CC470" s="285"/>
      <c r="CM470" s="285"/>
      <c r="CW470" s="285"/>
      <c r="DG470" s="285"/>
      <c r="DQ470" s="285"/>
      <c r="EA470" s="285"/>
      <c r="EK470" s="285"/>
      <c r="EU470" s="285"/>
      <c r="FE470" s="285"/>
      <c r="FO470" s="285"/>
      <c r="FY470" s="285"/>
      <c r="GI470" s="285"/>
      <c r="GS470" s="285"/>
      <c r="HC470" s="285"/>
      <c r="HM470" s="285"/>
      <c r="HW470" s="285"/>
    </row>
    <row r="471" s="3" customFormat="true" x14ac:dyDescent="0.25">
      <c r="A471" s="285"/>
      <c r="K471" s="285"/>
      <c r="U471" s="285"/>
      <c r="AE471" s="285"/>
      <c r="AO471" s="285"/>
      <c r="AY471" s="285"/>
      <c r="AZ471" s="285"/>
      <c r="BI471" s="285"/>
      <c r="BS471" s="285"/>
      <c r="CC471" s="285"/>
      <c r="CM471" s="285"/>
      <c r="CW471" s="285"/>
      <c r="DG471" s="285"/>
      <c r="DQ471" s="285"/>
      <c r="EA471" s="285"/>
      <c r="EK471" s="285"/>
      <c r="EU471" s="285"/>
      <c r="FE471" s="285"/>
      <c r="FO471" s="285"/>
      <c r="FY471" s="285"/>
      <c r="GI471" s="285"/>
      <c r="GS471" s="285"/>
      <c r="HC471" s="285"/>
      <c r="HM471" s="285"/>
      <c r="HW471" s="285"/>
    </row>
    <row r="472" s="3" customFormat="true" x14ac:dyDescent="0.25">
      <c r="A472" s="285"/>
      <c r="K472" s="285"/>
      <c r="U472" s="285"/>
      <c r="AE472" s="285"/>
      <c r="AO472" s="285"/>
      <c r="AY472" s="285"/>
      <c r="AZ472" s="285"/>
      <c r="BI472" s="285"/>
      <c r="BS472" s="285"/>
      <c r="CC472" s="285"/>
      <c r="CM472" s="285"/>
      <c r="CW472" s="285"/>
      <c r="DG472" s="285"/>
      <c r="DQ472" s="285"/>
      <c r="EA472" s="285"/>
      <c r="EK472" s="285"/>
      <c r="EU472" s="285"/>
      <c r="FE472" s="285"/>
      <c r="FO472" s="285"/>
      <c r="FY472" s="285"/>
      <c r="GI472" s="285"/>
      <c r="GS472" s="285"/>
      <c r="HC472" s="285"/>
      <c r="HM472" s="285"/>
      <c r="HW472" s="285"/>
    </row>
    <row r="473" s="3" customFormat="true" x14ac:dyDescent="0.25">
      <c r="A473" s="285"/>
      <c r="K473" s="285"/>
      <c r="U473" s="285"/>
      <c r="AE473" s="285"/>
      <c r="AO473" s="285"/>
      <c r="AY473" s="285"/>
      <c r="AZ473" s="285"/>
      <c r="BI473" s="285"/>
      <c r="BS473" s="285"/>
      <c r="CC473" s="285"/>
      <c r="CM473" s="285"/>
      <c r="CW473" s="285"/>
      <c r="DG473" s="285"/>
      <c r="DQ473" s="285"/>
      <c r="EA473" s="285"/>
      <c r="EK473" s="285"/>
      <c r="EU473" s="285"/>
      <c r="FE473" s="285"/>
      <c r="FO473" s="285"/>
      <c r="FY473" s="285"/>
      <c r="GI473" s="285"/>
      <c r="GS473" s="285"/>
      <c r="HC473" s="285"/>
      <c r="HM473" s="285"/>
      <c r="HW473" s="285"/>
    </row>
    <row r="474" s="3" customFormat="true" x14ac:dyDescent="0.25">
      <c r="A474" s="285"/>
      <c r="K474" s="285"/>
      <c r="U474" s="285"/>
      <c r="AE474" s="285"/>
      <c r="AO474" s="285"/>
      <c r="AY474" s="285"/>
      <c r="AZ474" s="285"/>
      <c r="BI474" s="285"/>
      <c r="BS474" s="285"/>
      <c r="CC474" s="285"/>
      <c r="CM474" s="285"/>
      <c r="CW474" s="285"/>
      <c r="DG474" s="285"/>
      <c r="DQ474" s="285"/>
      <c r="EA474" s="285"/>
      <c r="EK474" s="285"/>
      <c r="EU474" s="285"/>
      <c r="FE474" s="285"/>
      <c r="FO474" s="285"/>
      <c r="FY474" s="285"/>
      <c r="GI474" s="285"/>
      <c r="GS474" s="285"/>
      <c r="HC474" s="285"/>
      <c r="HM474" s="285"/>
      <c r="HW474" s="285"/>
    </row>
    <row r="475" s="3" customFormat="true" x14ac:dyDescent="0.25">
      <c r="A475" s="285"/>
      <c r="K475" s="285"/>
      <c r="U475" s="285"/>
      <c r="AE475" s="285"/>
      <c r="AO475" s="285"/>
      <c r="AY475" s="285"/>
      <c r="AZ475" s="285"/>
      <c r="BI475" s="285"/>
      <c r="BS475" s="285"/>
      <c r="CC475" s="285"/>
      <c r="CM475" s="285"/>
      <c r="CW475" s="285"/>
      <c r="DG475" s="285"/>
      <c r="DQ475" s="285"/>
      <c r="EA475" s="285"/>
      <c r="EK475" s="285"/>
      <c r="EU475" s="285"/>
      <c r="FE475" s="285"/>
      <c r="FO475" s="285"/>
      <c r="FY475" s="285"/>
      <c r="GI475" s="285"/>
      <c r="GS475" s="285"/>
      <c r="HC475" s="285"/>
      <c r="HM475" s="285"/>
      <c r="HW475" s="285"/>
    </row>
    <row r="476" s="3" customFormat="true" x14ac:dyDescent="0.25">
      <c r="A476" s="285"/>
      <c r="K476" s="285"/>
      <c r="U476" s="285"/>
      <c r="AE476" s="285"/>
      <c r="AO476" s="285"/>
      <c r="AY476" s="285"/>
      <c r="AZ476" s="285"/>
      <c r="BI476" s="285"/>
      <c r="BS476" s="285"/>
      <c r="CC476" s="285"/>
      <c r="CM476" s="285"/>
      <c r="CW476" s="285"/>
      <c r="DG476" s="285"/>
      <c r="DQ476" s="285"/>
      <c r="EA476" s="285"/>
      <c r="EK476" s="285"/>
      <c r="EU476" s="285"/>
      <c r="FE476" s="285"/>
      <c r="FO476" s="285"/>
      <c r="FY476" s="285"/>
      <c r="GI476" s="285"/>
      <c r="GS476" s="285"/>
      <c r="HC476" s="285"/>
      <c r="HM476" s="285"/>
      <c r="HW476" s="285"/>
    </row>
    <row r="477" s="3" customFormat="true" x14ac:dyDescent="0.25">
      <c r="A477" s="285"/>
      <c r="K477" s="285"/>
      <c r="U477" s="285"/>
      <c r="AE477" s="285"/>
      <c r="AO477" s="285"/>
      <c r="AY477" s="285"/>
      <c r="AZ477" s="285"/>
      <c r="BI477" s="285"/>
      <c r="BS477" s="285"/>
      <c r="CC477" s="285"/>
      <c r="CM477" s="285"/>
      <c r="CW477" s="285"/>
      <c r="DG477" s="285"/>
      <c r="DQ477" s="285"/>
      <c r="EA477" s="285"/>
      <c r="EK477" s="285"/>
      <c r="EU477" s="285"/>
      <c r="FE477" s="285"/>
      <c r="FO477" s="285"/>
      <c r="FY477" s="285"/>
      <c r="GI477" s="285"/>
      <c r="GS477" s="285"/>
      <c r="HC477" s="285"/>
      <c r="HM477" s="285"/>
      <c r="HW477" s="285"/>
    </row>
    <row r="478" s="3" customFormat="true" x14ac:dyDescent="0.25">
      <c r="A478" s="285"/>
      <c r="K478" s="285"/>
      <c r="U478" s="285"/>
      <c r="AE478" s="285"/>
      <c r="AO478" s="285"/>
      <c r="AY478" s="285"/>
      <c r="AZ478" s="285"/>
      <c r="BI478" s="285"/>
      <c r="BS478" s="285"/>
      <c r="CC478" s="285"/>
      <c r="CM478" s="285"/>
      <c r="CW478" s="285"/>
      <c r="DG478" s="285"/>
      <c r="DQ478" s="285"/>
      <c r="EA478" s="285"/>
      <c r="EK478" s="285"/>
      <c r="EU478" s="285"/>
      <c r="FE478" s="285"/>
      <c r="FO478" s="285"/>
      <c r="FY478" s="285"/>
      <c r="GI478" s="285"/>
      <c r="GS478" s="285"/>
      <c r="HC478" s="285"/>
      <c r="HM478" s="285"/>
      <c r="HW478" s="285"/>
    </row>
    <row r="479" s="3" customFormat="true" x14ac:dyDescent="0.25">
      <c r="A479" s="285"/>
      <c r="K479" s="285"/>
      <c r="U479" s="285"/>
      <c r="AE479" s="285"/>
      <c r="AO479" s="285"/>
      <c r="AY479" s="285"/>
      <c r="AZ479" s="285"/>
      <c r="BI479" s="285"/>
      <c r="BS479" s="285"/>
      <c r="CC479" s="285"/>
      <c r="CM479" s="285"/>
      <c r="CW479" s="285"/>
      <c r="DG479" s="285"/>
      <c r="DQ479" s="285"/>
      <c r="EA479" s="285"/>
      <c r="EK479" s="285"/>
      <c r="EU479" s="285"/>
      <c r="FE479" s="285"/>
      <c r="FO479" s="285"/>
      <c r="FY479" s="285"/>
      <c r="GI479" s="285"/>
      <c r="GS479" s="285"/>
      <c r="HC479" s="285"/>
      <c r="HM479" s="285"/>
      <c r="HW479" s="285"/>
    </row>
    <row r="480" s="3" customFormat="true" x14ac:dyDescent="0.25">
      <c r="A480" s="285"/>
      <c r="K480" s="285"/>
      <c r="U480" s="285"/>
      <c r="AE480" s="285"/>
      <c r="AO480" s="285"/>
      <c r="AY480" s="285"/>
      <c r="AZ480" s="285"/>
      <c r="BI480" s="285"/>
      <c r="BS480" s="285"/>
      <c r="CC480" s="285"/>
      <c r="CM480" s="285"/>
      <c r="CW480" s="285"/>
      <c r="DG480" s="285"/>
      <c r="DQ480" s="285"/>
      <c r="EA480" s="285"/>
      <c r="EK480" s="285"/>
      <c r="EU480" s="285"/>
      <c r="FE480" s="285"/>
      <c r="FO480" s="285"/>
      <c r="FY480" s="285"/>
      <c r="GI480" s="285"/>
      <c r="GS480" s="285"/>
      <c r="HC480" s="285"/>
      <c r="HM480" s="285"/>
      <c r="HW480" s="285"/>
    </row>
    <row r="481" s="3" customFormat="true" x14ac:dyDescent="0.25">
      <c r="A481" s="285"/>
      <c r="K481" s="285"/>
      <c r="U481" s="285"/>
      <c r="AE481" s="285"/>
      <c r="AO481" s="285"/>
      <c r="AY481" s="285"/>
      <c r="AZ481" s="285"/>
      <c r="BI481" s="285"/>
      <c r="BS481" s="285"/>
      <c r="CC481" s="285"/>
      <c r="CM481" s="285"/>
      <c r="CW481" s="285"/>
      <c r="DG481" s="285"/>
      <c r="DQ481" s="285"/>
      <c r="EA481" s="285"/>
      <c r="EK481" s="285"/>
      <c r="EU481" s="285"/>
      <c r="FE481" s="285"/>
      <c r="FO481" s="285"/>
      <c r="FY481" s="285"/>
      <c r="GI481" s="285"/>
      <c r="GS481" s="285"/>
      <c r="HC481" s="285"/>
      <c r="HM481" s="285"/>
      <c r="HW481" s="285"/>
    </row>
    <row r="482" s="3" customFormat="true" x14ac:dyDescent="0.25">
      <c r="A482" s="285"/>
      <c r="K482" s="285"/>
      <c r="U482" s="285"/>
      <c r="AE482" s="285"/>
      <c r="AO482" s="285"/>
      <c r="AY482" s="285"/>
      <c r="AZ482" s="285"/>
      <c r="BI482" s="285"/>
      <c r="BS482" s="285"/>
      <c r="CC482" s="285"/>
      <c r="CM482" s="285"/>
      <c r="CW482" s="285"/>
      <c r="DG482" s="285"/>
      <c r="DQ482" s="285"/>
      <c r="EA482" s="285"/>
      <c r="EK482" s="285"/>
      <c r="EU482" s="285"/>
      <c r="FE482" s="285"/>
      <c r="FO482" s="285"/>
      <c r="FY482" s="285"/>
      <c r="GI482" s="285"/>
      <c r="GS482" s="285"/>
      <c r="HC482" s="285"/>
      <c r="HM482" s="285"/>
      <c r="HW482" s="285"/>
    </row>
    <row r="483" s="3" customFormat="true" x14ac:dyDescent="0.25">
      <c r="A483" s="285"/>
      <c r="K483" s="285"/>
      <c r="U483" s="285"/>
      <c r="AE483" s="285"/>
      <c r="AO483" s="285"/>
      <c r="AY483" s="285"/>
      <c r="AZ483" s="285"/>
      <c r="BI483" s="285"/>
      <c r="BS483" s="285"/>
      <c r="CC483" s="285"/>
      <c r="CM483" s="285"/>
      <c r="CW483" s="285"/>
      <c r="DG483" s="285"/>
      <c r="DQ483" s="285"/>
      <c r="EA483" s="285"/>
      <c r="EK483" s="285"/>
      <c r="EU483" s="285"/>
      <c r="FE483" s="285"/>
      <c r="FO483" s="285"/>
      <c r="FY483" s="285"/>
      <c r="GI483" s="285"/>
      <c r="GS483" s="285"/>
      <c r="HC483" s="285"/>
      <c r="HM483" s="285"/>
      <c r="HW483" s="285"/>
    </row>
    <row r="484" s="3" customFormat="true" x14ac:dyDescent="0.25">
      <c r="A484" s="285"/>
      <c r="K484" s="285"/>
      <c r="U484" s="285"/>
      <c r="AE484" s="285"/>
      <c r="AO484" s="285"/>
      <c r="AY484" s="285"/>
      <c r="AZ484" s="285"/>
      <c r="BI484" s="285"/>
      <c r="BS484" s="285"/>
      <c r="CC484" s="285"/>
      <c r="CM484" s="285"/>
      <c r="CW484" s="285"/>
      <c r="DG484" s="285"/>
      <c r="DQ484" s="285"/>
      <c r="EA484" s="285"/>
      <c r="EK484" s="285"/>
      <c r="EU484" s="285"/>
      <c r="FE484" s="285"/>
      <c r="FO484" s="285"/>
      <c r="FY484" s="285"/>
      <c r="GI484" s="285"/>
      <c r="GS484" s="285"/>
      <c r="HC484" s="285"/>
      <c r="HM484" s="285"/>
      <c r="HW484" s="285"/>
    </row>
    <row r="485" s="3" customFormat="true" x14ac:dyDescent="0.25">
      <c r="A485" s="285"/>
      <c r="K485" s="285"/>
      <c r="U485" s="285"/>
      <c r="AE485" s="285"/>
      <c r="AO485" s="285"/>
      <c r="AY485" s="285"/>
      <c r="AZ485" s="285"/>
      <c r="BI485" s="285"/>
      <c r="BS485" s="285"/>
      <c r="CC485" s="285"/>
      <c r="CM485" s="285"/>
      <c r="CW485" s="285"/>
      <c r="DG485" s="285"/>
      <c r="DQ485" s="285"/>
      <c r="EA485" s="285"/>
      <c r="EK485" s="285"/>
      <c r="EU485" s="285"/>
      <c r="FE485" s="285"/>
      <c r="FO485" s="285"/>
      <c r="FY485" s="285"/>
      <c r="GI485" s="285"/>
      <c r="GS485" s="285"/>
      <c r="HC485" s="285"/>
      <c r="HM485" s="285"/>
      <c r="HW485" s="285"/>
    </row>
    <row r="486" s="3" customFormat="true" x14ac:dyDescent="0.25">
      <c r="A486" s="285"/>
      <c r="K486" s="285"/>
      <c r="U486" s="285"/>
      <c r="AE486" s="285"/>
      <c r="AO486" s="285"/>
      <c r="AY486" s="285"/>
      <c r="AZ486" s="285"/>
      <c r="BI486" s="285"/>
      <c r="BS486" s="285"/>
      <c r="CC486" s="285"/>
      <c r="CM486" s="285"/>
      <c r="CW486" s="285"/>
      <c r="DG486" s="285"/>
      <c r="DQ486" s="285"/>
      <c r="EA486" s="285"/>
      <c r="EK486" s="285"/>
      <c r="EU486" s="285"/>
      <c r="FE486" s="285"/>
      <c r="FO486" s="285"/>
      <c r="FY486" s="285"/>
      <c r="GI486" s="285"/>
      <c r="GS486" s="285"/>
      <c r="HC486" s="285"/>
      <c r="HM486" s="285"/>
      <c r="HW486" s="285"/>
    </row>
    <row r="487" s="3" customFormat="true" x14ac:dyDescent="0.25">
      <c r="A487" s="285"/>
      <c r="K487" s="285"/>
      <c r="U487" s="285"/>
      <c r="AE487" s="285"/>
      <c r="AO487" s="285"/>
      <c r="AY487" s="285"/>
      <c r="AZ487" s="285"/>
      <c r="BI487" s="285"/>
      <c r="BS487" s="285"/>
      <c r="CC487" s="285"/>
      <c r="CM487" s="285"/>
      <c r="CW487" s="285"/>
      <c r="DG487" s="285"/>
      <c r="DQ487" s="285"/>
      <c r="EA487" s="285"/>
      <c r="EK487" s="285"/>
      <c r="EU487" s="285"/>
      <c r="FE487" s="285"/>
      <c r="FO487" s="285"/>
      <c r="FY487" s="285"/>
      <c r="GI487" s="285"/>
      <c r="GS487" s="285"/>
      <c r="HC487" s="285"/>
      <c r="HM487" s="285"/>
      <c r="HW487" s="285"/>
    </row>
    <row r="488" s="3" customFormat="true" x14ac:dyDescent="0.25">
      <c r="A488" s="285"/>
      <c r="K488" s="285"/>
      <c r="U488" s="285"/>
      <c r="AE488" s="285"/>
      <c r="AO488" s="285"/>
      <c r="AY488" s="285"/>
      <c r="AZ488" s="285"/>
      <c r="BI488" s="285"/>
      <c r="BS488" s="285"/>
      <c r="CC488" s="285"/>
      <c r="CM488" s="285"/>
      <c r="CW488" s="285"/>
      <c r="DG488" s="285"/>
      <c r="DQ488" s="285"/>
      <c r="EA488" s="285"/>
      <c r="EK488" s="285"/>
      <c r="EU488" s="285"/>
      <c r="FE488" s="285"/>
      <c r="FO488" s="285"/>
      <c r="FY488" s="285"/>
      <c r="GI488" s="285"/>
      <c r="GS488" s="285"/>
      <c r="HC488" s="285"/>
      <c r="HM488" s="285"/>
      <c r="HW488" s="285"/>
    </row>
    <row r="489" s="3" customFormat="true" x14ac:dyDescent="0.25">
      <c r="A489" s="285"/>
      <c r="K489" s="285"/>
      <c r="U489" s="285"/>
      <c r="AE489" s="285"/>
      <c r="AO489" s="285"/>
      <c r="AY489" s="285"/>
      <c r="AZ489" s="285"/>
      <c r="BI489" s="285"/>
      <c r="BS489" s="285"/>
      <c r="CC489" s="285"/>
      <c r="CM489" s="285"/>
      <c r="CW489" s="285"/>
      <c r="DG489" s="285"/>
      <c r="DQ489" s="285"/>
      <c r="EA489" s="285"/>
      <c r="EK489" s="285"/>
      <c r="EU489" s="285"/>
      <c r="FE489" s="285"/>
      <c r="FO489" s="285"/>
      <c r="FY489" s="285"/>
      <c r="GI489" s="285"/>
      <c r="GS489" s="285"/>
      <c r="HC489" s="285"/>
      <c r="HM489" s="285"/>
      <c r="HW489" s="285"/>
    </row>
    <row r="490" s="3" customFormat="true" x14ac:dyDescent="0.25">
      <c r="A490" s="285"/>
      <c r="K490" s="285"/>
      <c r="U490" s="285"/>
      <c r="AE490" s="285"/>
      <c r="AO490" s="285"/>
      <c r="AY490" s="285"/>
      <c r="AZ490" s="285"/>
      <c r="BI490" s="285"/>
      <c r="BS490" s="285"/>
      <c r="CC490" s="285"/>
      <c r="CM490" s="285"/>
      <c r="CW490" s="285"/>
      <c r="DG490" s="285"/>
      <c r="DQ490" s="285"/>
      <c r="EA490" s="285"/>
      <c r="EK490" s="285"/>
      <c r="EU490" s="285"/>
      <c r="FE490" s="285"/>
      <c r="FO490" s="285"/>
      <c r="FY490" s="285"/>
      <c r="GI490" s="285"/>
      <c r="GS490" s="285"/>
      <c r="HC490" s="285"/>
      <c r="HM490" s="285"/>
      <c r="HW490" s="285"/>
    </row>
    <row r="491" s="3" customFormat="true" x14ac:dyDescent="0.25">
      <c r="A491" s="285"/>
      <c r="K491" s="285"/>
      <c r="U491" s="285"/>
      <c r="AE491" s="285"/>
      <c r="AO491" s="285"/>
      <c r="AY491" s="285"/>
      <c r="AZ491" s="285"/>
      <c r="BI491" s="285"/>
      <c r="BS491" s="285"/>
      <c r="CC491" s="285"/>
      <c r="CM491" s="285"/>
      <c r="CW491" s="285"/>
      <c r="DG491" s="285"/>
      <c r="DQ491" s="285"/>
      <c r="EA491" s="285"/>
      <c r="EK491" s="285"/>
      <c r="EU491" s="285"/>
      <c r="FE491" s="285"/>
      <c r="FO491" s="285"/>
      <c r="FY491" s="285"/>
      <c r="GI491" s="285"/>
      <c r="GS491" s="285"/>
      <c r="HC491" s="285"/>
      <c r="HM491" s="285"/>
      <c r="HW491" s="285"/>
    </row>
    <row r="492" s="3" customFormat="true" x14ac:dyDescent="0.25">
      <c r="A492" s="285"/>
      <c r="K492" s="285"/>
      <c r="U492" s="285"/>
      <c r="AE492" s="285"/>
      <c r="AO492" s="285"/>
      <c r="AY492" s="285"/>
      <c r="AZ492" s="285"/>
      <c r="BI492" s="285"/>
      <c r="BS492" s="285"/>
      <c r="CC492" s="285"/>
      <c r="CM492" s="285"/>
      <c r="CW492" s="285"/>
      <c r="DG492" s="285"/>
      <c r="DQ492" s="285"/>
      <c r="EA492" s="285"/>
      <c r="EK492" s="285"/>
      <c r="EU492" s="285"/>
      <c r="FE492" s="285"/>
      <c r="FO492" s="285"/>
      <c r="FY492" s="285"/>
      <c r="GI492" s="285"/>
      <c r="GS492" s="285"/>
      <c r="HC492" s="285"/>
      <c r="HM492" s="285"/>
      <c r="HW492" s="285"/>
    </row>
    <row r="493" s="3" customFormat="true" x14ac:dyDescent="0.25">
      <c r="A493" s="285"/>
      <c r="K493" s="285"/>
      <c r="U493" s="285"/>
      <c r="AE493" s="285"/>
      <c r="AO493" s="285"/>
      <c r="AY493" s="285"/>
      <c r="AZ493" s="285"/>
      <c r="BI493" s="285"/>
      <c r="BS493" s="285"/>
      <c r="CC493" s="285"/>
      <c r="CM493" s="285"/>
      <c r="CW493" s="285"/>
      <c r="DG493" s="285"/>
      <c r="DQ493" s="285"/>
      <c r="EA493" s="285"/>
      <c r="EK493" s="285"/>
      <c r="EU493" s="285"/>
      <c r="FE493" s="285"/>
      <c r="FO493" s="285"/>
      <c r="FY493" s="285"/>
      <c r="GI493" s="285"/>
      <c r="GS493" s="285"/>
      <c r="HC493" s="285"/>
      <c r="HM493" s="285"/>
      <c r="HW493" s="285"/>
    </row>
    <row r="494" s="3" customFormat="true" x14ac:dyDescent="0.25">
      <c r="A494" s="285"/>
      <c r="K494" s="285"/>
      <c r="U494" s="285"/>
      <c r="AE494" s="285"/>
      <c r="AO494" s="285"/>
      <c r="AY494" s="285"/>
      <c r="AZ494" s="285"/>
      <c r="BI494" s="285"/>
      <c r="BS494" s="285"/>
      <c r="CC494" s="285"/>
      <c r="CM494" s="285"/>
      <c r="CW494" s="285"/>
      <c r="DG494" s="285"/>
      <c r="DQ494" s="285"/>
      <c r="EA494" s="285"/>
      <c r="EK494" s="285"/>
      <c r="EU494" s="285"/>
      <c r="FE494" s="285"/>
      <c r="FO494" s="285"/>
      <c r="FY494" s="285"/>
      <c r="GI494" s="285"/>
      <c r="GS494" s="285"/>
      <c r="HC494" s="285"/>
      <c r="HM494" s="285"/>
      <c r="HW494" s="285"/>
    </row>
    <row r="495" s="3" customFormat="true" x14ac:dyDescent="0.25">
      <c r="A495" s="285"/>
      <c r="K495" s="285"/>
      <c r="U495" s="285"/>
      <c r="AE495" s="285"/>
      <c r="AO495" s="285"/>
      <c r="AY495" s="285"/>
      <c r="AZ495" s="285"/>
      <c r="BI495" s="285"/>
      <c r="BS495" s="285"/>
      <c r="CC495" s="285"/>
      <c r="CM495" s="285"/>
      <c r="CW495" s="285"/>
      <c r="DG495" s="285"/>
      <c r="DQ495" s="285"/>
      <c r="EA495" s="285"/>
      <c r="EK495" s="285"/>
      <c r="EU495" s="285"/>
      <c r="FE495" s="285"/>
      <c r="FO495" s="285"/>
      <c r="FY495" s="285"/>
      <c r="GI495" s="285"/>
      <c r="GS495" s="285"/>
      <c r="HC495" s="285"/>
      <c r="HM495" s="285"/>
      <c r="HW495" s="285"/>
    </row>
    <row r="496" s="3" customFormat="true" x14ac:dyDescent="0.25">
      <c r="A496" s="285"/>
      <c r="K496" s="285"/>
      <c r="U496" s="285"/>
      <c r="AE496" s="285"/>
      <c r="AO496" s="285"/>
      <c r="AY496" s="285"/>
      <c r="AZ496" s="285"/>
      <c r="BI496" s="285"/>
      <c r="BS496" s="285"/>
      <c r="CC496" s="285"/>
      <c r="CM496" s="285"/>
      <c r="CW496" s="285"/>
      <c r="DG496" s="285"/>
      <c r="DQ496" s="285"/>
      <c r="EA496" s="285"/>
      <c r="EK496" s="285"/>
      <c r="EU496" s="285"/>
      <c r="FE496" s="285"/>
      <c r="FO496" s="285"/>
      <c r="FY496" s="285"/>
      <c r="GI496" s="285"/>
      <c r="GS496" s="285"/>
      <c r="HC496" s="285"/>
      <c r="HM496" s="285"/>
      <c r="HW496" s="285"/>
    </row>
    <row r="497" s="3" customFormat="true" x14ac:dyDescent="0.25">
      <c r="A497" s="285"/>
      <c r="K497" s="285"/>
      <c r="U497" s="285"/>
      <c r="AE497" s="285"/>
      <c r="AO497" s="285"/>
      <c r="AY497" s="285"/>
      <c r="AZ497" s="285"/>
      <c r="BI497" s="285"/>
      <c r="BS497" s="285"/>
      <c r="CC497" s="285"/>
      <c r="CM497" s="285"/>
      <c r="CW497" s="285"/>
      <c r="DG497" s="285"/>
      <c r="DQ497" s="285"/>
      <c r="EA497" s="285"/>
      <c r="EK497" s="285"/>
      <c r="EU497" s="285"/>
      <c r="FE497" s="285"/>
      <c r="FO497" s="285"/>
      <c r="FY497" s="285"/>
      <c r="GI497" s="285"/>
      <c r="GS497" s="285"/>
      <c r="HC497" s="285"/>
      <c r="HM497" s="285"/>
      <c r="HW497" s="285"/>
    </row>
    <row r="498" s="3" customFormat="true" x14ac:dyDescent="0.25">
      <c r="A498" s="285"/>
      <c r="K498" s="285"/>
      <c r="U498" s="285"/>
      <c r="AE498" s="285"/>
      <c r="AO498" s="285"/>
      <c r="AY498" s="285"/>
      <c r="AZ498" s="285"/>
      <c r="BI498" s="285"/>
      <c r="BS498" s="285"/>
      <c r="CC498" s="285"/>
      <c r="CM498" s="285"/>
      <c r="CW498" s="285"/>
      <c r="DG498" s="285"/>
      <c r="DQ498" s="285"/>
      <c r="EA498" s="285"/>
      <c r="EK498" s="285"/>
      <c r="EU498" s="285"/>
      <c r="FE498" s="285"/>
      <c r="FO498" s="285"/>
      <c r="FY498" s="285"/>
      <c r="GI498" s="285"/>
      <c r="GS498" s="285"/>
      <c r="HC498" s="285"/>
      <c r="HM498" s="285"/>
      <c r="HW498" s="285"/>
    </row>
    <row r="499" s="3" customFormat="true" x14ac:dyDescent="0.25">
      <c r="A499" s="285"/>
      <c r="K499" s="285"/>
      <c r="U499" s="285"/>
      <c r="AE499" s="285"/>
      <c r="AO499" s="285"/>
      <c r="AY499" s="285"/>
      <c r="AZ499" s="285"/>
      <c r="BI499" s="285"/>
      <c r="BS499" s="285"/>
      <c r="CC499" s="285"/>
      <c r="CM499" s="285"/>
      <c r="CW499" s="285"/>
      <c r="DG499" s="285"/>
      <c r="DQ499" s="285"/>
      <c r="EA499" s="285"/>
      <c r="EK499" s="285"/>
      <c r="EU499" s="285"/>
      <c r="FE499" s="285"/>
      <c r="FO499" s="285"/>
      <c r="FY499" s="285"/>
      <c r="GI499" s="285"/>
      <c r="GS499" s="285"/>
      <c r="HC499" s="285"/>
      <c r="HM499" s="285"/>
      <c r="HW499" s="285"/>
    </row>
    <row r="500" s="3" customFormat="true" x14ac:dyDescent="0.25">
      <c r="A500" s="285"/>
      <c r="K500" s="285"/>
      <c r="U500" s="285"/>
      <c r="AE500" s="285"/>
      <c r="AO500" s="285"/>
      <c r="AY500" s="285"/>
      <c r="AZ500" s="285"/>
      <c r="BI500" s="285"/>
      <c r="BS500" s="285"/>
      <c r="CC500" s="285"/>
      <c r="CM500" s="285"/>
      <c r="CW500" s="285"/>
      <c r="DG500" s="285"/>
      <c r="DQ500" s="285"/>
      <c r="EA500" s="285"/>
      <c r="EK500" s="285"/>
      <c r="EU500" s="285"/>
      <c r="FE500" s="285"/>
      <c r="FO500" s="285"/>
      <c r="FY500" s="285"/>
      <c r="GI500" s="285"/>
      <c r="GS500" s="285"/>
      <c r="HC500" s="285"/>
      <c r="HM500" s="285"/>
      <c r="HW500" s="285"/>
    </row>
    <row r="501" s="3" customFormat="true" x14ac:dyDescent="0.25">
      <c r="A501" s="285"/>
      <c r="K501" s="285"/>
      <c r="U501" s="285"/>
      <c r="AE501" s="285"/>
      <c r="AO501" s="285"/>
      <c r="AY501" s="285"/>
      <c r="AZ501" s="285"/>
      <c r="BI501" s="285"/>
      <c r="BS501" s="285"/>
      <c r="CC501" s="285"/>
      <c r="CM501" s="285"/>
      <c r="CW501" s="285"/>
      <c r="DG501" s="285"/>
      <c r="DQ501" s="285"/>
      <c r="EA501" s="285"/>
      <c r="EK501" s="285"/>
      <c r="EU501" s="285"/>
      <c r="FE501" s="285"/>
      <c r="FO501" s="285"/>
      <c r="FY501" s="285"/>
      <c r="GI501" s="285"/>
      <c r="GS501" s="285"/>
      <c r="HC501" s="285"/>
      <c r="HM501" s="285"/>
      <c r="HW501" s="285"/>
    </row>
    <row r="502" s="3" customFormat="true" x14ac:dyDescent="0.25">
      <c r="A502" s="285"/>
      <c r="K502" s="285"/>
      <c r="U502" s="285"/>
      <c r="AE502" s="285"/>
      <c r="AO502" s="285"/>
      <c r="AY502" s="285"/>
      <c r="AZ502" s="285"/>
      <c r="BI502" s="285"/>
      <c r="BS502" s="285"/>
      <c r="CC502" s="285"/>
      <c r="CM502" s="285"/>
      <c r="CW502" s="285"/>
      <c r="DG502" s="285"/>
      <c r="DQ502" s="285"/>
      <c r="EA502" s="285"/>
      <c r="EK502" s="285"/>
      <c r="EU502" s="285"/>
      <c r="FE502" s="285"/>
      <c r="FO502" s="285"/>
      <c r="FY502" s="285"/>
      <c r="GI502" s="285"/>
      <c r="GS502" s="285"/>
      <c r="HC502" s="285"/>
      <c r="HM502" s="285"/>
      <c r="HW502" s="285"/>
    </row>
    <row r="503" s="3" customFormat="true" x14ac:dyDescent="0.25">
      <c r="A503" s="285"/>
      <c r="K503" s="285"/>
      <c r="U503" s="285"/>
      <c r="AE503" s="285"/>
      <c r="AO503" s="285"/>
      <c r="AY503" s="285"/>
      <c r="AZ503" s="285"/>
      <c r="BI503" s="285"/>
      <c r="BS503" s="285"/>
      <c r="CC503" s="285"/>
      <c r="CM503" s="285"/>
      <c r="CW503" s="285"/>
      <c r="DG503" s="285"/>
      <c r="DQ503" s="285"/>
      <c r="EA503" s="285"/>
      <c r="EK503" s="285"/>
      <c r="EU503" s="285"/>
      <c r="FE503" s="285"/>
      <c r="FO503" s="285"/>
      <c r="FY503" s="285"/>
      <c r="GI503" s="285"/>
      <c r="GS503" s="285"/>
      <c r="HC503" s="285"/>
      <c r="HM503" s="285"/>
      <c r="HW503" s="285"/>
    </row>
    <row r="504" s="3" customFormat="true" x14ac:dyDescent="0.25">
      <c r="A504" s="285"/>
      <c r="K504" s="285"/>
      <c r="U504" s="285"/>
      <c r="AE504" s="285"/>
      <c r="AO504" s="285"/>
      <c r="AY504" s="285"/>
      <c r="AZ504" s="285"/>
      <c r="BI504" s="285"/>
      <c r="BS504" s="285"/>
      <c r="CC504" s="285"/>
      <c r="CM504" s="285"/>
      <c r="CW504" s="285"/>
      <c r="DG504" s="285"/>
      <c r="DQ504" s="285"/>
      <c r="EA504" s="285"/>
      <c r="EK504" s="285"/>
      <c r="EU504" s="285"/>
      <c r="FE504" s="285"/>
      <c r="FO504" s="285"/>
      <c r="FY504" s="285"/>
      <c r="GI504" s="285"/>
      <c r="GS504" s="285"/>
      <c r="HC504" s="285"/>
      <c r="HM504" s="285"/>
      <c r="HW504" s="285"/>
    </row>
    <row r="505" s="3" customFormat="true" x14ac:dyDescent="0.25">
      <c r="A505" s="285"/>
      <c r="K505" s="285"/>
      <c r="U505" s="285"/>
      <c r="AE505" s="285"/>
      <c r="AO505" s="285"/>
      <c r="AY505" s="285"/>
      <c r="AZ505" s="285"/>
      <c r="BI505" s="285"/>
      <c r="BS505" s="285"/>
      <c r="CC505" s="285"/>
      <c r="CM505" s="285"/>
      <c r="CW505" s="285"/>
      <c r="DG505" s="285"/>
      <c r="DQ505" s="285"/>
      <c r="EA505" s="285"/>
      <c r="EK505" s="285"/>
      <c r="EU505" s="285"/>
      <c r="FE505" s="285"/>
      <c r="FO505" s="285"/>
      <c r="FY505" s="285"/>
      <c r="GI505" s="285"/>
      <c r="GS505" s="285"/>
      <c r="HC505" s="285"/>
      <c r="HM505" s="285"/>
      <c r="HW505" s="285"/>
    </row>
    <row r="506" s="3" customFormat="true" x14ac:dyDescent="0.25">
      <c r="A506" s="285"/>
      <c r="K506" s="285"/>
      <c r="U506" s="285"/>
      <c r="AE506" s="285"/>
      <c r="AO506" s="285"/>
      <c r="AY506" s="285"/>
      <c r="AZ506" s="285"/>
      <c r="BI506" s="285"/>
      <c r="BS506" s="285"/>
      <c r="CC506" s="285"/>
      <c r="CM506" s="285"/>
      <c r="CW506" s="285"/>
      <c r="DG506" s="285"/>
      <c r="DQ506" s="285"/>
      <c r="EA506" s="285"/>
      <c r="EK506" s="285"/>
      <c r="EU506" s="285"/>
      <c r="FE506" s="285"/>
      <c r="FO506" s="285"/>
      <c r="FY506" s="285"/>
      <c r="GI506" s="285"/>
      <c r="GS506" s="285"/>
      <c r="HC506" s="285"/>
      <c r="HM506" s="285"/>
      <c r="HW506" s="285"/>
    </row>
    <row r="507" s="3" customFormat="true" x14ac:dyDescent="0.25">
      <c r="A507" s="285"/>
      <c r="K507" s="285"/>
      <c r="U507" s="285"/>
      <c r="AE507" s="285"/>
      <c r="AO507" s="285"/>
      <c r="AY507" s="285"/>
      <c r="AZ507" s="285"/>
      <c r="BI507" s="285"/>
      <c r="BS507" s="285"/>
      <c r="CC507" s="285"/>
      <c r="CM507" s="285"/>
      <c r="CW507" s="285"/>
      <c r="DG507" s="285"/>
      <c r="DQ507" s="285"/>
      <c r="EA507" s="285"/>
      <c r="EK507" s="285"/>
      <c r="EU507" s="285"/>
      <c r="FE507" s="285"/>
      <c r="FO507" s="285"/>
      <c r="FY507" s="285"/>
      <c r="GI507" s="285"/>
      <c r="GS507" s="285"/>
      <c r="HC507" s="285"/>
      <c r="HM507" s="285"/>
      <c r="HW507" s="285"/>
    </row>
    <row r="508" s="3" customFormat="true" x14ac:dyDescent="0.25">
      <c r="A508" s="285"/>
      <c r="K508" s="285"/>
      <c r="U508" s="285"/>
      <c r="AE508" s="285"/>
      <c r="AO508" s="285"/>
      <c r="AY508" s="285"/>
      <c r="AZ508" s="285"/>
      <c r="BI508" s="285"/>
      <c r="BS508" s="285"/>
      <c r="CC508" s="285"/>
      <c r="CM508" s="285"/>
      <c r="CW508" s="285"/>
      <c r="DG508" s="285"/>
      <c r="DQ508" s="285"/>
      <c r="EA508" s="285"/>
      <c r="EK508" s="285"/>
      <c r="EU508" s="285"/>
      <c r="FE508" s="285"/>
      <c r="FO508" s="285"/>
      <c r="FY508" s="285"/>
      <c r="GI508" s="285"/>
      <c r="GS508" s="285"/>
      <c r="HC508" s="285"/>
      <c r="HM508" s="285"/>
      <c r="HW508" s="285"/>
    </row>
    <row r="509" s="3" customFormat="true" x14ac:dyDescent="0.25">
      <c r="A509" s="285"/>
      <c r="K509" s="285"/>
      <c r="U509" s="285"/>
      <c r="AE509" s="285"/>
      <c r="AO509" s="285"/>
      <c r="AY509" s="285"/>
      <c r="AZ509" s="285"/>
      <c r="BI509" s="285"/>
      <c r="BS509" s="285"/>
      <c r="CC509" s="285"/>
      <c r="CM509" s="285"/>
      <c r="CW509" s="285"/>
      <c r="DG509" s="285"/>
      <c r="DQ509" s="285"/>
      <c r="EA509" s="285"/>
      <c r="EK509" s="285"/>
      <c r="EU509" s="285"/>
      <c r="FE509" s="285"/>
      <c r="FO509" s="285"/>
      <c r="FY509" s="285"/>
      <c r="GI509" s="285"/>
      <c r="GS509" s="285"/>
      <c r="HC509" s="285"/>
      <c r="HM509" s="285"/>
      <c r="HW509" s="285"/>
    </row>
    <row r="510" s="3" customFormat="true" x14ac:dyDescent="0.25">
      <c r="A510" s="285"/>
      <c r="K510" s="285"/>
      <c r="U510" s="285"/>
      <c r="AE510" s="285"/>
      <c r="AO510" s="285"/>
      <c r="AY510" s="285"/>
      <c r="AZ510" s="285"/>
      <c r="BI510" s="285"/>
      <c r="BS510" s="285"/>
      <c r="CC510" s="285"/>
      <c r="CM510" s="285"/>
      <c r="CW510" s="285"/>
      <c r="DG510" s="285"/>
      <c r="DQ510" s="285"/>
      <c r="EA510" s="285"/>
      <c r="EK510" s="285"/>
      <c r="EU510" s="285"/>
      <c r="FE510" s="285"/>
      <c r="FO510" s="285"/>
      <c r="FY510" s="285"/>
      <c r="GI510" s="285"/>
      <c r="GS510" s="285"/>
      <c r="HC510" s="285"/>
      <c r="HM510" s="285"/>
      <c r="HW510" s="285"/>
    </row>
    <row r="511" s="3" customFormat="true" x14ac:dyDescent="0.25">
      <c r="A511" s="285"/>
      <c r="K511" s="285"/>
      <c r="U511" s="285"/>
      <c r="AE511" s="285"/>
      <c r="AO511" s="285"/>
      <c r="AY511" s="285"/>
      <c r="AZ511" s="285"/>
      <c r="BI511" s="285"/>
      <c r="BS511" s="285"/>
      <c r="CC511" s="285"/>
      <c r="CM511" s="285"/>
      <c r="CW511" s="285"/>
      <c r="DG511" s="285"/>
      <c r="DQ511" s="285"/>
      <c r="EA511" s="285"/>
      <c r="EK511" s="285"/>
      <c r="EU511" s="285"/>
      <c r="FE511" s="285"/>
      <c r="FO511" s="285"/>
      <c r="FY511" s="285"/>
      <c r="GI511" s="285"/>
      <c r="GS511" s="285"/>
      <c r="HC511" s="285"/>
      <c r="HM511" s="285"/>
      <c r="HW511" s="285"/>
    </row>
    <row r="512" s="3" customFormat="true" x14ac:dyDescent="0.25">
      <c r="A512" s="285"/>
      <c r="K512" s="285"/>
      <c r="U512" s="285"/>
      <c r="AE512" s="285"/>
      <c r="AO512" s="285"/>
      <c r="AY512" s="285"/>
      <c r="AZ512" s="285"/>
      <c r="BI512" s="285"/>
      <c r="BS512" s="285"/>
      <c r="CC512" s="285"/>
      <c r="CM512" s="285"/>
      <c r="CW512" s="285"/>
      <c r="DG512" s="285"/>
      <c r="DQ512" s="285"/>
      <c r="EA512" s="285"/>
      <c r="EK512" s="285"/>
      <c r="EU512" s="285"/>
      <c r="FE512" s="285"/>
      <c r="FO512" s="285"/>
      <c r="FY512" s="285"/>
      <c r="GI512" s="285"/>
      <c r="GS512" s="285"/>
      <c r="HC512" s="285"/>
      <c r="HM512" s="285"/>
      <c r="HW512" s="285"/>
    </row>
    <row r="513" s="3" customFormat="true" x14ac:dyDescent="0.25">
      <c r="A513" s="285"/>
      <c r="K513" s="285"/>
      <c r="U513" s="285"/>
      <c r="AE513" s="285"/>
      <c r="AO513" s="285"/>
      <c r="AY513" s="285"/>
      <c r="AZ513" s="285"/>
      <c r="BI513" s="285"/>
      <c r="BS513" s="285"/>
      <c r="CC513" s="285"/>
      <c r="CM513" s="285"/>
      <c r="CW513" s="285"/>
      <c r="DG513" s="285"/>
      <c r="DQ513" s="285"/>
      <c r="EA513" s="285"/>
      <c r="EK513" s="285"/>
      <c r="EU513" s="285"/>
      <c r="FE513" s="285"/>
      <c r="FO513" s="285"/>
      <c r="FY513" s="285"/>
      <c r="GI513" s="285"/>
      <c r="GS513" s="285"/>
      <c r="HC513" s="285"/>
      <c r="HM513" s="285"/>
      <c r="HW513" s="285"/>
    </row>
    <row r="514" s="3" customFormat="true" x14ac:dyDescent="0.25">
      <c r="A514" s="285"/>
      <c r="K514" s="285"/>
      <c r="U514" s="285"/>
      <c r="AE514" s="285"/>
      <c r="AO514" s="285"/>
      <c r="AY514" s="285"/>
      <c r="AZ514" s="285"/>
      <c r="BI514" s="285"/>
      <c r="BS514" s="285"/>
      <c r="CC514" s="285"/>
      <c r="CM514" s="285"/>
      <c r="CW514" s="285"/>
      <c r="DG514" s="285"/>
      <c r="DQ514" s="285"/>
      <c r="EA514" s="285"/>
      <c r="EK514" s="285"/>
      <c r="EU514" s="285"/>
      <c r="FE514" s="285"/>
      <c r="FO514" s="285"/>
      <c r="FY514" s="285"/>
      <c r="GI514" s="285"/>
      <c r="GS514" s="285"/>
      <c r="HC514" s="285"/>
      <c r="HM514" s="285"/>
      <c r="HW514" s="285"/>
    </row>
    <row r="515" s="3" customFormat="true" x14ac:dyDescent="0.25">
      <c r="A515" s="285"/>
      <c r="K515" s="285"/>
      <c r="U515" s="285"/>
      <c r="AE515" s="285"/>
      <c r="AO515" s="285"/>
      <c r="AY515" s="285"/>
      <c r="AZ515" s="285"/>
      <c r="BI515" s="285"/>
      <c r="BS515" s="285"/>
      <c r="CC515" s="285"/>
      <c r="CM515" s="285"/>
      <c r="CW515" s="285"/>
      <c r="DG515" s="285"/>
      <c r="DQ515" s="285"/>
      <c r="EA515" s="285"/>
      <c r="EK515" s="285"/>
      <c r="EU515" s="285"/>
      <c r="FE515" s="285"/>
      <c r="FO515" s="285"/>
      <c r="FY515" s="285"/>
      <c r="GI515" s="285"/>
      <c r="GS515" s="285"/>
      <c r="HC515" s="285"/>
      <c r="HM515" s="285"/>
      <c r="HW515" s="285"/>
    </row>
    <row r="516" s="3" customFormat="true" x14ac:dyDescent="0.25">
      <c r="A516" s="285"/>
      <c r="K516" s="285"/>
      <c r="U516" s="285"/>
      <c r="AE516" s="285"/>
      <c r="AO516" s="285"/>
      <c r="AY516" s="285"/>
      <c r="AZ516" s="285"/>
      <c r="BI516" s="285"/>
      <c r="BS516" s="285"/>
      <c r="CC516" s="285"/>
      <c r="CM516" s="285"/>
      <c r="CW516" s="285"/>
      <c r="DG516" s="285"/>
      <c r="DQ516" s="285"/>
      <c r="EA516" s="285"/>
      <c r="EK516" s="285"/>
      <c r="EU516" s="285"/>
      <c r="FE516" s="285"/>
      <c r="FO516" s="285"/>
      <c r="FY516" s="285"/>
      <c r="GI516" s="285"/>
      <c r="GS516" s="285"/>
      <c r="HC516" s="285"/>
      <c r="HM516" s="285"/>
      <c r="HW516" s="285"/>
    </row>
    <row r="517" s="3" customFormat="true" x14ac:dyDescent="0.25">
      <c r="A517" s="285"/>
      <c r="K517" s="285"/>
      <c r="U517" s="285"/>
      <c r="AE517" s="285"/>
      <c r="AO517" s="285"/>
      <c r="AY517" s="285"/>
      <c r="AZ517" s="285"/>
      <c r="BI517" s="285"/>
      <c r="BS517" s="285"/>
      <c r="CC517" s="285"/>
      <c r="CM517" s="285"/>
      <c r="CW517" s="285"/>
      <c r="DG517" s="285"/>
      <c r="DQ517" s="285"/>
      <c r="EA517" s="285"/>
      <c r="EK517" s="285"/>
      <c r="EU517" s="285"/>
      <c r="FE517" s="285"/>
      <c r="FO517" s="285"/>
      <c r="FY517" s="285"/>
      <c r="GI517" s="285"/>
      <c r="GS517" s="285"/>
      <c r="HC517" s="285"/>
      <c r="HM517" s="285"/>
      <c r="HW517" s="285"/>
    </row>
    <row r="518" s="3" customFormat="true" x14ac:dyDescent="0.25">
      <c r="A518" s="285"/>
      <c r="K518" s="285"/>
      <c r="U518" s="285"/>
      <c r="AE518" s="285"/>
      <c r="AO518" s="285"/>
      <c r="AY518" s="285"/>
      <c r="AZ518" s="285"/>
      <c r="BI518" s="285"/>
      <c r="BS518" s="285"/>
      <c r="CC518" s="285"/>
      <c r="CM518" s="285"/>
      <c r="CW518" s="285"/>
      <c r="DG518" s="285"/>
      <c r="DQ518" s="285"/>
      <c r="EA518" s="285"/>
      <c r="EK518" s="285"/>
      <c r="EU518" s="285"/>
      <c r="FE518" s="285"/>
      <c r="FO518" s="285"/>
      <c r="FY518" s="285"/>
      <c r="GI518" s="285"/>
      <c r="GS518" s="285"/>
      <c r="HC518" s="285"/>
      <c r="HM518" s="285"/>
      <c r="HW518" s="285"/>
    </row>
    <row r="519" s="3" customFormat="true" x14ac:dyDescent="0.25">
      <c r="A519" s="285"/>
      <c r="K519" s="285"/>
      <c r="U519" s="285"/>
      <c r="AE519" s="285"/>
      <c r="AO519" s="285"/>
      <c r="AY519" s="285"/>
      <c r="AZ519" s="285"/>
      <c r="BI519" s="285"/>
      <c r="BS519" s="285"/>
      <c r="CC519" s="285"/>
      <c r="CM519" s="285"/>
      <c r="CW519" s="285"/>
      <c r="DG519" s="285"/>
      <c r="DQ519" s="285"/>
      <c r="EA519" s="285"/>
      <c r="EK519" s="285"/>
      <c r="EU519" s="285"/>
      <c r="FE519" s="285"/>
      <c r="FO519" s="285"/>
      <c r="FY519" s="285"/>
      <c r="GI519" s="285"/>
      <c r="GS519" s="285"/>
      <c r="HC519" s="285"/>
      <c r="HM519" s="285"/>
      <c r="HW519" s="285"/>
    </row>
    <row r="520" s="3" customFormat="true" x14ac:dyDescent="0.25">
      <c r="A520" s="285"/>
      <c r="K520" s="285"/>
      <c r="U520" s="285"/>
      <c r="AE520" s="285"/>
      <c r="AO520" s="285"/>
      <c r="AY520" s="285"/>
      <c r="AZ520" s="285"/>
      <c r="BI520" s="285"/>
      <c r="BS520" s="285"/>
      <c r="CC520" s="285"/>
      <c r="CM520" s="285"/>
      <c r="CW520" s="285"/>
      <c r="DG520" s="285"/>
      <c r="DQ520" s="285"/>
      <c r="EA520" s="285"/>
      <c r="EK520" s="285"/>
      <c r="EU520" s="285"/>
      <c r="FE520" s="285"/>
      <c r="FO520" s="285"/>
      <c r="FY520" s="285"/>
      <c r="GI520" s="285"/>
      <c r="GS520" s="285"/>
      <c r="HC520" s="285"/>
      <c r="HM520" s="285"/>
      <c r="HW520" s="285"/>
    </row>
    <row r="521" s="3" customFormat="true" x14ac:dyDescent="0.25">
      <c r="A521" s="285"/>
      <c r="K521" s="285"/>
      <c r="U521" s="285"/>
      <c r="AE521" s="285"/>
      <c r="AO521" s="285"/>
      <c r="AY521" s="285"/>
      <c r="AZ521" s="285"/>
      <c r="BI521" s="285"/>
      <c r="BS521" s="285"/>
      <c r="CC521" s="285"/>
      <c r="CM521" s="285"/>
      <c r="CW521" s="285"/>
      <c r="DG521" s="285"/>
      <c r="DQ521" s="285"/>
      <c r="EA521" s="285"/>
      <c r="EK521" s="285"/>
      <c r="EU521" s="285"/>
      <c r="FE521" s="285"/>
      <c r="FO521" s="285"/>
      <c r="FY521" s="285"/>
      <c r="GI521" s="285"/>
      <c r="GS521" s="285"/>
      <c r="HC521" s="285"/>
      <c r="HM521" s="285"/>
      <c r="HW521" s="285"/>
    </row>
    <row r="522" s="3" customFormat="true" x14ac:dyDescent="0.25">
      <c r="A522" s="285"/>
      <c r="K522" s="285"/>
      <c r="U522" s="285"/>
      <c r="AE522" s="285"/>
      <c r="AO522" s="285"/>
      <c r="AY522" s="285"/>
      <c r="AZ522" s="285"/>
      <c r="BI522" s="285"/>
      <c r="BS522" s="285"/>
      <c r="CC522" s="285"/>
      <c r="CM522" s="285"/>
      <c r="CW522" s="285"/>
      <c r="DG522" s="285"/>
      <c r="DQ522" s="285"/>
      <c r="EA522" s="285"/>
      <c r="EK522" s="285"/>
      <c r="EU522" s="285"/>
      <c r="FE522" s="285"/>
      <c r="FO522" s="285"/>
      <c r="FY522" s="285"/>
      <c r="GI522" s="285"/>
      <c r="GS522" s="285"/>
      <c r="HC522" s="285"/>
      <c r="HM522" s="285"/>
      <c r="HW522" s="285"/>
    </row>
    <row r="523" s="3" customFormat="true" x14ac:dyDescent="0.25">
      <c r="A523" s="285"/>
      <c r="K523" s="285"/>
      <c r="U523" s="285"/>
      <c r="AE523" s="285"/>
      <c r="AO523" s="285"/>
      <c r="AY523" s="285"/>
      <c r="AZ523" s="285"/>
      <c r="BI523" s="285"/>
      <c r="BS523" s="285"/>
      <c r="CC523" s="285"/>
      <c r="CM523" s="285"/>
      <c r="CW523" s="285"/>
      <c r="DG523" s="285"/>
      <c r="DQ523" s="285"/>
      <c r="EA523" s="285"/>
      <c r="EK523" s="285"/>
      <c r="EU523" s="285"/>
      <c r="FE523" s="285"/>
      <c r="FO523" s="285"/>
      <c r="FY523" s="285"/>
      <c r="GI523" s="285"/>
      <c r="GS523" s="285"/>
      <c r="HC523" s="285"/>
      <c r="HM523" s="285"/>
      <c r="HW523" s="285"/>
    </row>
    <row r="524" s="3" customFormat="true" x14ac:dyDescent="0.25">
      <c r="A524" s="285"/>
      <c r="K524" s="285"/>
      <c r="U524" s="285"/>
      <c r="AE524" s="285"/>
      <c r="AO524" s="285"/>
      <c r="AY524" s="285"/>
      <c r="AZ524" s="285"/>
      <c r="BI524" s="285"/>
      <c r="BS524" s="285"/>
      <c r="CC524" s="285"/>
      <c r="CM524" s="285"/>
      <c r="CW524" s="285"/>
      <c r="DG524" s="285"/>
      <c r="DQ524" s="285"/>
      <c r="EA524" s="285"/>
      <c r="EK524" s="285"/>
      <c r="EU524" s="285"/>
      <c r="FE524" s="285"/>
      <c r="FO524" s="285"/>
      <c r="FY524" s="285"/>
      <c r="GI524" s="285"/>
      <c r="GS524" s="285"/>
      <c r="HC524" s="285"/>
      <c r="HM524" s="285"/>
      <c r="HW524" s="285"/>
    </row>
    <row r="525" s="3" customFormat="true" x14ac:dyDescent="0.25">
      <c r="A525" s="285"/>
      <c r="K525" s="285"/>
      <c r="U525" s="285"/>
      <c r="AE525" s="285"/>
      <c r="AO525" s="285"/>
      <c r="AY525" s="285"/>
      <c r="AZ525" s="285"/>
      <c r="BI525" s="285"/>
      <c r="BS525" s="285"/>
      <c r="CC525" s="285"/>
      <c r="CM525" s="285"/>
      <c r="CW525" s="285"/>
      <c r="DG525" s="285"/>
      <c r="DQ525" s="285"/>
      <c r="EA525" s="285"/>
      <c r="EK525" s="285"/>
      <c r="EU525" s="285"/>
      <c r="FE525" s="285"/>
      <c r="FO525" s="285"/>
      <c r="FY525" s="285"/>
      <c r="GI525" s="285"/>
      <c r="GS525" s="285"/>
      <c r="HC525" s="285"/>
      <c r="HM525" s="285"/>
      <c r="HW525" s="285"/>
    </row>
    <row r="526" s="3" customFormat="true" x14ac:dyDescent="0.25">
      <c r="A526" s="285"/>
      <c r="K526" s="285"/>
      <c r="U526" s="285"/>
      <c r="AE526" s="285"/>
      <c r="AO526" s="285"/>
      <c r="AY526" s="285"/>
      <c r="AZ526" s="285"/>
      <c r="BI526" s="285"/>
      <c r="BS526" s="285"/>
      <c r="CC526" s="285"/>
      <c r="CM526" s="285"/>
      <c r="CW526" s="285"/>
      <c r="DG526" s="285"/>
      <c r="DQ526" s="285"/>
      <c r="EA526" s="285"/>
      <c r="EK526" s="285"/>
      <c r="EU526" s="285"/>
      <c r="FE526" s="285"/>
      <c r="FO526" s="285"/>
      <c r="FY526" s="285"/>
      <c r="GI526" s="285"/>
      <c r="GS526" s="285"/>
      <c r="HC526" s="285"/>
      <c r="HM526" s="285"/>
      <c r="HW526" s="285"/>
    </row>
    <row r="527" s="3" customFormat="true" x14ac:dyDescent="0.25">
      <c r="A527" s="285"/>
      <c r="K527" s="285"/>
      <c r="U527" s="285"/>
      <c r="AE527" s="285"/>
      <c r="AO527" s="285"/>
      <c r="AY527" s="285"/>
      <c r="AZ527" s="285"/>
      <c r="BI527" s="285"/>
      <c r="BS527" s="285"/>
      <c r="CC527" s="285"/>
      <c r="CM527" s="285"/>
      <c r="CW527" s="285"/>
      <c r="DG527" s="285"/>
      <c r="DQ527" s="285"/>
      <c r="EA527" s="285"/>
      <c r="EK527" s="285"/>
      <c r="EU527" s="285"/>
      <c r="FE527" s="285"/>
      <c r="FO527" s="285"/>
      <c r="FY527" s="285"/>
      <c r="GI527" s="285"/>
      <c r="GS527" s="285"/>
      <c r="HC527" s="285"/>
      <c r="HM527" s="285"/>
      <c r="HW527" s="285"/>
    </row>
    <row r="528" s="3" customFormat="true" x14ac:dyDescent="0.25">
      <c r="A528" s="285"/>
      <c r="K528" s="285"/>
      <c r="U528" s="285"/>
      <c r="AE528" s="285"/>
      <c r="AO528" s="285"/>
      <c r="AY528" s="285"/>
      <c r="AZ528" s="285"/>
      <c r="BI528" s="285"/>
      <c r="BS528" s="285"/>
      <c r="CC528" s="285"/>
      <c r="CM528" s="285"/>
      <c r="CW528" s="285"/>
      <c r="DG528" s="285"/>
      <c r="DQ528" s="285"/>
      <c r="EA528" s="285"/>
      <c r="EK528" s="285"/>
      <c r="EU528" s="285"/>
      <c r="FE528" s="285"/>
      <c r="FO528" s="285"/>
      <c r="FY528" s="285"/>
      <c r="GI528" s="285"/>
      <c r="GS528" s="285"/>
      <c r="HC528" s="285"/>
      <c r="HM528" s="285"/>
      <c r="HW528" s="285"/>
    </row>
    <row r="529" s="3" customFormat="true" x14ac:dyDescent="0.25">
      <c r="A529" s="285"/>
      <c r="K529" s="285"/>
      <c r="U529" s="285"/>
      <c r="AE529" s="285"/>
      <c r="AO529" s="285"/>
      <c r="AY529" s="285"/>
      <c r="AZ529" s="285"/>
      <c r="BI529" s="285"/>
      <c r="BS529" s="285"/>
      <c r="CC529" s="285"/>
      <c r="CM529" s="285"/>
      <c r="CW529" s="285"/>
      <c r="DG529" s="285"/>
      <c r="DQ529" s="285"/>
      <c r="EA529" s="285"/>
      <c r="EK529" s="285"/>
      <c r="EU529" s="285"/>
      <c r="FE529" s="285"/>
      <c r="FO529" s="285"/>
      <c r="FY529" s="285"/>
      <c r="GI529" s="285"/>
      <c r="GS529" s="285"/>
      <c r="HC529" s="285"/>
      <c r="HM529" s="285"/>
      <c r="HW529" s="285"/>
    </row>
    <row r="530" s="3" customFormat="true" x14ac:dyDescent="0.25">
      <c r="A530" s="285"/>
      <c r="K530" s="285"/>
      <c r="U530" s="285"/>
      <c r="AE530" s="285"/>
      <c r="AO530" s="285"/>
      <c r="AY530" s="285"/>
      <c r="AZ530" s="285"/>
      <c r="BI530" s="285"/>
      <c r="BS530" s="285"/>
      <c r="CC530" s="285"/>
      <c r="CM530" s="285"/>
      <c r="CW530" s="285"/>
      <c r="DG530" s="285"/>
      <c r="DQ530" s="285"/>
      <c r="EA530" s="285"/>
      <c r="EK530" s="285"/>
      <c r="EU530" s="285"/>
      <c r="FE530" s="285"/>
      <c r="FO530" s="285"/>
      <c r="FY530" s="285"/>
      <c r="GI530" s="285"/>
      <c r="GS530" s="285"/>
      <c r="HC530" s="285"/>
      <c r="HM530" s="285"/>
      <c r="HW530" s="285"/>
    </row>
    <row r="531" s="3" customFormat="true" x14ac:dyDescent="0.25">
      <c r="A531" s="285"/>
      <c r="K531" s="285"/>
      <c r="U531" s="285"/>
      <c r="AE531" s="285"/>
      <c r="AO531" s="285"/>
      <c r="AY531" s="285"/>
      <c r="AZ531" s="285"/>
      <c r="BI531" s="285"/>
      <c r="BS531" s="285"/>
      <c r="CC531" s="285"/>
      <c r="CM531" s="285"/>
      <c r="CW531" s="285"/>
      <c r="DG531" s="285"/>
      <c r="DQ531" s="285"/>
      <c r="EA531" s="285"/>
      <c r="EK531" s="285"/>
      <c r="EU531" s="285"/>
      <c r="FE531" s="285"/>
      <c r="FO531" s="285"/>
      <c r="FY531" s="285"/>
      <c r="GI531" s="285"/>
      <c r="GS531" s="285"/>
      <c r="HC531" s="285"/>
      <c r="HM531" s="285"/>
      <c r="HW531" s="285"/>
    </row>
    <row r="532" s="3" customFormat="true" x14ac:dyDescent="0.25">
      <c r="A532" s="285"/>
      <c r="K532" s="285"/>
      <c r="U532" s="285"/>
      <c r="AE532" s="285"/>
      <c r="AO532" s="285"/>
      <c r="AY532" s="285"/>
      <c r="AZ532" s="285"/>
      <c r="BI532" s="285"/>
      <c r="BS532" s="285"/>
      <c r="CC532" s="285"/>
      <c r="CM532" s="285"/>
      <c r="CW532" s="285"/>
      <c r="DG532" s="285"/>
      <c r="DQ532" s="285"/>
      <c r="EA532" s="285"/>
      <c r="EK532" s="285"/>
      <c r="EU532" s="285"/>
      <c r="FE532" s="285"/>
      <c r="FO532" s="285"/>
      <c r="FY532" s="285"/>
      <c r="GI532" s="285"/>
      <c r="GS532" s="285"/>
      <c r="HC532" s="285"/>
      <c r="HM532" s="285"/>
      <c r="HW532" s="285"/>
    </row>
    <row r="533" s="3" customFormat="true" x14ac:dyDescent="0.25">
      <c r="A533" s="285"/>
      <c r="K533" s="285"/>
      <c r="U533" s="285"/>
      <c r="AE533" s="285"/>
      <c r="AO533" s="285"/>
      <c r="AY533" s="285"/>
      <c r="AZ533" s="285"/>
      <c r="BI533" s="285"/>
      <c r="BS533" s="285"/>
      <c r="CC533" s="285"/>
      <c r="CM533" s="285"/>
      <c r="CW533" s="285"/>
      <c r="DG533" s="285"/>
      <c r="DQ533" s="285"/>
      <c r="EA533" s="285"/>
      <c r="EK533" s="285"/>
      <c r="EU533" s="285"/>
      <c r="FE533" s="285"/>
      <c r="FO533" s="285"/>
      <c r="FY533" s="285"/>
      <c r="GI533" s="285"/>
      <c r="GS533" s="285"/>
      <c r="HC533" s="285"/>
      <c r="HM533" s="285"/>
      <c r="HW533" s="285"/>
    </row>
    <row r="534" s="3" customFormat="true" x14ac:dyDescent="0.25">
      <c r="A534" s="285"/>
      <c r="K534" s="285"/>
      <c r="U534" s="285"/>
      <c r="AE534" s="285"/>
      <c r="AO534" s="285"/>
      <c r="AY534" s="285"/>
      <c r="AZ534" s="285"/>
      <c r="BI534" s="285"/>
      <c r="BS534" s="285"/>
      <c r="CC534" s="285"/>
      <c r="CM534" s="285"/>
      <c r="CW534" s="285"/>
      <c r="DG534" s="285"/>
      <c r="DQ534" s="285"/>
      <c r="EA534" s="285"/>
      <c r="EK534" s="285"/>
      <c r="EU534" s="285"/>
      <c r="FE534" s="285"/>
      <c r="FO534" s="285"/>
      <c r="FY534" s="285"/>
      <c r="GI534" s="285"/>
      <c r="GS534" s="285"/>
      <c r="HC534" s="285"/>
      <c r="HM534" s="285"/>
      <c r="HW534" s="285"/>
    </row>
    <row r="535" s="3" customFormat="true" x14ac:dyDescent="0.25">
      <c r="A535" s="285"/>
      <c r="K535" s="285"/>
      <c r="U535" s="285"/>
      <c r="AE535" s="285"/>
      <c r="AO535" s="285"/>
      <c r="AY535" s="285"/>
      <c r="AZ535" s="285"/>
      <c r="BI535" s="285"/>
      <c r="BS535" s="285"/>
      <c r="CC535" s="285"/>
      <c r="CM535" s="285"/>
      <c r="CW535" s="285"/>
      <c r="DG535" s="285"/>
      <c r="DQ535" s="285"/>
      <c r="EA535" s="285"/>
      <c r="EK535" s="285"/>
      <c r="EU535" s="285"/>
      <c r="FE535" s="285"/>
      <c r="FO535" s="285"/>
      <c r="FY535" s="285"/>
      <c r="GI535" s="285"/>
      <c r="GS535" s="285"/>
      <c r="HC535" s="285"/>
      <c r="HM535" s="285"/>
      <c r="HW535" s="285"/>
    </row>
    <row r="536" s="3" customFormat="true" x14ac:dyDescent="0.25">
      <c r="A536" s="285"/>
      <c r="K536" s="285"/>
      <c r="U536" s="285"/>
      <c r="AE536" s="285"/>
      <c r="AO536" s="285"/>
      <c r="AY536" s="285"/>
      <c r="AZ536" s="285"/>
      <c r="BI536" s="285"/>
      <c r="BS536" s="285"/>
      <c r="CC536" s="285"/>
      <c r="CM536" s="285"/>
      <c r="CW536" s="285"/>
      <c r="DG536" s="285"/>
      <c r="DQ536" s="285"/>
      <c r="EA536" s="285"/>
      <c r="EK536" s="285"/>
      <c r="EU536" s="285"/>
      <c r="FE536" s="285"/>
      <c r="FO536" s="285"/>
      <c r="FY536" s="285"/>
      <c r="GI536" s="285"/>
      <c r="GS536" s="285"/>
      <c r="HC536" s="285"/>
      <c r="HM536" s="285"/>
      <c r="HW536" s="285"/>
    </row>
    <row r="537" s="3" customFormat="true" x14ac:dyDescent="0.25">
      <c r="A537" s="285"/>
      <c r="K537" s="285"/>
      <c r="U537" s="285"/>
      <c r="AE537" s="285"/>
      <c r="AO537" s="285"/>
      <c r="AY537" s="285"/>
      <c r="AZ537" s="285"/>
      <c r="BI537" s="285"/>
      <c r="BS537" s="285"/>
      <c r="CC537" s="285"/>
      <c r="CM537" s="285"/>
      <c r="CW537" s="285"/>
      <c r="DG537" s="285"/>
      <c r="DQ537" s="285"/>
      <c r="EA537" s="285"/>
      <c r="EK537" s="285"/>
      <c r="EU537" s="285"/>
      <c r="FE537" s="285"/>
      <c r="FO537" s="285"/>
      <c r="FY537" s="285"/>
      <c r="GI537" s="285"/>
      <c r="GS537" s="285"/>
      <c r="HC537" s="285"/>
      <c r="HM537" s="285"/>
      <c r="HW537" s="285"/>
    </row>
    <row r="538" s="3" customFormat="true" x14ac:dyDescent="0.25">
      <c r="A538" s="285"/>
      <c r="K538" s="285"/>
      <c r="U538" s="285"/>
      <c r="AE538" s="285"/>
      <c r="AO538" s="285"/>
      <c r="AY538" s="285"/>
      <c r="AZ538" s="285"/>
      <c r="BI538" s="285"/>
      <c r="BS538" s="285"/>
      <c r="CC538" s="285"/>
      <c r="CM538" s="285"/>
      <c r="CW538" s="285"/>
      <c r="DG538" s="285"/>
      <c r="DQ538" s="285"/>
      <c r="EA538" s="285"/>
      <c r="EK538" s="285"/>
      <c r="EU538" s="285"/>
      <c r="FE538" s="285"/>
      <c r="FO538" s="285"/>
      <c r="FY538" s="285"/>
      <c r="GI538" s="285"/>
      <c r="GS538" s="285"/>
      <c r="HC538" s="285"/>
      <c r="HM538" s="285"/>
      <c r="HW538" s="285"/>
    </row>
    <row r="539" s="3" customFormat="true" x14ac:dyDescent="0.25">
      <c r="A539" s="285"/>
      <c r="K539" s="285"/>
      <c r="U539" s="285"/>
      <c r="AE539" s="285"/>
      <c r="AO539" s="285"/>
      <c r="AY539" s="285"/>
      <c r="AZ539" s="285"/>
      <c r="BI539" s="285"/>
      <c r="BS539" s="285"/>
      <c r="CC539" s="285"/>
      <c r="CM539" s="285"/>
      <c r="CW539" s="285"/>
      <c r="DG539" s="285"/>
      <c r="DQ539" s="285"/>
      <c r="EA539" s="285"/>
      <c r="EK539" s="285"/>
      <c r="EU539" s="285"/>
      <c r="FE539" s="285"/>
      <c r="FO539" s="285"/>
      <c r="FY539" s="285"/>
      <c r="GI539" s="285"/>
      <c r="GS539" s="285"/>
      <c r="HC539" s="285"/>
      <c r="HM539" s="285"/>
      <c r="HW539" s="285"/>
    </row>
    <row r="540" s="3" customFormat="true" x14ac:dyDescent="0.25">
      <c r="A540" s="285"/>
      <c r="K540" s="285"/>
      <c r="U540" s="285"/>
      <c r="AE540" s="285"/>
      <c r="AO540" s="285"/>
      <c r="AY540" s="285"/>
      <c r="AZ540" s="285"/>
      <c r="BI540" s="285"/>
      <c r="BS540" s="285"/>
      <c r="CC540" s="285"/>
      <c r="CM540" s="285"/>
      <c r="CW540" s="285"/>
      <c r="DG540" s="285"/>
      <c r="DQ540" s="285"/>
      <c r="EA540" s="285"/>
      <c r="EK540" s="285"/>
      <c r="EU540" s="285"/>
      <c r="FE540" s="285"/>
      <c r="FO540" s="285"/>
      <c r="FY540" s="285"/>
      <c r="GI540" s="285"/>
      <c r="GS540" s="285"/>
      <c r="HC540" s="285"/>
      <c r="HM540" s="285"/>
      <c r="HW540" s="285"/>
    </row>
    <row r="541" s="3" customFormat="true" x14ac:dyDescent="0.25">
      <c r="A541" s="285"/>
      <c r="K541" s="285"/>
      <c r="U541" s="285"/>
      <c r="AE541" s="285"/>
      <c r="AO541" s="285"/>
      <c r="AY541" s="285"/>
      <c r="AZ541" s="285"/>
      <c r="BI541" s="285"/>
      <c r="BS541" s="285"/>
      <c r="CC541" s="285"/>
      <c r="CM541" s="285"/>
      <c r="CW541" s="285"/>
      <c r="DG541" s="285"/>
      <c r="DQ541" s="285"/>
      <c r="EA541" s="285"/>
      <c r="EK541" s="285"/>
      <c r="EU541" s="285"/>
      <c r="FE541" s="285"/>
      <c r="FO541" s="285"/>
      <c r="FY541" s="285"/>
      <c r="GI541" s="285"/>
      <c r="GS541" s="285"/>
      <c r="HC541" s="285"/>
      <c r="HM541" s="285"/>
      <c r="HW541" s="285"/>
    </row>
    <row r="542" s="3" customFormat="true" x14ac:dyDescent="0.25">
      <c r="A542" s="285"/>
      <c r="K542" s="285"/>
      <c r="U542" s="285"/>
      <c r="AE542" s="285"/>
      <c r="AO542" s="285"/>
      <c r="AY542" s="285"/>
      <c r="AZ542" s="285"/>
      <c r="BI542" s="285"/>
      <c r="BS542" s="285"/>
      <c r="CC542" s="285"/>
      <c r="CM542" s="285"/>
      <c r="CW542" s="285"/>
      <c r="DG542" s="285"/>
      <c r="DQ542" s="285"/>
      <c r="EA542" s="285"/>
      <c r="EK542" s="285"/>
      <c r="EU542" s="285"/>
      <c r="FE542" s="285"/>
      <c r="FO542" s="285"/>
      <c r="FY542" s="285"/>
      <c r="GI542" s="285"/>
      <c r="GS542" s="285"/>
      <c r="HC542" s="285"/>
      <c r="HM542" s="285"/>
      <c r="HW542" s="285"/>
    </row>
    <row r="543" s="3" customFormat="true" x14ac:dyDescent="0.25">
      <c r="A543" s="285"/>
      <c r="K543" s="285"/>
      <c r="U543" s="285"/>
      <c r="AE543" s="285"/>
      <c r="AO543" s="285"/>
      <c r="AY543" s="285"/>
      <c r="AZ543" s="285"/>
      <c r="BI543" s="285"/>
      <c r="BS543" s="285"/>
      <c r="CC543" s="285"/>
      <c r="CM543" s="285"/>
      <c r="CW543" s="285"/>
      <c r="DG543" s="285"/>
      <c r="DQ543" s="285"/>
      <c r="EA543" s="285"/>
      <c r="EK543" s="285"/>
      <c r="EU543" s="285"/>
      <c r="FE543" s="285"/>
      <c r="FO543" s="285"/>
      <c r="FY543" s="285"/>
      <c r="GI543" s="285"/>
      <c r="GS543" s="285"/>
      <c r="HC543" s="285"/>
      <c r="HM543" s="285"/>
      <c r="HW543" s="285"/>
    </row>
    <row r="544" s="3" customFormat="true" x14ac:dyDescent="0.25">
      <c r="A544" s="285"/>
      <c r="K544" s="285"/>
      <c r="U544" s="285"/>
      <c r="AE544" s="285"/>
      <c r="AO544" s="285"/>
      <c r="AY544" s="285"/>
      <c r="AZ544" s="285"/>
      <c r="BI544" s="285"/>
      <c r="BS544" s="285"/>
      <c r="CC544" s="285"/>
      <c r="CM544" s="285"/>
      <c r="CW544" s="285"/>
      <c r="DG544" s="285"/>
      <c r="DQ544" s="285"/>
      <c r="EA544" s="285"/>
      <c r="EK544" s="285"/>
      <c r="EU544" s="285"/>
      <c r="FE544" s="285"/>
      <c r="FO544" s="285"/>
      <c r="FY544" s="285"/>
      <c r="GI544" s="285"/>
      <c r="GS544" s="285"/>
      <c r="HC544" s="285"/>
      <c r="HM544" s="285"/>
      <c r="HW544" s="285"/>
    </row>
    <row r="545" s="3" customFormat="true" x14ac:dyDescent="0.25">
      <c r="A545" s="285"/>
      <c r="K545" s="285"/>
      <c r="U545" s="285"/>
      <c r="AE545" s="285"/>
      <c r="AO545" s="285"/>
      <c r="AY545" s="285"/>
      <c r="AZ545" s="285"/>
      <c r="BI545" s="285"/>
      <c r="BS545" s="285"/>
      <c r="CC545" s="285"/>
      <c r="CM545" s="285"/>
      <c r="CW545" s="285"/>
      <c r="DG545" s="285"/>
      <c r="DQ545" s="285"/>
      <c r="EA545" s="285"/>
      <c r="EK545" s="285"/>
      <c r="EU545" s="285"/>
      <c r="FE545" s="285"/>
      <c r="FO545" s="285"/>
      <c r="FY545" s="285"/>
      <c r="GI545" s="285"/>
      <c r="GS545" s="285"/>
      <c r="HC545" s="285"/>
      <c r="HM545" s="285"/>
      <c r="HW545" s="285"/>
    </row>
    <row r="546" s="3" customFormat="true" x14ac:dyDescent="0.25">
      <c r="A546" s="285"/>
      <c r="K546" s="285"/>
      <c r="U546" s="285"/>
      <c r="AE546" s="285"/>
      <c r="AO546" s="285"/>
      <c r="AY546" s="285"/>
      <c r="AZ546" s="285"/>
      <c r="BI546" s="285"/>
      <c r="BS546" s="285"/>
      <c r="CC546" s="285"/>
      <c r="CM546" s="285"/>
      <c r="CW546" s="285"/>
      <c r="DG546" s="285"/>
      <c r="DQ546" s="285"/>
      <c r="EA546" s="285"/>
      <c r="EK546" s="285"/>
      <c r="EU546" s="285"/>
      <c r="FE546" s="285"/>
      <c r="FO546" s="285"/>
      <c r="FY546" s="285"/>
      <c r="GI546" s="285"/>
      <c r="GS546" s="285"/>
      <c r="HC546" s="285"/>
      <c r="HM546" s="285"/>
      <c r="HW546" s="285"/>
    </row>
    <row r="547" s="3" customFormat="true" x14ac:dyDescent="0.25">
      <c r="A547" s="285"/>
      <c r="K547" s="285"/>
      <c r="U547" s="285"/>
      <c r="AE547" s="285"/>
      <c r="AO547" s="285"/>
      <c r="AY547" s="285"/>
      <c r="AZ547" s="285"/>
      <c r="BI547" s="285"/>
      <c r="BS547" s="285"/>
      <c r="CC547" s="285"/>
      <c r="CM547" s="285"/>
      <c r="CW547" s="285"/>
      <c r="DG547" s="285"/>
      <c r="DQ547" s="285"/>
      <c r="EA547" s="285"/>
      <c r="EK547" s="285"/>
      <c r="EU547" s="285"/>
      <c r="FE547" s="285"/>
      <c r="FO547" s="285"/>
      <c r="FY547" s="285"/>
      <c r="GI547" s="285"/>
      <c r="GS547" s="285"/>
      <c r="HC547" s="285"/>
      <c r="HM547" s="285"/>
      <c r="HW547" s="285"/>
    </row>
    <row r="548" s="3" customFormat="true" x14ac:dyDescent="0.25">
      <c r="A548" s="285"/>
      <c r="K548" s="285"/>
      <c r="U548" s="285"/>
      <c r="AE548" s="285"/>
      <c r="AO548" s="285"/>
      <c r="AY548" s="285"/>
      <c r="AZ548" s="285"/>
      <c r="BI548" s="285"/>
      <c r="BS548" s="285"/>
      <c r="CC548" s="285"/>
      <c r="CM548" s="285"/>
      <c r="CW548" s="285"/>
      <c r="DG548" s="285"/>
      <c r="DQ548" s="285"/>
      <c r="EA548" s="285"/>
      <c r="EK548" s="285"/>
      <c r="EU548" s="285"/>
      <c r="FE548" s="285"/>
      <c r="FO548" s="285"/>
      <c r="FY548" s="285"/>
      <c r="GI548" s="285"/>
      <c r="GS548" s="285"/>
      <c r="HC548" s="285"/>
      <c r="HM548" s="285"/>
      <c r="HW548" s="285"/>
    </row>
    <row r="549" s="3" customFormat="true" x14ac:dyDescent="0.25">
      <c r="A549" s="285"/>
      <c r="K549" s="285"/>
      <c r="U549" s="285"/>
      <c r="AE549" s="285"/>
      <c r="AO549" s="285"/>
      <c r="AY549" s="285"/>
      <c r="AZ549" s="285"/>
      <c r="BI549" s="285"/>
      <c r="BS549" s="285"/>
      <c r="CC549" s="285"/>
      <c r="CM549" s="285"/>
      <c r="CW549" s="285"/>
      <c r="DG549" s="285"/>
      <c r="DQ549" s="285"/>
      <c r="EA549" s="285"/>
      <c r="EK549" s="285"/>
      <c r="EU549" s="285"/>
      <c r="FE549" s="285"/>
      <c r="FO549" s="285"/>
      <c r="FY549" s="285"/>
      <c r="GI549" s="285"/>
      <c r="GS549" s="285"/>
      <c r="HC549" s="285"/>
      <c r="HM549" s="285"/>
      <c r="HW549" s="285"/>
    </row>
    <row r="550" s="3" customFormat="true" x14ac:dyDescent="0.25">
      <c r="A550" s="285"/>
      <c r="K550" s="285"/>
      <c r="U550" s="285"/>
      <c r="AE550" s="285"/>
      <c r="AO550" s="285"/>
      <c r="AY550" s="285"/>
      <c r="AZ550" s="285"/>
      <c r="BI550" s="285"/>
      <c r="BS550" s="285"/>
      <c r="CC550" s="285"/>
      <c r="CM550" s="285"/>
      <c r="CW550" s="285"/>
      <c r="DG550" s="285"/>
      <c r="DQ550" s="285"/>
      <c r="EA550" s="285"/>
      <c r="EK550" s="285"/>
      <c r="EU550" s="285"/>
      <c r="FE550" s="285"/>
      <c r="FO550" s="285"/>
      <c r="FY550" s="285"/>
      <c r="GI550" s="285"/>
      <c r="GS550" s="285"/>
      <c r="HC550" s="285"/>
      <c r="HM550" s="285"/>
      <c r="HW550" s="285"/>
    </row>
    <row r="551" s="3" customFormat="true" x14ac:dyDescent="0.25">
      <c r="A551" s="285"/>
      <c r="K551" s="285"/>
      <c r="U551" s="285"/>
      <c r="AE551" s="285"/>
      <c r="AO551" s="285"/>
      <c r="AY551" s="285"/>
      <c r="AZ551" s="285"/>
      <c r="BI551" s="285"/>
      <c r="BS551" s="285"/>
      <c r="CC551" s="285"/>
      <c r="CM551" s="285"/>
      <c r="CW551" s="285"/>
      <c r="DG551" s="285"/>
      <c r="DQ551" s="285"/>
      <c r="EA551" s="285"/>
      <c r="EK551" s="285"/>
      <c r="EU551" s="285"/>
      <c r="FE551" s="285"/>
      <c r="FO551" s="285"/>
      <c r="FY551" s="285"/>
      <c r="GI551" s="285"/>
      <c r="GS551" s="285"/>
      <c r="HC551" s="285"/>
      <c r="HM551" s="285"/>
      <c r="HW551" s="285"/>
    </row>
    <row r="552" s="3" customFormat="true" x14ac:dyDescent="0.25">
      <c r="A552" s="285"/>
      <c r="K552" s="285"/>
      <c r="U552" s="285"/>
      <c r="AE552" s="285"/>
      <c r="AO552" s="285"/>
      <c r="AY552" s="285"/>
      <c r="AZ552" s="285"/>
      <c r="BI552" s="285"/>
      <c r="BS552" s="285"/>
      <c r="CC552" s="285"/>
      <c r="CM552" s="285"/>
      <c r="CW552" s="285"/>
      <c r="DG552" s="285"/>
      <c r="DQ552" s="285"/>
      <c r="EA552" s="285"/>
      <c r="EK552" s="285"/>
      <c r="EU552" s="285"/>
      <c r="FE552" s="285"/>
      <c r="FO552" s="285"/>
      <c r="FY552" s="285"/>
      <c r="GI552" s="285"/>
      <c r="GS552" s="285"/>
      <c r="HC552" s="285"/>
      <c r="HM552" s="285"/>
      <c r="HW552" s="285"/>
    </row>
    <row r="553" s="3" customFormat="true" x14ac:dyDescent="0.25">
      <c r="A553" s="285"/>
      <c r="K553" s="285"/>
      <c r="U553" s="285"/>
      <c r="AE553" s="285"/>
      <c r="AO553" s="285"/>
      <c r="AY553" s="285"/>
      <c r="AZ553" s="285"/>
      <c r="BI553" s="285"/>
      <c r="BS553" s="285"/>
      <c r="CC553" s="285"/>
      <c r="CM553" s="285"/>
      <c r="CW553" s="285"/>
      <c r="DG553" s="285"/>
      <c r="DQ553" s="285"/>
      <c r="EA553" s="285"/>
      <c r="EK553" s="285"/>
      <c r="EU553" s="285"/>
      <c r="FE553" s="285"/>
      <c r="FO553" s="285"/>
      <c r="FY553" s="285"/>
      <c r="GI553" s="285"/>
      <c r="GS553" s="285"/>
      <c r="HC553" s="285"/>
      <c r="HM553" s="285"/>
      <c r="HW553" s="285"/>
    </row>
    <row r="554" s="3" customFormat="true" x14ac:dyDescent="0.25">
      <c r="A554" s="285"/>
      <c r="K554" s="285"/>
      <c r="U554" s="285"/>
      <c r="AE554" s="285"/>
      <c r="AO554" s="285"/>
      <c r="AY554" s="285"/>
      <c r="AZ554" s="285"/>
      <c r="BI554" s="285"/>
      <c r="BS554" s="285"/>
      <c r="CC554" s="285"/>
      <c r="CM554" s="285"/>
      <c r="CW554" s="285"/>
      <c r="DG554" s="285"/>
      <c r="DQ554" s="285"/>
      <c r="EA554" s="285"/>
      <c r="EK554" s="285"/>
      <c r="EU554" s="285"/>
      <c r="FE554" s="285"/>
      <c r="FO554" s="285"/>
      <c r="FY554" s="285"/>
      <c r="GI554" s="285"/>
      <c r="GS554" s="285"/>
      <c r="HC554" s="285"/>
      <c r="HM554" s="285"/>
      <c r="HW554" s="285"/>
    </row>
    <row r="555" s="3" customFormat="true" x14ac:dyDescent="0.25">
      <c r="A555" s="285"/>
      <c r="K555" s="285"/>
      <c r="U555" s="285"/>
      <c r="AE555" s="285"/>
      <c r="AO555" s="285"/>
      <c r="AY555" s="285"/>
      <c r="AZ555" s="285"/>
      <c r="BI555" s="285"/>
      <c r="BS555" s="285"/>
      <c r="CC555" s="285"/>
      <c r="CM555" s="285"/>
      <c r="CW555" s="285"/>
      <c r="DG555" s="285"/>
      <c r="DQ555" s="285"/>
      <c r="EA555" s="285"/>
      <c r="EK555" s="285"/>
      <c r="EU555" s="285"/>
      <c r="FE555" s="285"/>
      <c r="FO555" s="285"/>
      <c r="FY555" s="285"/>
      <c r="GI555" s="285"/>
      <c r="GS555" s="285"/>
      <c r="HC555" s="285"/>
      <c r="HM555" s="285"/>
      <c r="HW555" s="285"/>
    </row>
    <row r="556" s="3" customFormat="true" x14ac:dyDescent="0.25">
      <c r="A556" s="285"/>
      <c r="K556" s="285"/>
      <c r="U556" s="285"/>
      <c r="AE556" s="285"/>
      <c r="AO556" s="285"/>
      <c r="AY556" s="285"/>
      <c r="AZ556" s="285"/>
      <c r="BI556" s="285"/>
      <c r="BS556" s="285"/>
      <c r="CC556" s="285"/>
      <c r="CM556" s="285"/>
      <c r="CW556" s="285"/>
      <c r="DG556" s="285"/>
      <c r="DQ556" s="285"/>
      <c r="EA556" s="285"/>
      <c r="EK556" s="285"/>
      <c r="EU556" s="285"/>
      <c r="FE556" s="285"/>
      <c r="FO556" s="285"/>
      <c r="FY556" s="285"/>
      <c r="GI556" s="285"/>
      <c r="GS556" s="285"/>
      <c r="HC556" s="285"/>
      <c r="HM556" s="285"/>
      <c r="HW556" s="285"/>
    </row>
    <row r="557" s="3" customFormat="true" x14ac:dyDescent="0.25">
      <c r="A557" s="285"/>
      <c r="K557" s="285"/>
      <c r="U557" s="285"/>
      <c r="AE557" s="285"/>
      <c r="AO557" s="285"/>
      <c r="AY557" s="285"/>
      <c r="AZ557" s="285"/>
      <c r="BI557" s="285"/>
      <c r="BS557" s="285"/>
      <c r="CC557" s="285"/>
      <c r="CM557" s="285"/>
      <c r="CW557" s="285"/>
      <c r="DG557" s="285"/>
      <c r="DQ557" s="285"/>
      <c r="EA557" s="285"/>
      <c r="EK557" s="285"/>
      <c r="EU557" s="285"/>
      <c r="FE557" s="285"/>
      <c r="FO557" s="285"/>
      <c r="FY557" s="285"/>
      <c r="GI557" s="285"/>
      <c r="GS557" s="285"/>
      <c r="HC557" s="285"/>
      <c r="HM557" s="285"/>
      <c r="HW557" s="285"/>
    </row>
    <row r="558" s="3" customFormat="true" x14ac:dyDescent="0.25">
      <c r="A558" s="285"/>
      <c r="K558" s="285"/>
      <c r="U558" s="285"/>
      <c r="AE558" s="285"/>
      <c r="AO558" s="285"/>
      <c r="AY558" s="285"/>
      <c r="AZ558" s="285"/>
      <c r="BI558" s="285"/>
      <c r="BS558" s="285"/>
      <c r="CC558" s="285"/>
      <c r="CM558" s="285"/>
      <c r="CW558" s="285"/>
      <c r="DG558" s="285"/>
      <c r="DQ558" s="285"/>
      <c r="EA558" s="285"/>
      <c r="EK558" s="285"/>
      <c r="EU558" s="285"/>
      <c r="FE558" s="285"/>
      <c r="FO558" s="285"/>
      <c r="FY558" s="285"/>
      <c r="GI558" s="285"/>
      <c r="GS558" s="285"/>
      <c r="HC558" s="285"/>
      <c r="HM558" s="285"/>
      <c r="HW558" s="285"/>
    </row>
    <row r="559" s="3" customFormat="true" x14ac:dyDescent="0.25">
      <c r="A559" s="285"/>
      <c r="K559" s="285"/>
      <c r="U559" s="285"/>
      <c r="AE559" s="285"/>
      <c r="AO559" s="285"/>
      <c r="AY559" s="285"/>
      <c r="AZ559" s="285"/>
      <c r="BI559" s="285"/>
      <c r="BS559" s="285"/>
      <c r="CC559" s="285"/>
      <c r="CM559" s="285"/>
      <c r="CW559" s="285"/>
      <c r="DG559" s="285"/>
      <c r="DQ559" s="285"/>
      <c r="EA559" s="285"/>
      <c r="EK559" s="285"/>
      <c r="EU559" s="285"/>
      <c r="FE559" s="285"/>
      <c r="FO559" s="285"/>
      <c r="FY559" s="285"/>
      <c r="GI559" s="285"/>
      <c r="GS559" s="285"/>
      <c r="HC559" s="285"/>
      <c r="HM559" s="285"/>
      <c r="HW559" s="285"/>
    </row>
    <row r="560" s="3" customFormat="true" x14ac:dyDescent="0.25">
      <c r="A560" s="285"/>
      <c r="K560" s="285"/>
      <c r="U560" s="285"/>
      <c r="AE560" s="285"/>
      <c r="AO560" s="285"/>
      <c r="AY560" s="285"/>
      <c r="AZ560" s="285"/>
      <c r="BI560" s="285"/>
      <c r="BS560" s="285"/>
      <c r="CC560" s="285"/>
      <c r="CM560" s="285"/>
      <c r="CW560" s="285"/>
      <c r="DG560" s="285"/>
      <c r="DQ560" s="285"/>
      <c r="EA560" s="285"/>
      <c r="EK560" s="285"/>
      <c r="EU560" s="285"/>
      <c r="FE560" s="285"/>
      <c r="FO560" s="285"/>
      <c r="FY560" s="285"/>
      <c r="GI560" s="285"/>
      <c r="GS560" s="285"/>
      <c r="HC560" s="285"/>
      <c r="HM560" s="285"/>
      <c r="HW560" s="285"/>
    </row>
    <row r="561" s="3" customFormat="true" x14ac:dyDescent="0.25">
      <c r="A561" s="285"/>
      <c r="K561" s="285"/>
      <c r="U561" s="285"/>
      <c r="AE561" s="285"/>
      <c r="AO561" s="285"/>
      <c r="AY561" s="285"/>
      <c r="AZ561" s="285"/>
      <c r="BI561" s="285"/>
      <c r="BS561" s="285"/>
      <c r="CC561" s="285"/>
      <c r="CM561" s="285"/>
      <c r="CW561" s="285"/>
      <c r="DG561" s="285"/>
      <c r="DQ561" s="285"/>
      <c r="EA561" s="285"/>
      <c r="EK561" s="285"/>
      <c r="EU561" s="285"/>
      <c r="FE561" s="285"/>
      <c r="FO561" s="285"/>
      <c r="FY561" s="285"/>
      <c r="GI561" s="285"/>
      <c r="GS561" s="285"/>
      <c r="HC561" s="285"/>
      <c r="HM561" s="285"/>
      <c r="HW561" s="285"/>
    </row>
    <row r="562" s="3" customFormat="true" x14ac:dyDescent="0.25">
      <c r="A562" s="285"/>
      <c r="K562" s="285"/>
      <c r="U562" s="285"/>
      <c r="AE562" s="285"/>
      <c r="AO562" s="285"/>
      <c r="AY562" s="285"/>
      <c r="AZ562" s="285"/>
      <c r="BI562" s="285"/>
      <c r="BS562" s="285"/>
      <c r="CC562" s="285"/>
      <c r="CM562" s="285"/>
      <c r="CW562" s="285"/>
      <c r="DG562" s="285"/>
      <c r="DQ562" s="285"/>
      <c r="EA562" s="285"/>
      <c r="EK562" s="285"/>
      <c r="EU562" s="285"/>
      <c r="FE562" s="285"/>
      <c r="FO562" s="285"/>
      <c r="FY562" s="285"/>
      <c r="GI562" s="285"/>
      <c r="GS562" s="285"/>
      <c r="HC562" s="285"/>
      <c r="HM562" s="285"/>
      <c r="HW562" s="285"/>
    </row>
    <row r="563" s="3" customFormat="true" x14ac:dyDescent="0.25">
      <c r="A563" s="285"/>
      <c r="K563" s="285"/>
      <c r="U563" s="285"/>
      <c r="AE563" s="285"/>
      <c r="AO563" s="285"/>
      <c r="AY563" s="285"/>
      <c r="AZ563" s="285"/>
      <c r="BI563" s="285"/>
      <c r="BS563" s="285"/>
      <c r="CC563" s="285"/>
      <c r="CM563" s="285"/>
      <c r="CW563" s="285"/>
      <c r="DG563" s="285"/>
      <c r="DQ563" s="285"/>
      <c r="EA563" s="285"/>
      <c r="EK563" s="285"/>
      <c r="EU563" s="285"/>
      <c r="FE563" s="285"/>
      <c r="FO563" s="285"/>
      <c r="FY563" s="285"/>
      <c r="GI563" s="285"/>
      <c r="GS563" s="285"/>
      <c r="HC563" s="285"/>
      <c r="HM563" s="285"/>
      <c r="HW563" s="285"/>
    </row>
    <row r="564" s="3" customFormat="true" x14ac:dyDescent="0.25">
      <c r="A564" s="285"/>
      <c r="K564" s="285"/>
      <c r="U564" s="285"/>
      <c r="AE564" s="285"/>
      <c r="AO564" s="285"/>
      <c r="AY564" s="285"/>
      <c r="AZ564" s="285"/>
      <c r="BI564" s="285"/>
      <c r="BS564" s="285"/>
      <c r="CC564" s="285"/>
      <c r="CM564" s="285"/>
      <c r="CW564" s="285"/>
      <c r="DG564" s="285"/>
      <c r="DQ564" s="285"/>
      <c r="EA564" s="285"/>
      <c r="EK564" s="285"/>
      <c r="EU564" s="285"/>
      <c r="FE564" s="285"/>
      <c r="FO564" s="285"/>
      <c r="FY564" s="285"/>
      <c r="GI564" s="285"/>
      <c r="GS564" s="285"/>
      <c r="HC564" s="285"/>
      <c r="HM564" s="285"/>
      <c r="HW564" s="285"/>
    </row>
    <row r="565" s="3" customFormat="true" x14ac:dyDescent="0.25">
      <c r="A565" s="285"/>
      <c r="K565" s="285"/>
      <c r="U565" s="285"/>
      <c r="AE565" s="285"/>
      <c r="AO565" s="285"/>
      <c r="AY565" s="285"/>
      <c r="AZ565" s="285"/>
      <c r="BI565" s="285"/>
      <c r="BS565" s="285"/>
      <c r="CC565" s="285"/>
      <c r="CM565" s="285"/>
      <c r="CW565" s="285"/>
      <c r="DG565" s="285"/>
      <c r="DQ565" s="285"/>
      <c r="EA565" s="285"/>
      <c r="EK565" s="285"/>
      <c r="EU565" s="285"/>
      <c r="FE565" s="285"/>
      <c r="FO565" s="285"/>
      <c r="FY565" s="285"/>
      <c r="GI565" s="285"/>
      <c r="GS565" s="285"/>
      <c r="HC565" s="285"/>
      <c r="HM565" s="285"/>
      <c r="HW565" s="285"/>
    </row>
    <row r="566" s="3" customFormat="true" x14ac:dyDescent="0.25">
      <c r="A566" s="285"/>
      <c r="K566" s="285"/>
      <c r="U566" s="285"/>
      <c r="AE566" s="285"/>
      <c r="AO566" s="285"/>
      <c r="AY566" s="285"/>
      <c r="AZ566" s="285"/>
      <c r="BI566" s="285"/>
      <c r="BS566" s="285"/>
      <c r="CC566" s="285"/>
      <c r="CM566" s="285"/>
      <c r="CW566" s="285"/>
      <c r="DG566" s="285"/>
      <c r="DQ566" s="285"/>
      <c r="EA566" s="285"/>
      <c r="EK566" s="285"/>
      <c r="EU566" s="285"/>
      <c r="FE566" s="285"/>
      <c r="FO566" s="285"/>
      <c r="FY566" s="285"/>
      <c r="GI566" s="285"/>
      <c r="GS566" s="285"/>
      <c r="HC566" s="285"/>
      <c r="HM566" s="285"/>
      <c r="HW566" s="285"/>
    </row>
    <row r="567" s="3" customFormat="true" x14ac:dyDescent="0.25">
      <c r="A567" s="285"/>
      <c r="K567" s="285"/>
      <c r="U567" s="285"/>
      <c r="AE567" s="285"/>
      <c r="AO567" s="285"/>
      <c r="AY567" s="285"/>
      <c r="AZ567" s="285"/>
      <c r="BI567" s="285"/>
      <c r="BS567" s="285"/>
      <c r="CC567" s="285"/>
      <c r="CM567" s="285"/>
      <c r="CW567" s="285"/>
      <c r="DG567" s="285"/>
      <c r="DQ567" s="285"/>
      <c r="EA567" s="285"/>
      <c r="EK567" s="285"/>
      <c r="EU567" s="285"/>
      <c r="FE567" s="285"/>
      <c r="FO567" s="285"/>
      <c r="FY567" s="285"/>
      <c r="GI567" s="285"/>
      <c r="GS567" s="285"/>
      <c r="HC567" s="285"/>
      <c r="HM567" s="285"/>
      <c r="HW567" s="285"/>
    </row>
    <row r="568" s="3" customFormat="true" x14ac:dyDescent="0.25">
      <c r="A568" s="285"/>
      <c r="K568" s="285"/>
      <c r="U568" s="285"/>
      <c r="AE568" s="285"/>
      <c r="AO568" s="285"/>
      <c r="AY568" s="285"/>
      <c r="AZ568" s="285"/>
      <c r="BI568" s="285"/>
      <c r="BS568" s="285"/>
      <c r="CC568" s="285"/>
      <c r="CM568" s="285"/>
      <c r="CW568" s="285"/>
      <c r="DG568" s="285"/>
      <c r="DQ568" s="285"/>
      <c r="EA568" s="285"/>
      <c r="EK568" s="285"/>
      <c r="EU568" s="285"/>
      <c r="FE568" s="285"/>
      <c r="FO568" s="285"/>
      <c r="FY568" s="285"/>
      <c r="GI568" s="285"/>
      <c r="GS568" s="285"/>
      <c r="HC568" s="285"/>
      <c r="HM568" s="285"/>
      <c r="HW568" s="285"/>
    </row>
    <row r="569" s="3" customFormat="true" x14ac:dyDescent="0.25">
      <c r="A569" s="285"/>
      <c r="K569" s="285"/>
      <c r="U569" s="285"/>
      <c r="AE569" s="285"/>
      <c r="AO569" s="285"/>
      <c r="AY569" s="285"/>
      <c r="AZ569" s="285"/>
      <c r="BI569" s="285"/>
      <c r="BS569" s="285"/>
      <c r="CC569" s="285"/>
      <c r="CM569" s="285"/>
      <c r="CW569" s="285"/>
      <c r="DG569" s="285"/>
      <c r="DQ569" s="285"/>
      <c r="EA569" s="285"/>
      <c r="EK569" s="285"/>
      <c r="EU569" s="285"/>
      <c r="FE569" s="285"/>
      <c r="FO569" s="285"/>
      <c r="FY569" s="285"/>
      <c r="GI569" s="285"/>
      <c r="GS569" s="285"/>
      <c r="HC569" s="285"/>
      <c r="HM569" s="285"/>
      <c r="HW569" s="285"/>
    </row>
    <row r="570" s="3" customFormat="true" x14ac:dyDescent="0.25">
      <c r="A570" s="285"/>
      <c r="K570" s="285"/>
      <c r="U570" s="285"/>
      <c r="AE570" s="285"/>
      <c r="AO570" s="285"/>
      <c r="AY570" s="285"/>
      <c r="AZ570" s="285"/>
      <c r="BI570" s="285"/>
      <c r="BS570" s="285"/>
      <c r="CC570" s="285"/>
      <c r="CM570" s="285"/>
      <c r="CW570" s="285"/>
      <c r="DG570" s="285"/>
      <c r="DQ570" s="285"/>
      <c r="EA570" s="285"/>
      <c r="EK570" s="285"/>
      <c r="EU570" s="285"/>
      <c r="FE570" s="285"/>
      <c r="FO570" s="285"/>
      <c r="FY570" s="285"/>
      <c r="GI570" s="285"/>
      <c r="GS570" s="285"/>
      <c r="HC570" s="285"/>
      <c r="HM570" s="285"/>
      <c r="HW570" s="285"/>
    </row>
    <row r="571" s="3" customFormat="true" x14ac:dyDescent="0.25">
      <c r="A571" s="285"/>
      <c r="K571" s="285"/>
      <c r="U571" s="285"/>
      <c r="AE571" s="285"/>
      <c r="AO571" s="285"/>
      <c r="AY571" s="285"/>
      <c r="AZ571" s="285"/>
      <c r="BI571" s="285"/>
      <c r="BS571" s="285"/>
      <c r="CC571" s="285"/>
      <c r="CM571" s="285"/>
      <c r="CW571" s="285"/>
      <c r="DG571" s="285"/>
      <c r="DQ571" s="285"/>
      <c r="EA571" s="285"/>
      <c r="EK571" s="285"/>
      <c r="EU571" s="285"/>
      <c r="FE571" s="285"/>
      <c r="FO571" s="285"/>
      <c r="FY571" s="285"/>
      <c r="GI571" s="285"/>
      <c r="GS571" s="285"/>
      <c r="HC571" s="285"/>
      <c r="HM571" s="285"/>
      <c r="HW571" s="285"/>
    </row>
    <row r="572" s="3" customFormat="true" x14ac:dyDescent="0.25">
      <c r="A572" s="285"/>
      <c r="K572" s="285"/>
      <c r="U572" s="285"/>
      <c r="AE572" s="285"/>
      <c r="AO572" s="285"/>
      <c r="AY572" s="285"/>
      <c r="AZ572" s="285"/>
      <c r="BI572" s="285"/>
      <c r="BS572" s="285"/>
      <c r="CC572" s="285"/>
      <c r="CM572" s="285"/>
      <c r="CW572" s="285"/>
      <c r="DG572" s="285"/>
      <c r="DQ572" s="285"/>
      <c r="EA572" s="285"/>
      <c r="EK572" s="285"/>
      <c r="EU572" s="285"/>
      <c r="FE572" s="285"/>
      <c r="FO572" s="285"/>
      <c r="FY572" s="285"/>
      <c r="GI572" s="285"/>
      <c r="GS572" s="285"/>
      <c r="HC572" s="285"/>
      <c r="HM572" s="285"/>
      <c r="HW572" s="285"/>
    </row>
    <row r="573" s="3" customFormat="true" x14ac:dyDescent="0.25">
      <c r="A573" s="285"/>
      <c r="K573" s="285"/>
      <c r="U573" s="285"/>
      <c r="AE573" s="285"/>
      <c r="AO573" s="285"/>
      <c r="AY573" s="285"/>
      <c r="AZ573" s="285"/>
      <c r="BI573" s="285"/>
      <c r="BS573" s="285"/>
      <c r="CC573" s="285"/>
      <c r="CM573" s="285"/>
      <c r="CW573" s="285"/>
      <c r="DG573" s="285"/>
      <c r="DQ573" s="285"/>
      <c r="EA573" s="285"/>
      <c r="EK573" s="285"/>
      <c r="EU573" s="285"/>
      <c r="FE573" s="285"/>
      <c r="FO573" s="285"/>
      <c r="FY573" s="285"/>
      <c r="GI573" s="285"/>
      <c r="GS573" s="285"/>
      <c r="HC573" s="285"/>
      <c r="HM573" s="285"/>
      <c r="HW573" s="285"/>
    </row>
    <row r="574" s="3" customFormat="true" x14ac:dyDescent="0.25">
      <c r="A574" s="285"/>
      <c r="K574" s="285"/>
      <c r="U574" s="285"/>
      <c r="AE574" s="285"/>
      <c r="AO574" s="285"/>
      <c r="AY574" s="285"/>
      <c r="AZ574" s="285"/>
      <c r="BI574" s="285"/>
      <c r="BS574" s="285"/>
      <c r="CC574" s="285"/>
      <c r="CM574" s="285"/>
      <c r="CW574" s="285"/>
      <c r="DG574" s="285"/>
      <c r="DQ574" s="285"/>
      <c r="EA574" s="285"/>
      <c r="EK574" s="285"/>
      <c r="EU574" s="285"/>
      <c r="FE574" s="285"/>
      <c r="FO574" s="285"/>
      <c r="FY574" s="285"/>
      <c r="GI574" s="285"/>
      <c r="GS574" s="285"/>
      <c r="HC574" s="285"/>
      <c r="HM574" s="285"/>
      <c r="HW574" s="285"/>
    </row>
    <row r="575" s="3" customFormat="true" x14ac:dyDescent="0.25">
      <c r="A575" s="285"/>
      <c r="K575" s="285"/>
      <c r="U575" s="285"/>
      <c r="AE575" s="285"/>
      <c r="AO575" s="285"/>
      <c r="AY575" s="285"/>
      <c r="AZ575" s="285"/>
      <c r="BI575" s="285"/>
      <c r="BS575" s="285"/>
      <c r="CC575" s="285"/>
      <c r="CM575" s="285"/>
      <c r="CW575" s="285"/>
      <c r="DG575" s="285"/>
      <c r="DQ575" s="285"/>
      <c r="EA575" s="285"/>
      <c r="EK575" s="285"/>
      <c r="EU575" s="285"/>
      <c r="FE575" s="285"/>
      <c r="FO575" s="285"/>
      <c r="FY575" s="285"/>
      <c r="GI575" s="285"/>
      <c r="GS575" s="285"/>
      <c r="HC575" s="285"/>
      <c r="HM575" s="285"/>
      <c r="HW575" s="285"/>
    </row>
    <row r="576" s="3" customFormat="true" x14ac:dyDescent="0.25">
      <c r="A576" s="285"/>
      <c r="K576" s="285"/>
      <c r="U576" s="285"/>
      <c r="AE576" s="285"/>
      <c r="AO576" s="285"/>
      <c r="AY576" s="285"/>
      <c r="AZ576" s="285"/>
      <c r="BI576" s="285"/>
      <c r="BS576" s="285"/>
      <c r="CC576" s="285"/>
      <c r="CM576" s="285"/>
      <c r="CW576" s="285"/>
      <c r="DG576" s="285"/>
      <c r="DQ576" s="285"/>
      <c r="EA576" s="285"/>
      <c r="EK576" s="285"/>
      <c r="EU576" s="285"/>
      <c r="FE576" s="285"/>
      <c r="FO576" s="285"/>
      <c r="FY576" s="285"/>
      <c r="GI576" s="285"/>
      <c r="GS576" s="285"/>
      <c r="HC576" s="285"/>
      <c r="HM576" s="285"/>
      <c r="HW576" s="285"/>
    </row>
    <row r="577" s="3" customFormat="true" x14ac:dyDescent="0.25">
      <c r="A577" s="285"/>
      <c r="K577" s="285"/>
      <c r="U577" s="285"/>
      <c r="AE577" s="285"/>
      <c r="AO577" s="285"/>
      <c r="AY577" s="285"/>
      <c r="AZ577" s="285"/>
      <c r="BI577" s="285"/>
      <c r="BS577" s="285"/>
      <c r="CC577" s="285"/>
      <c r="CM577" s="285"/>
      <c r="CW577" s="285"/>
      <c r="DG577" s="285"/>
      <c r="DQ577" s="285"/>
      <c r="EA577" s="285"/>
      <c r="EK577" s="285"/>
      <c r="EU577" s="285"/>
      <c r="FE577" s="285"/>
      <c r="FO577" s="285"/>
      <c r="FY577" s="285"/>
      <c r="GI577" s="285"/>
      <c r="GS577" s="285"/>
      <c r="HC577" s="285"/>
      <c r="HM577" s="285"/>
      <c r="HW577" s="285"/>
    </row>
    <row r="578" s="3" customFormat="true" x14ac:dyDescent="0.25">
      <c r="A578" s="285"/>
      <c r="K578" s="285"/>
      <c r="U578" s="285"/>
      <c r="AE578" s="285"/>
      <c r="AO578" s="285"/>
      <c r="AY578" s="285"/>
      <c r="AZ578" s="285"/>
      <c r="BI578" s="285"/>
      <c r="BS578" s="285"/>
      <c r="CC578" s="285"/>
      <c r="CM578" s="285"/>
      <c r="CW578" s="285"/>
      <c r="DG578" s="285"/>
      <c r="DQ578" s="285"/>
      <c r="EA578" s="285"/>
      <c r="EK578" s="285"/>
      <c r="EU578" s="285"/>
      <c r="FE578" s="285"/>
      <c r="FO578" s="285"/>
      <c r="FY578" s="285"/>
      <c r="GI578" s="285"/>
      <c r="GS578" s="285"/>
      <c r="HC578" s="285"/>
      <c r="HM578" s="285"/>
      <c r="HW578" s="285"/>
    </row>
    <row r="579" s="3" customFormat="true" x14ac:dyDescent="0.25">
      <c r="A579" s="285"/>
      <c r="K579" s="285"/>
      <c r="U579" s="285"/>
      <c r="AE579" s="285"/>
      <c r="AO579" s="285"/>
      <c r="AY579" s="285"/>
      <c r="AZ579" s="285"/>
      <c r="BI579" s="285"/>
      <c r="BS579" s="285"/>
      <c r="CC579" s="285"/>
      <c r="CM579" s="285"/>
      <c r="CW579" s="285"/>
      <c r="DG579" s="285"/>
      <c r="DQ579" s="285"/>
      <c r="EA579" s="285"/>
      <c r="EK579" s="285"/>
      <c r="EU579" s="285"/>
      <c r="FE579" s="285"/>
      <c r="FO579" s="285"/>
      <c r="FY579" s="285"/>
      <c r="GI579" s="285"/>
      <c r="GS579" s="285"/>
      <c r="HC579" s="285"/>
      <c r="HM579" s="285"/>
      <c r="HW579" s="285"/>
    </row>
    <row r="580" s="3" customFormat="true" x14ac:dyDescent="0.25">
      <c r="A580" s="285"/>
      <c r="K580" s="285"/>
      <c r="U580" s="285"/>
      <c r="AE580" s="285"/>
      <c r="AO580" s="285"/>
      <c r="AY580" s="285"/>
      <c r="AZ580" s="285"/>
      <c r="BI580" s="285"/>
      <c r="BS580" s="285"/>
      <c r="CC580" s="285"/>
      <c r="CM580" s="285"/>
      <c r="CW580" s="285"/>
      <c r="DG580" s="285"/>
      <c r="DQ580" s="285"/>
      <c r="EA580" s="285"/>
      <c r="EK580" s="285"/>
      <c r="EU580" s="285"/>
      <c r="FE580" s="285"/>
      <c r="FO580" s="285"/>
      <c r="FY580" s="285"/>
      <c r="GI580" s="285"/>
      <c r="GS580" s="285"/>
      <c r="HC580" s="285"/>
      <c r="HM580" s="285"/>
      <c r="HW580" s="285"/>
    </row>
    <row r="581" s="3" customFormat="true" x14ac:dyDescent="0.25">
      <c r="A581" s="285"/>
      <c r="K581" s="285"/>
      <c r="U581" s="285"/>
      <c r="AE581" s="285"/>
      <c r="AO581" s="285"/>
      <c r="AY581" s="285"/>
      <c r="AZ581" s="285"/>
      <c r="BI581" s="285"/>
      <c r="BS581" s="285"/>
      <c r="CC581" s="285"/>
      <c r="CM581" s="285"/>
      <c r="CW581" s="285"/>
      <c r="DG581" s="285"/>
      <c r="DQ581" s="285"/>
      <c r="EA581" s="285"/>
      <c r="EK581" s="285"/>
      <c r="EU581" s="285"/>
      <c r="FE581" s="285"/>
      <c r="FO581" s="285"/>
      <c r="FY581" s="285"/>
      <c r="GI581" s="285"/>
      <c r="GS581" s="285"/>
      <c r="HC581" s="285"/>
      <c r="HM581" s="285"/>
      <c r="HW581" s="285"/>
    </row>
    <row r="582" s="3" customFormat="true" x14ac:dyDescent="0.25">
      <c r="A582" s="285"/>
      <c r="K582" s="285"/>
      <c r="U582" s="285"/>
      <c r="AE582" s="285"/>
      <c r="AO582" s="285"/>
      <c r="AY582" s="285"/>
      <c r="AZ582" s="285"/>
      <c r="BI582" s="285"/>
      <c r="BS582" s="285"/>
      <c r="CC582" s="285"/>
      <c r="CM582" s="285"/>
      <c r="CW582" s="285"/>
      <c r="DG582" s="285"/>
      <c r="DQ582" s="285"/>
      <c r="EA582" s="285"/>
      <c r="EK582" s="285"/>
      <c r="EU582" s="285"/>
      <c r="FE582" s="285"/>
      <c r="FO582" s="285"/>
      <c r="FY582" s="285"/>
      <c r="GI582" s="285"/>
      <c r="GS582" s="285"/>
      <c r="HC582" s="285"/>
      <c r="HM582" s="285"/>
      <c r="HW582" s="285"/>
    </row>
    <row r="583" s="3" customFormat="true" x14ac:dyDescent="0.25">
      <c r="A583" s="285"/>
      <c r="K583" s="285"/>
      <c r="U583" s="285"/>
      <c r="AE583" s="285"/>
      <c r="AO583" s="285"/>
      <c r="AY583" s="285"/>
      <c r="AZ583" s="285"/>
      <c r="BI583" s="285"/>
      <c r="BS583" s="285"/>
      <c r="CC583" s="285"/>
      <c r="CM583" s="285"/>
      <c r="CW583" s="285"/>
      <c r="DG583" s="285"/>
      <c r="DQ583" s="285"/>
      <c r="EA583" s="285"/>
      <c r="EK583" s="285"/>
      <c r="EU583" s="285"/>
      <c r="FE583" s="285"/>
      <c r="FO583" s="285"/>
      <c r="FY583" s="285"/>
      <c r="GI583" s="285"/>
      <c r="GS583" s="285"/>
      <c r="HC583" s="285"/>
      <c r="HM583" s="285"/>
      <c r="HW583" s="285"/>
    </row>
    <row r="584" s="3" customFormat="true" x14ac:dyDescent="0.25">
      <c r="A584" s="285"/>
      <c r="K584" s="285"/>
      <c r="U584" s="285"/>
      <c r="AE584" s="285"/>
      <c r="AO584" s="285"/>
      <c r="AY584" s="285"/>
      <c r="AZ584" s="285"/>
      <c r="BI584" s="285"/>
      <c r="BS584" s="285"/>
      <c r="CC584" s="285"/>
      <c r="CM584" s="285"/>
      <c r="CW584" s="285"/>
      <c r="DG584" s="285"/>
      <c r="DQ584" s="285"/>
      <c r="EA584" s="285"/>
      <c r="EK584" s="285"/>
      <c r="EU584" s="285"/>
      <c r="FE584" s="285"/>
      <c r="FO584" s="285"/>
      <c r="FY584" s="285"/>
      <c r="GI584" s="285"/>
      <c r="GS584" s="285"/>
      <c r="HC584" s="285"/>
      <c r="HM584" s="285"/>
      <c r="HW584" s="285"/>
    </row>
    <row r="585" s="3" customFormat="true" x14ac:dyDescent="0.25">
      <c r="A585" s="285"/>
      <c r="K585" s="285"/>
      <c r="U585" s="285"/>
      <c r="AE585" s="285"/>
      <c r="AO585" s="285"/>
      <c r="AY585" s="285"/>
      <c r="AZ585" s="285"/>
      <c r="BI585" s="285"/>
      <c r="BS585" s="285"/>
      <c r="CC585" s="285"/>
      <c r="CM585" s="285"/>
      <c r="CW585" s="285"/>
      <c r="DG585" s="285"/>
      <c r="DQ585" s="285"/>
      <c r="EA585" s="285"/>
      <c r="EK585" s="285"/>
      <c r="EU585" s="285"/>
      <c r="FE585" s="285"/>
      <c r="FO585" s="285"/>
      <c r="FY585" s="285"/>
      <c r="GI585" s="285"/>
      <c r="GS585" s="285"/>
      <c r="HC585" s="285"/>
      <c r="HM585" s="285"/>
      <c r="HW585" s="285"/>
    </row>
    <row r="586" s="3" customFormat="true" x14ac:dyDescent="0.25">
      <c r="A586" s="285"/>
      <c r="K586" s="285"/>
      <c r="U586" s="285"/>
      <c r="AE586" s="285"/>
      <c r="AO586" s="285"/>
      <c r="AY586" s="285"/>
      <c r="AZ586" s="285"/>
      <c r="BI586" s="285"/>
      <c r="BS586" s="285"/>
      <c r="CC586" s="285"/>
      <c r="CM586" s="285"/>
      <c r="CW586" s="285"/>
      <c r="DG586" s="285"/>
      <c r="DQ586" s="285"/>
      <c r="EA586" s="285"/>
      <c r="EK586" s="285"/>
      <c r="EU586" s="285"/>
      <c r="FE586" s="285"/>
      <c r="FO586" s="285"/>
      <c r="FY586" s="285"/>
      <c r="GI586" s="285"/>
      <c r="GS586" s="285"/>
      <c r="HC586" s="285"/>
      <c r="HM586" s="285"/>
      <c r="HW586" s="285"/>
    </row>
    <row r="587" s="3" customFormat="true" x14ac:dyDescent="0.25">
      <c r="A587" s="285"/>
      <c r="K587" s="285"/>
      <c r="U587" s="285"/>
      <c r="AE587" s="285"/>
      <c r="AO587" s="285"/>
      <c r="AY587" s="285"/>
      <c r="AZ587" s="285"/>
      <c r="BI587" s="285"/>
      <c r="BS587" s="285"/>
      <c r="CC587" s="285"/>
      <c r="CM587" s="285"/>
      <c r="CW587" s="285"/>
      <c r="DG587" s="285"/>
      <c r="DQ587" s="285"/>
      <c r="EA587" s="285"/>
      <c r="EK587" s="285"/>
      <c r="EU587" s="285"/>
      <c r="FE587" s="285"/>
      <c r="FO587" s="285"/>
      <c r="FY587" s="285"/>
      <c r="GI587" s="285"/>
      <c r="GS587" s="285"/>
      <c r="HC587" s="285"/>
      <c r="HM587" s="285"/>
      <c r="HW587" s="285"/>
    </row>
    <row r="588" s="3" customFormat="true" x14ac:dyDescent="0.25">
      <c r="A588" s="285"/>
      <c r="K588" s="285"/>
      <c r="U588" s="285"/>
      <c r="AE588" s="285"/>
      <c r="AO588" s="285"/>
      <c r="AY588" s="285"/>
      <c r="AZ588" s="285"/>
      <c r="BI588" s="285"/>
      <c r="BS588" s="285"/>
      <c r="CC588" s="285"/>
      <c r="CM588" s="285"/>
      <c r="CW588" s="285"/>
      <c r="DG588" s="285"/>
      <c r="DQ588" s="285"/>
      <c r="EA588" s="285"/>
      <c r="EK588" s="285"/>
      <c r="EU588" s="285"/>
      <c r="FE588" s="285"/>
      <c r="FO588" s="285"/>
      <c r="FY588" s="285"/>
      <c r="GI588" s="285"/>
      <c r="GS588" s="285"/>
      <c r="HC588" s="285"/>
      <c r="HM588" s="285"/>
      <c r="HW588" s="285"/>
    </row>
    <row r="589" s="3" customFormat="true" x14ac:dyDescent="0.25">
      <c r="A589" s="285"/>
      <c r="K589" s="285"/>
      <c r="U589" s="285"/>
      <c r="AE589" s="285"/>
      <c r="AO589" s="285"/>
      <c r="AY589" s="285"/>
      <c r="AZ589" s="285"/>
      <c r="BI589" s="285"/>
      <c r="BS589" s="285"/>
      <c r="CC589" s="285"/>
      <c r="CM589" s="285"/>
      <c r="CW589" s="285"/>
      <c r="DG589" s="285"/>
      <c r="DQ589" s="285"/>
      <c r="EA589" s="285"/>
      <c r="EK589" s="285"/>
      <c r="EU589" s="285"/>
      <c r="FE589" s="285"/>
      <c r="FO589" s="285"/>
      <c r="FY589" s="285"/>
      <c r="GI589" s="285"/>
      <c r="GS589" s="285"/>
      <c r="HC589" s="285"/>
      <c r="HM589" s="285"/>
      <c r="HW589" s="285"/>
    </row>
    <row r="590" s="3" customFormat="true" x14ac:dyDescent="0.25">
      <c r="A590" s="285"/>
      <c r="K590" s="285"/>
      <c r="U590" s="285"/>
      <c r="AE590" s="285"/>
      <c r="AO590" s="285"/>
      <c r="AY590" s="285"/>
      <c r="AZ590" s="285"/>
      <c r="BI590" s="285"/>
      <c r="BS590" s="285"/>
      <c r="CC590" s="285"/>
      <c r="CM590" s="285"/>
      <c r="CW590" s="285"/>
      <c r="DG590" s="285"/>
      <c r="DQ590" s="285"/>
      <c r="EA590" s="285"/>
      <c r="EK590" s="285"/>
      <c r="EU590" s="285"/>
      <c r="FE590" s="285"/>
      <c r="FO590" s="285"/>
      <c r="FY590" s="285"/>
      <c r="GI590" s="285"/>
      <c r="GS590" s="285"/>
      <c r="HC590" s="285"/>
      <c r="HM590" s="285"/>
      <c r="HW590" s="285"/>
    </row>
    <row r="591" s="3" customFormat="true" x14ac:dyDescent="0.25">
      <c r="A591" s="285"/>
      <c r="K591" s="285"/>
      <c r="U591" s="285"/>
      <c r="AE591" s="285"/>
      <c r="AO591" s="285"/>
      <c r="AY591" s="285"/>
      <c r="AZ591" s="285"/>
      <c r="BI591" s="285"/>
      <c r="BS591" s="285"/>
      <c r="CC591" s="285"/>
      <c r="CM591" s="285"/>
      <c r="CW591" s="285"/>
      <c r="DG591" s="285"/>
      <c r="DQ591" s="285"/>
      <c r="EA591" s="285"/>
      <c r="EK591" s="285"/>
      <c r="EU591" s="285"/>
      <c r="FE591" s="285"/>
      <c r="FO591" s="285"/>
      <c r="FY591" s="285"/>
      <c r="GI591" s="285"/>
      <c r="GS591" s="285"/>
      <c r="HC591" s="285"/>
      <c r="HM591" s="285"/>
      <c r="HW591" s="285"/>
    </row>
    <row r="592" s="3" customFormat="true" x14ac:dyDescent="0.25">
      <c r="A592" s="285"/>
      <c r="K592" s="285"/>
      <c r="U592" s="285"/>
      <c r="AE592" s="285"/>
      <c r="AO592" s="285"/>
      <c r="AY592" s="285"/>
      <c r="AZ592" s="285"/>
      <c r="BI592" s="285"/>
      <c r="BS592" s="285"/>
      <c r="CC592" s="285"/>
      <c r="CM592" s="285"/>
      <c r="CW592" s="285"/>
      <c r="DG592" s="285"/>
      <c r="DQ592" s="285"/>
      <c r="EA592" s="285"/>
      <c r="EK592" s="285"/>
      <c r="EU592" s="285"/>
      <c r="FE592" s="285"/>
      <c r="FO592" s="285"/>
      <c r="FY592" s="285"/>
      <c r="GI592" s="285"/>
      <c r="GS592" s="285"/>
      <c r="HC592" s="285"/>
      <c r="HM592" s="285"/>
      <c r="HW592" s="285"/>
    </row>
    <row r="593" s="3" customFormat="true" x14ac:dyDescent="0.25">
      <c r="A593" s="285"/>
      <c r="K593" s="285"/>
      <c r="U593" s="285"/>
      <c r="AE593" s="285"/>
      <c r="AO593" s="285"/>
      <c r="AY593" s="285"/>
      <c r="AZ593" s="285"/>
      <c r="BI593" s="285"/>
      <c r="BS593" s="285"/>
      <c r="CC593" s="285"/>
      <c r="CM593" s="285"/>
      <c r="CW593" s="285"/>
      <c r="DG593" s="285"/>
      <c r="DQ593" s="285"/>
      <c r="EA593" s="285"/>
      <c r="EK593" s="285"/>
      <c r="EU593" s="285"/>
      <c r="FE593" s="285"/>
      <c r="FO593" s="285"/>
      <c r="FY593" s="285"/>
      <c r="GI593" s="285"/>
      <c r="GS593" s="285"/>
      <c r="HC593" s="285"/>
      <c r="HM593" s="285"/>
      <c r="HW593" s="285"/>
    </row>
    <row r="594" s="3" customFormat="true" x14ac:dyDescent="0.25">
      <c r="A594" s="285"/>
      <c r="K594" s="285"/>
      <c r="U594" s="285"/>
      <c r="AE594" s="285"/>
      <c r="AO594" s="285"/>
      <c r="AY594" s="285"/>
      <c r="AZ594" s="285"/>
      <c r="BI594" s="285"/>
      <c r="BS594" s="285"/>
      <c r="CC594" s="285"/>
      <c r="CM594" s="285"/>
      <c r="CW594" s="285"/>
      <c r="DG594" s="285"/>
      <c r="DQ594" s="285"/>
      <c r="EA594" s="285"/>
      <c r="EK594" s="285"/>
      <c r="EU594" s="285"/>
      <c r="FE594" s="285"/>
      <c r="FO594" s="285"/>
      <c r="FY594" s="285"/>
      <c r="GI594" s="285"/>
      <c r="GS594" s="285"/>
      <c r="HC594" s="285"/>
      <c r="HM594" s="285"/>
      <c r="HW594" s="285"/>
    </row>
    <row r="595" s="3" customFormat="true" x14ac:dyDescent="0.25">
      <c r="A595" s="285"/>
      <c r="K595" s="285"/>
      <c r="U595" s="285"/>
      <c r="AE595" s="285"/>
      <c r="AO595" s="285"/>
      <c r="AY595" s="285"/>
      <c r="AZ595" s="285"/>
      <c r="BI595" s="285"/>
      <c r="BS595" s="285"/>
      <c r="CC595" s="285"/>
      <c r="CM595" s="285"/>
      <c r="CW595" s="285"/>
      <c r="DG595" s="285"/>
      <c r="DQ595" s="285"/>
      <c r="EA595" s="285"/>
      <c r="EK595" s="285"/>
      <c r="EU595" s="285"/>
      <c r="FE595" s="285"/>
      <c r="FO595" s="285"/>
      <c r="FY595" s="285"/>
      <c r="GI595" s="285"/>
      <c r="GS595" s="285"/>
      <c r="HC595" s="285"/>
      <c r="HM595" s="285"/>
      <c r="HW595" s="285"/>
    </row>
    <row r="596" s="3" customFormat="true" x14ac:dyDescent="0.25">
      <c r="A596" s="285"/>
      <c r="K596" s="285"/>
      <c r="U596" s="285"/>
      <c r="AE596" s="285"/>
      <c r="AO596" s="285"/>
      <c r="AY596" s="285"/>
      <c r="AZ596" s="285"/>
      <c r="BI596" s="285"/>
      <c r="BS596" s="285"/>
      <c r="CC596" s="285"/>
      <c r="CM596" s="285"/>
      <c r="CW596" s="285"/>
      <c r="DG596" s="285"/>
      <c r="DQ596" s="285"/>
      <c r="EA596" s="285"/>
      <c r="EK596" s="285"/>
      <c r="EU596" s="285"/>
      <c r="FE596" s="285"/>
      <c r="FO596" s="285"/>
      <c r="FY596" s="285"/>
      <c r="GI596" s="285"/>
      <c r="GS596" s="285"/>
      <c r="HC596" s="285"/>
      <c r="HM596" s="285"/>
      <c r="HW596" s="285"/>
    </row>
    <row r="597" s="3" customFormat="true" x14ac:dyDescent="0.25">
      <c r="A597" s="285"/>
      <c r="K597" s="285"/>
      <c r="U597" s="285"/>
      <c r="AE597" s="285"/>
      <c r="AO597" s="285"/>
      <c r="AY597" s="285"/>
      <c r="AZ597" s="285"/>
      <c r="BI597" s="285"/>
      <c r="BS597" s="285"/>
      <c r="CC597" s="285"/>
      <c r="CM597" s="285"/>
      <c r="CW597" s="285"/>
      <c r="DG597" s="285"/>
      <c r="DQ597" s="285"/>
      <c r="EA597" s="285"/>
      <c r="EK597" s="285"/>
      <c r="EU597" s="285"/>
      <c r="FE597" s="285"/>
      <c r="FO597" s="285"/>
      <c r="FY597" s="285"/>
      <c r="GI597" s="285"/>
      <c r="GS597" s="285"/>
      <c r="HC597" s="285"/>
      <c r="HM597" s="285"/>
      <c r="HW597" s="285"/>
    </row>
    <row r="598" s="3" customFormat="true" x14ac:dyDescent="0.25">
      <c r="A598" s="285"/>
      <c r="K598" s="285"/>
      <c r="U598" s="285"/>
      <c r="AE598" s="285"/>
      <c r="AO598" s="285"/>
      <c r="AY598" s="285"/>
      <c r="AZ598" s="285"/>
      <c r="BI598" s="285"/>
      <c r="BS598" s="285"/>
      <c r="CC598" s="285"/>
      <c r="CM598" s="285"/>
      <c r="CW598" s="285"/>
      <c r="DG598" s="285"/>
      <c r="DQ598" s="285"/>
      <c r="EA598" s="285"/>
      <c r="EK598" s="285"/>
      <c r="EU598" s="285"/>
      <c r="FE598" s="285"/>
      <c r="FO598" s="285"/>
      <c r="FY598" s="285"/>
      <c r="GI598" s="285"/>
      <c r="GS598" s="285"/>
      <c r="HC598" s="285"/>
      <c r="HM598" s="285"/>
      <c r="HW598" s="285"/>
    </row>
    <row r="599" s="3" customFormat="true" x14ac:dyDescent="0.25">
      <c r="A599" s="285"/>
      <c r="K599" s="285"/>
      <c r="U599" s="285"/>
      <c r="AE599" s="285"/>
      <c r="AO599" s="285"/>
      <c r="AY599" s="285"/>
      <c r="AZ599" s="285"/>
      <c r="BI599" s="285"/>
      <c r="BS599" s="285"/>
      <c r="CC599" s="285"/>
      <c r="CM599" s="285"/>
      <c r="CW599" s="285"/>
      <c r="DG599" s="285"/>
      <c r="DQ599" s="285"/>
      <c r="EA599" s="285"/>
      <c r="EK599" s="285"/>
      <c r="EU599" s="285"/>
      <c r="FE599" s="285"/>
      <c r="FO599" s="285"/>
      <c r="FY599" s="285"/>
      <c r="GI599" s="285"/>
      <c r="GS599" s="285"/>
      <c r="HC599" s="285"/>
      <c r="HM599" s="285"/>
      <c r="HW599" s="285"/>
    </row>
    <row r="600" s="3" customFormat="true" x14ac:dyDescent="0.25">
      <c r="A600" s="285"/>
      <c r="K600" s="285"/>
      <c r="U600" s="285"/>
      <c r="AE600" s="285"/>
      <c r="AO600" s="285"/>
      <c r="AY600" s="285"/>
      <c r="AZ600" s="285"/>
      <c r="BI600" s="285"/>
      <c r="BS600" s="285"/>
      <c r="CC600" s="285"/>
      <c r="CM600" s="285"/>
      <c r="CW600" s="285"/>
      <c r="DG600" s="285"/>
      <c r="DQ600" s="285"/>
      <c r="EA600" s="285"/>
      <c r="EK600" s="285"/>
      <c r="EU600" s="285"/>
      <c r="FE600" s="285"/>
      <c r="FO600" s="285"/>
      <c r="FY600" s="285"/>
      <c r="GI600" s="285"/>
      <c r="GS600" s="285"/>
      <c r="HC600" s="285"/>
      <c r="HM600" s="285"/>
      <c r="HW600" s="285"/>
    </row>
    <row r="601" s="3" customFormat="true" x14ac:dyDescent="0.25">
      <c r="A601" s="285"/>
      <c r="K601" s="285"/>
      <c r="U601" s="285"/>
      <c r="AE601" s="285"/>
      <c r="AO601" s="285"/>
      <c r="AY601" s="285"/>
      <c r="AZ601" s="285"/>
      <c r="BI601" s="285"/>
      <c r="BS601" s="285"/>
      <c r="CC601" s="285"/>
      <c r="CM601" s="285"/>
      <c r="CW601" s="285"/>
      <c r="DG601" s="285"/>
      <c r="DQ601" s="285"/>
      <c r="EA601" s="285"/>
      <c r="EK601" s="285"/>
      <c r="EU601" s="285"/>
      <c r="FE601" s="285"/>
      <c r="FO601" s="285"/>
      <c r="FY601" s="285"/>
      <c r="GI601" s="285"/>
      <c r="GS601" s="285"/>
      <c r="HC601" s="285"/>
      <c r="HM601" s="285"/>
      <c r="HW601" s="285"/>
    </row>
    <row r="602" s="3" customFormat="true" x14ac:dyDescent="0.25">
      <c r="A602" s="285"/>
      <c r="K602" s="285"/>
      <c r="U602" s="285"/>
      <c r="AE602" s="285"/>
      <c r="AO602" s="285"/>
      <c r="AY602" s="285"/>
      <c r="AZ602" s="285"/>
      <c r="BI602" s="285"/>
      <c r="BS602" s="285"/>
      <c r="CC602" s="285"/>
      <c r="CM602" s="285"/>
      <c r="CW602" s="285"/>
      <c r="DG602" s="285"/>
      <c r="DQ602" s="285"/>
      <c r="EA602" s="285"/>
      <c r="EK602" s="285"/>
      <c r="EU602" s="285"/>
      <c r="FE602" s="285"/>
      <c r="FO602" s="285"/>
      <c r="FY602" s="285"/>
      <c r="GI602" s="285"/>
      <c r="GS602" s="285"/>
      <c r="HC602" s="285"/>
      <c r="HM602" s="285"/>
      <c r="HW602" s="285"/>
    </row>
    <row r="603" s="3" customFormat="true" x14ac:dyDescent="0.25">
      <c r="A603" s="285"/>
      <c r="K603" s="285"/>
      <c r="U603" s="285"/>
      <c r="AE603" s="285"/>
      <c r="AO603" s="285"/>
      <c r="AY603" s="285"/>
      <c r="AZ603" s="285"/>
      <c r="BI603" s="285"/>
      <c r="BS603" s="285"/>
      <c r="CC603" s="285"/>
      <c r="CM603" s="285"/>
      <c r="CW603" s="285"/>
      <c r="DG603" s="285"/>
      <c r="DQ603" s="285"/>
      <c r="EA603" s="285"/>
      <c r="EK603" s="285"/>
      <c r="EU603" s="285"/>
      <c r="FE603" s="285"/>
      <c r="FO603" s="285"/>
      <c r="FY603" s="285"/>
      <c r="GI603" s="285"/>
      <c r="GS603" s="285"/>
      <c r="HC603" s="285"/>
      <c r="HM603" s="285"/>
      <c r="HW603" s="285"/>
    </row>
    <row r="604" s="3" customFormat="true" x14ac:dyDescent="0.25">
      <c r="A604" s="285"/>
      <c r="K604" s="285"/>
      <c r="U604" s="285"/>
      <c r="AE604" s="285"/>
      <c r="AO604" s="285"/>
      <c r="AY604" s="285"/>
      <c r="AZ604" s="285"/>
      <c r="BI604" s="285"/>
      <c r="BS604" s="285"/>
      <c r="CC604" s="285"/>
      <c r="CM604" s="285"/>
      <c r="CW604" s="285"/>
      <c r="DG604" s="285"/>
      <c r="DQ604" s="285"/>
      <c r="EA604" s="285"/>
      <c r="EK604" s="285"/>
      <c r="EU604" s="285"/>
      <c r="FE604" s="285"/>
      <c r="FO604" s="285"/>
      <c r="FY604" s="285"/>
      <c r="GI604" s="285"/>
      <c r="GS604" s="285"/>
      <c r="HC604" s="285"/>
      <c r="HM604" s="285"/>
      <c r="HW604" s="285"/>
    </row>
    <row r="605" s="3" customFormat="true" x14ac:dyDescent="0.25">
      <c r="A605" s="285"/>
      <c r="K605" s="285"/>
      <c r="U605" s="285"/>
      <c r="AE605" s="285"/>
      <c r="AO605" s="285"/>
      <c r="AY605" s="285"/>
      <c r="AZ605" s="285"/>
      <c r="BI605" s="285"/>
      <c r="BS605" s="285"/>
      <c r="CC605" s="285"/>
      <c r="CM605" s="285"/>
      <c r="CW605" s="285"/>
      <c r="DG605" s="285"/>
      <c r="DQ605" s="285"/>
      <c r="EA605" s="285"/>
      <c r="EK605" s="285"/>
      <c r="EU605" s="285"/>
      <c r="FE605" s="285"/>
      <c r="FO605" s="285"/>
      <c r="FY605" s="285"/>
      <c r="GI605" s="285"/>
      <c r="GS605" s="285"/>
      <c r="HC605" s="285"/>
      <c r="HM605" s="285"/>
      <c r="HW605" s="285"/>
    </row>
    <row r="606" s="3" customFormat="true" x14ac:dyDescent="0.25">
      <c r="A606" s="285"/>
      <c r="K606" s="285"/>
      <c r="U606" s="285"/>
      <c r="AE606" s="285"/>
      <c r="AO606" s="285"/>
      <c r="AY606" s="285"/>
      <c r="AZ606" s="285"/>
      <c r="BI606" s="285"/>
      <c r="BS606" s="285"/>
      <c r="CC606" s="285"/>
      <c r="CM606" s="285"/>
      <c r="CW606" s="285"/>
      <c r="DG606" s="285"/>
      <c r="DQ606" s="285"/>
      <c r="EA606" s="285"/>
      <c r="EK606" s="285"/>
      <c r="EU606" s="285"/>
      <c r="FE606" s="285"/>
      <c r="FO606" s="285"/>
      <c r="FY606" s="285"/>
      <c r="GI606" s="285"/>
      <c r="GS606" s="285"/>
      <c r="HC606" s="285"/>
      <c r="HM606" s="285"/>
      <c r="HW606" s="285"/>
    </row>
    <row r="607" s="3" customFormat="true" x14ac:dyDescent="0.25">
      <c r="A607" s="285"/>
      <c r="K607" s="285"/>
      <c r="U607" s="285"/>
      <c r="AE607" s="285"/>
      <c r="AO607" s="285"/>
      <c r="AY607" s="285"/>
      <c r="AZ607" s="285"/>
      <c r="BI607" s="285"/>
      <c r="BS607" s="285"/>
      <c r="CC607" s="285"/>
      <c r="CM607" s="285"/>
      <c r="CW607" s="285"/>
      <c r="DG607" s="285"/>
      <c r="DQ607" s="285"/>
      <c r="EA607" s="285"/>
      <c r="EK607" s="285"/>
      <c r="EU607" s="285"/>
      <c r="FE607" s="285"/>
      <c r="FO607" s="285"/>
      <c r="FY607" s="285"/>
      <c r="GI607" s="285"/>
      <c r="GS607" s="285"/>
      <c r="HC607" s="285"/>
      <c r="HM607" s="285"/>
      <c r="HW607" s="285"/>
    </row>
    <row r="608" s="3" customFormat="true" x14ac:dyDescent="0.25">
      <c r="A608" s="285"/>
      <c r="K608" s="285"/>
      <c r="U608" s="285"/>
      <c r="AE608" s="285"/>
      <c r="AO608" s="285"/>
      <c r="AY608" s="285"/>
      <c r="AZ608" s="285"/>
      <c r="BI608" s="285"/>
      <c r="BS608" s="285"/>
      <c r="CC608" s="285"/>
      <c r="CM608" s="285"/>
      <c r="CW608" s="285"/>
      <c r="DG608" s="285"/>
      <c r="DQ608" s="285"/>
      <c r="EA608" s="285"/>
      <c r="EK608" s="285"/>
      <c r="EU608" s="285"/>
      <c r="FE608" s="285"/>
      <c r="FO608" s="285"/>
      <c r="FY608" s="285"/>
      <c r="GI608" s="285"/>
      <c r="GS608" s="285"/>
      <c r="HC608" s="285"/>
      <c r="HM608" s="285"/>
      <c r="HW608" s="285"/>
    </row>
    <row r="609" s="3" customFormat="true" x14ac:dyDescent="0.25">
      <c r="A609" s="285"/>
      <c r="K609" s="285"/>
      <c r="U609" s="285"/>
      <c r="AE609" s="285"/>
      <c r="AO609" s="285"/>
      <c r="AY609" s="285"/>
      <c r="AZ609" s="285"/>
      <c r="BI609" s="285"/>
      <c r="BS609" s="285"/>
      <c r="CC609" s="285"/>
      <c r="CM609" s="285"/>
      <c r="CW609" s="285"/>
      <c r="DG609" s="285"/>
      <c r="DQ609" s="285"/>
      <c r="EA609" s="285"/>
      <c r="EK609" s="285"/>
      <c r="EU609" s="285"/>
      <c r="FE609" s="285"/>
      <c r="FO609" s="285"/>
      <c r="FY609" s="285"/>
      <c r="GI609" s="285"/>
      <c r="GS609" s="285"/>
      <c r="HC609" s="285"/>
      <c r="HM609" s="285"/>
      <c r="HW609" s="285"/>
    </row>
    <row r="610" s="3" customFormat="true" x14ac:dyDescent="0.25">
      <c r="A610" s="285"/>
      <c r="K610" s="285"/>
      <c r="U610" s="285"/>
      <c r="AE610" s="285"/>
      <c r="AO610" s="285"/>
      <c r="AY610" s="285"/>
      <c r="AZ610" s="285"/>
      <c r="BI610" s="285"/>
      <c r="BS610" s="285"/>
      <c r="CC610" s="285"/>
      <c r="CM610" s="285"/>
      <c r="CW610" s="285"/>
      <c r="DG610" s="285"/>
      <c r="DQ610" s="285"/>
      <c r="EA610" s="285"/>
      <c r="EK610" s="285"/>
      <c r="EU610" s="285"/>
      <c r="FE610" s="285"/>
      <c r="FO610" s="285"/>
      <c r="FY610" s="285"/>
      <c r="GI610" s="285"/>
      <c r="GS610" s="285"/>
      <c r="HC610" s="285"/>
      <c r="HM610" s="285"/>
      <c r="HW610" s="285"/>
    </row>
    <row r="611" s="3" customFormat="true" x14ac:dyDescent="0.25">
      <c r="A611" s="285"/>
      <c r="K611" s="285"/>
      <c r="U611" s="285"/>
      <c r="AE611" s="285"/>
      <c r="AO611" s="285"/>
      <c r="AY611" s="285"/>
      <c r="AZ611" s="285"/>
      <c r="BI611" s="285"/>
      <c r="BS611" s="285"/>
      <c r="CC611" s="285"/>
      <c r="CM611" s="285"/>
      <c r="CW611" s="285"/>
      <c r="DG611" s="285"/>
      <c r="DQ611" s="285"/>
      <c r="EA611" s="285"/>
      <c r="EK611" s="285"/>
      <c r="EU611" s="285"/>
      <c r="FE611" s="285"/>
      <c r="FO611" s="285"/>
      <c r="FY611" s="285"/>
      <c r="GI611" s="285"/>
      <c r="GS611" s="285"/>
      <c r="HC611" s="285"/>
      <c r="HM611" s="285"/>
      <c r="HW611" s="285"/>
    </row>
    <row r="612" s="3" customFormat="true" x14ac:dyDescent="0.25">
      <c r="A612" s="285"/>
      <c r="K612" s="285"/>
      <c r="U612" s="285"/>
      <c r="AE612" s="285"/>
      <c r="AO612" s="285"/>
      <c r="AY612" s="285"/>
      <c r="AZ612" s="285"/>
      <c r="BI612" s="285"/>
      <c r="BS612" s="285"/>
      <c r="CC612" s="285"/>
      <c r="CM612" s="285"/>
      <c r="CW612" s="285"/>
      <c r="DG612" s="285"/>
      <c r="DQ612" s="285"/>
      <c r="EA612" s="285"/>
      <c r="EK612" s="285"/>
      <c r="EU612" s="285"/>
      <c r="FE612" s="285"/>
      <c r="FO612" s="285"/>
      <c r="FY612" s="285"/>
      <c r="GI612" s="285"/>
      <c r="GS612" s="285"/>
      <c r="HC612" s="285"/>
      <c r="HM612" s="285"/>
      <c r="HW612" s="285"/>
    </row>
    <row r="613" s="3" customFormat="true" x14ac:dyDescent="0.25">
      <c r="A613" s="285"/>
      <c r="K613" s="285"/>
      <c r="U613" s="285"/>
      <c r="AE613" s="285"/>
      <c r="AO613" s="285"/>
      <c r="AY613" s="285"/>
      <c r="AZ613" s="285"/>
      <c r="BI613" s="285"/>
      <c r="BS613" s="285"/>
      <c r="CC613" s="285"/>
      <c r="CM613" s="285"/>
      <c r="CW613" s="285"/>
      <c r="DG613" s="285"/>
      <c r="DQ613" s="285"/>
      <c r="EA613" s="285"/>
      <c r="EK613" s="285"/>
      <c r="EU613" s="285"/>
      <c r="FE613" s="285"/>
      <c r="FO613" s="285"/>
      <c r="FY613" s="285"/>
      <c r="GI613" s="285"/>
      <c r="GS613" s="285"/>
      <c r="HC613" s="285"/>
      <c r="HM613" s="285"/>
      <c r="HW613" s="285"/>
    </row>
    <row r="614" s="3" customFormat="true" x14ac:dyDescent="0.25">
      <c r="A614" s="285"/>
      <c r="K614" s="285"/>
      <c r="U614" s="285"/>
      <c r="AE614" s="285"/>
      <c r="AO614" s="285"/>
      <c r="AY614" s="285"/>
      <c r="AZ614" s="285"/>
      <c r="BI614" s="285"/>
      <c r="BS614" s="285"/>
      <c r="CC614" s="285"/>
      <c r="CM614" s="285"/>
      <c r="CW614" s="285"/>
      <c r="DG614" s="285"/>
      <c r="DQ614" s="285"/>
      <c r="EA614" s="285"/>
      <c r="EK614" s="285"/>
      <c r="EU614" s="285"/>
      <c r="FE614" s="285"/>
      <c r="FO614" s="285"/>
      <c r="FY614" s="285"/>
      <c r="GI614" s="285"/>
      <c r="GS614" s="285"/>
      <c r="HC614" s="285"/>
      <c r="HM614" s="285"/>
      <c r="HW614" s="285"/>
    </row>
    <row r="615" s="3" customFormat="true" x14ac:dyDescent="0.25">
      <c r="A615" s="285"/>
      <c r="K615" s="285"/>
      <c r="U615" s="285"/>
      <c r="AE615" s="285"/>
      <c r="AO615" s="285"/>
      <c r="AY615" s="285"/>
      <c r="AZ615" s="285"/>
      <c r="BI615" s="285"/>
      <c r="BS615" s="285"/>
      <c r="CC615" s="285"/>
      <c r="CM615" s="285"/>
      <c r="CW615" s="285"/>
      <c r="DG615" s="285"/>
      <c r="DQ615" s="285"/>
      <c r="EA615" s="285"/>
      <c r="EK615" s="285"/>
      <c r="EU615" s="285"/>
      <c r="FE615" s="285"/>
      <c r="FO615" s="285"/>
      <c r="FY615" s="285"/>
      <c r="GI615" s="285"/>
      <c r="GS615" s="285"/>
      <c r="HC615" s="285"/>
      <c r="HM615" s="285"/>
      <c r="HW615" s="285"/>
    </row>
    <row r="616" s="3" customFormat="true" x14ac:dyDescent="0.25">
      <c r="A616" s="285"/>
      <c r="K616" s="285"/>
      <c r="U616" s="285"/>
      <c r="AE616" s="285"/>
      <c r="AO616" s="285"/>
      <c r="AY616" s="285"/>
      <c r="AZ616" s="285"/>
      <c r="BI616" s="285"/>
      <c r="BS616" s="285"/>
      <c r="CC616" s="285"/>
      <c r="CM616" s="285"/>
      <c r="CW616" s="285"/>
      <c r="DG616" s="285"/>
      <c r="DQ616" s="285"/>
      <c r="EA616" s="285"/>
      <c r="EK616" s="285"/>
      <c r="EU616" s="285"/>
      <c r="FE616" s="285"/>
      <c r="FO616" s="285"/>
      <c r="FY616" s="285"/>
      <c r="GI616" s="285"/>
      <c r="GS616" s="285"/>
      <c r="HC616" s="285"/>
      <c r="HM616" s="285"/>
      <c r="HW616" s="285"/>
    </row>
    <row r="617" s="3" customFormat="true" x14ac:dyDescent="0.25">
      <c r="A617" s="285"/>
      <c r="K617" s="285"/>
      <c r="U617" s="285"/>
      <c r="AE617" s="285"/>
      <c r="AO617" s="285"/>
      <c r="AY617" s="285"/>
      <c r="AZ617" s="285"/>
      <c r="BI617" s="285"/>
      <c r="BS617" s="285"/>
      <c r="CC617" s="285"/>
      <c r="CM617" s="285"/>
      <c r="CW617" s="285"/>
      <c r="DG617" s="285"/>
      <c r="DQ617" s="285"/>
      <c r="EA617" s="285"/>
      <c r="EK617" s="285"/>
      <c r="EU617" s="285"/>
      <c r="FE617" s="285"/>
      <c r="FO617" s="285"/>
      <c r="FY617" s="285"/>
      <c r="GI617" s="285"/>
      <c r="GS617" s="285"/>
      <c r="HC617" s="285"/>
      <c r="HM617" s="285"/>
      <c r="HW617" s="285"/>
    </row>
    <row r="618" s="3" customFormat="true" x14ac:dyDescent="0.25">
      <c r="A618" s="285"/>
      <c r="K618" s="285"/>
      <c r="U618" s="285"/>
      <c r="AE618" s="285"/>
      <c r="AO618" s="285"/>
      <c r="AY618" s="285"/>
      <c r="AZ618" s="285"/>
      <c r="BI618" s="285"/>
      <c r="BS618" s="285"/>
      <c r="CC618" s="285"/>
      <c r="CM618" s="285"/>
      <c r="CW618" s="285"/>
      <c r="DG618" s="285"/>
      <c r="DQ618" s="285"/>
      <c r="EA618" s="285"/>
      <c r="EK618" s="285"/>
      <c r="EU618" s="285"/>
      <c r="FE618" s="285"/>
      <c r="FO618" s="285"/>
      <c r="FY618" s="285"/>
      <c r="GI618" s="285"/>
      <c r="GS618" s="285"/>
      <c r="HC618" s="285"/>
      <c r="HM618" s="285"/>
      <c r="HW618" s="285"/>
    </row>
    <row r="619" s="3" customFormat="true" x14ac:dyDescent="0.25">
      <c r="A619" s="285"/>
      <c r="K619" s="285"/>
      <c r="U619" s="285"/>
      <c r="AE619" s="285"/>
      <c r="AO619" s="285"/>
      <c r="AY619" s="285"/>
      <c r="AZ619" s="285"/>
      <c r="BI619" s="285"/>
      <c r="BS619" s="285"/>
      <c r="CC619" s="285"/>
      <c r="CM619" s="285"/>
      <c r="CW619" s="285"/>
      <c r="DG619" s="285"/>
      <c r="DQ619" s="285"/>
      <c r="EA619" s="285"/>
      <c r="EK619" s="285"/>
      <c r="EU619" s="285"/>
      <c r="FE619" s="285"/>
      <c r="FO619" s="285"/>
      <c r="FY619" s="285"/>
      <c r="GI619" s="285"/>
      <c r="GS619" s="285"/>
      <c r="HC619" s="285"/>
      <c r="HM619" s="285"/>
      <c r="HW619" s="285"/>
    </row>
    <row r="620" s="3" customFormat="true" x14ac:dyDescent="0.25">
      <c r="A620" s="285"/>
      <c r="K620" s="285"/>
      <c r="U620" s="285"/>
      <c r="AE620" s="285"/>
      <c r="AO620" s="285"/>
      <c r="AY620" s="285"/>
      <c r="AZ620" s="285"/>
      <c r="BI620" s="285"/>
      <c r="BS620" s="285"/>
      <c r="CC620" s="285"/>
      <c r="CM620" s="285"/>
      <c r="CW620" s="285"/>
      <c r="DG620" s="285"/>
      <c r="DQ620" s="285"/>
      <c r="EA620" s="285"/>
      <c r="EK620" s="285"/>
      <c r="EU620" s="285"/>
      <c r="FE620" s="285"/>
      <c r="FO620" s="285"/>
      <c r="FY620" s="285"/>
      <c r="GI620" s="285"/>
      <c r="GS620" s="285"/>
      <c r="HC620" s="285"/>
      <c r="HM620" s="285"/>
      <c r="HW620" s="285"/>
    </row>
    <row r="621" s="3" customFormat="true" x14ac:dyDescent="0.25">
      <c r="A621" s="285"/>
      <c r="K621" s="285"/>
      <c r="U621" s="285"/>
      <c r="AE621" s="285"/>
      <c r="AO621" s="285"/>
      <c r="AY621" s="285"/>
      <c r="AZ621" s="285"/>
      <c r="BI621" s="285"/>
      <c r="BS621" s="285"/>
      <c r="CC621" s="285"/>
      <c r="CM621" s="285"/>
      <c r="CW621" s="285"/>
      <c r="DG621" s="285"/>
      <c r="DQ621" s="285"/>
      <c r="EA621" s="285"/>
      <c r="EK621" s="285"/>
      <c r="EU621" s="285"/>
      <c r="FE621" s="285"/>
      <c r="FO621" s="285"/>
      <c r="FY621" s="285"/>
      <c r="GI621" s="285"/>
      <c r="GS621" s="285"/>
      <c r="HC621" s="285"/>
      <c r="HM621" s="285"/>
      <c r="HW621" s="285"/>
    </row>
    <row r="622" s="3" customFormat="true" x14ac:dyDescent="0.25">
      <c r="A622" s="285"/>
      <c r="K622" s="285"/>
      <c r="U622" s="285"/>
      <c r="AE622" s="285"/>
      <c r="AO622" s="285"/>
      <c r="AY622" s="285"/>
      <c r="AZ622" s="285"/>
      <c r="BI622" s="285"/>
      <c r="BS622" s="285"/>
      <c r="CC622" s="285"/>
      <c r="CM622" s="285"/>
      <c r="CW622" s="285"/>
      <c r="DG622" s="285"/>
      <c r="DQ622" s="285"/>
      <c r="EA622" s="285"/>
      <c r="EK622" s="285"/>
      <c r="EU622" s="285"/>
      <c r="FE622" s="285"/>
      <c r="FO622" s="285"/>
      <c r="FY622" s="285"/>
      <c r="GI622" s="285"/>
      <c r="GS622" s="285"/>
      <c r="HC622" s="285"/>
      <c r="HM622" s="285"/>
      <c r="HW622" s="285"/>
    </row>
    <row r="623" s="3" customFormat="true" x14ac:dyDescent="0.25">
      <c r="A623" s="285"/>
      <c r="K623" s="285"/>
      <c r="U623" s="285"/>
      <c r="AE623" s="285"/>
      <c r="AO623" s="285"/>
      <c r="AY623" s="285"/>
      <c r="AZ623" s="285"/>
      <c r="BI623" s="285"/>
      <c r="BS623" s="285"/>
      <c r="CC623" s="285"/>
      <c r="CM623" s="285"/>
      <c r="CW623" s="285"/>
      <c r="DG623" s="285"/>
      <c r="DQ623" s="285"/>
      <c r="EA623" s="285"/>
      <c r="EK623" s="285"/>
      <c r="EU623" s="285"/>
      <c r="FE623" s="285"/>
      <c r="FO623" s="285"/>
      <c r="FY623" s="285"/>
      <c r="GI623" s="285"/>
      <c r="GS623" s="285"/>
      <c r="HC623" s="285"/>
      <c r="HM623" s="285"/>
      <c r="HW623" s="285"/>
    </row>
  </sheetData>
  <mergeCells count="10">
    <mergeCell ref="C1:H2"/>
    <mergeCell ref="C3:H3"/>
    <mergeCell ref="B11:H11"/>
    <mergeCell ref="AZ11:BF11"/>
    <mergeCell ref="M1:R2"/>
    <mergeCell ref="M3:R3"/>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22"/>
    <col min="3" max="7" width="11.75" style="222" customWidth="true"/>
    <col min="8" max="16384" width="9" style="222"/>
  </cols>
  <sheetData>
    <row r="2" ht="20.25" x14ac:dyDescent="0.2">
      <c r="B2" s="218" t="str">
        <f>+Introduction!C7</f>
        <v>Haiti</v>
      </c>
      <c r="C2" s="219"/>
      <c r="D2" s="220"/>
      <c r="E2" s="220"/>
      <c r="F2" s="220"/>
      <c r="G2" s="221"/>
    </row>
    <row r="3" x14ac:dyDescent="0.2">
      <c r="B3" s="567" t="s">
        <v>219</v>
      </c>
      <c r="C3" s="567"/>
      <c r="D3" s="567"/>
      <c r="E3" s="567"/>
      <c r="F3" s="567"/>
      <c r="G3" s="568"/>
    </row>
    <row r="4" ht="13.5" x14ac:dyDescent="0.2">
      <c r="B4" s="401" t="s">
        <v>4</v>
      </c>
      <c r="C4" s="401" t="s">
        <v>61</v>
      </c>
      <c r="D4" s="401" t="s">
        <v>65</v>
      </c>
      <c r="E4" s="401" t="s">
        <v>62</v>
      </c>
      <c r="F4" s="401" t="s">
        <v>63</v>
      </c>
      <c r="G4" s="401" t="s">
        <v>64</v>
      </c>
    </row>
    <row r="5" x14ac:dyDescent="0.2">
      <c r="B5" s="416">
        <v>2000</v>
      </c>
      <c r="C5" s="433">
        <v>3485815</v>
      </c>
      <c r="D5" s="434">
        <v>35.599998474121094</v>
      </c>
      <c r="E5" s="435">
        <v>706709</v>
      </c>
      <c r="F5" s="436">
        <v>1343854</v>
      </c>
      <c r="G5" s="437">
        <v>1435252</v>
      </c>
    </row>
    <row r="6" x14ac:dyDescent="0.2">
      <c r="B6" s="417">
        <v>2001</v>
      </c>
      <c r="C6" s="438">
        <v>3520613</v>
      </c>
      <c r="D6" s="439">
        <v>37.250999450683594</v>
      </c>
      <c r="E6" s="440">
        <v>709153</v>
      </c>
      <c r="F6" s="441">
        <v>1351238</v>
      </c>
      <c r="G6" s="442">
        <v>1460222</v>
      </c>
    </row>
    <row r="7" x14ac:dyDescent="0.2">
      <c r="B7" s="418">
        <v>2002</v>
      </c>
      <c r="C7" s="443">
        <v>3545957</v>
      </c>
      <c r="D7" s="444">
        <v>38.935001373291016</v>
      </c>
      <c r="E7" s="445">
        <v>714627</v>
      </c>
      <c r="F7" s="446">
        <v>1357852</v>
      </c>
      <c r="G7" s="447">
        <v>1473478</v>
      </c>
    </row>
    <row r="8" x14ac:dyDescent="0.2">
      <c r="B8" s="419">
        <v>2003</v>
      </c>
      <c r="C8" s="448">
        <v>3568736</v>
      </c>
      <c r="D8" s="449">
        <v>40.645000457763672</v>
      </c>
      <c r="E8" s="450">
        <v>720120</v>
      </c>
      <c r="F8" s="451">
        <v>1365629</v>
      </c>
      <c r="G8" s="452">
        <v>1482987</v>
      </c>
    </row>
    <row r="9" x14ac:dyDescent="0.2">
      <c r="B9" s="420">
        <v>2004</v>
      </c>
      <c r="C9" s="453">
        <v>3590569</v>
      </c>
      <c r="D9" s="454">
        <v>42.381000518798828</v>
      </c>
      <c r="E9" s="455">
        <v>724600</v>
      </c>
      <c r="F9" s="456">
        <v>1374309</v>
      </c>
      <c r="G9" s="457">
        <v>1491660</v>
      </c>
    </row>
    <row r="10" x14ac:dyDescent="0.2">
      <c r="B10" s="421">
        <v>2005</v>
      </c>
      <c r="C10" s="458">
        <v>3609301</v>
      </c>
      <c r="D10" s="459">
        <v>44.083999633789063</v>
      </c>
      <c r="E10" s="460">
        <v>724882</v>
      </c>
      <c r="F10" s="461">
        <v>1383318</v>
      </c>
      <c r="G10" s="462">
        <v>1501101</v>
      </c>
    </row>
    <row r="11" x14ac:dyDescent="0.2">
      <c r="B11" s="422">
        <v>2006</v>
      </c>
      <c r="C11" s="463">
        <v>3627765</v>
      </c>
      <c r="D11" s="464">
        <v>45.756000518798828</v>
      </c>
      <c r="E11" s="465">
        <v>725398</v>
      </c>
      <c r="F11" s="466">
        <v>1391492</v>
      </c>
      <c r="G11" s="467">
        <v>1510875</v>
      </c>
    </row>
    <row r="12" x14ac:dyDescent="0.2">
      <c r="B12" s="423">
        <v>2007</v>
      </c>
      <c r="C12" s="468">
        <v>3644092</v>
      </c>
      <c r="D12" s="469">
        <v>47.389999389648438</v>
      </c>
      <c r="E12" s="470">
        <v>726293</v>
      </c>
      <c r="F12" s="471">
        <v>1399440</v>
      </c>
      <c r="G12" s="472">
        <v>1518359</v>
      </c>
    </row>
    <row r="13" x14ac:dyDescent="0.2">
      <c r="B13" s="424">
        <v>2008</v>
      </c>
      <c r="C13" s="473">
        <v>3659293</v>
      </c>
      <c r="D13" s="474">
        <v>48.979999542236328</v>
      </c>
      <c r="E13" s="475">
        <v>726343</v>
      </c>
      <c r="F13" s="476">
        <v>1405932</v>
      </c>
      <c r="G13" s="477">
        <v>1527018</v>
      </c>
    </row>
    <row r="14" x14ac:dyDescent="0.2">
      <c r="B14" s="425">
        <v>2009</v>
      </c>
      <c r="C14" s="478">
        <v>3673425</v>
      </c>
      <c r="D14" s="479">
        <v>50.522998809814453</v>
      </c>
      <c r="E14" s="480">
        <v>726221</v>
      </c>
      <c r="F14" s="481">
        <v>1410547</v>
      </c>
      <c r="G14" s="482">
        <v>1536657</v>
      </c>
    </row>
    <row r="15" x14ac:dyDescent="0.2">
      <c r="B15" s="426">
        <v>2010</v>
      </c>
      <c r="C15" s="483">
        <v>3688448</v>
      </c>
      <c r="D15" s="484">
        <v>52.015998840332031</v>
      </c>
      <c r="E15" s="485">
        <v>727913</v>
      </c>
      <c r="F15" s="486">
        <v>1413035</v>
      </c>
      <c r="G15" s="487">
        <v>1547500</v>
      </c>
    </row>
    <row r="16" x14ac:dyDescent="0.2">
      <c r="B16" s="427">
        <v>2011</v>
      </c>
      <c r="C16" s="488">
        <v>3702848</v>
      </c>
      <c r="D16" s="489">
        <v>53.456001281738281</v>
      </c>
      <c r="E16" s="490">
        <v>729574</v>
      </c>
      <c r="F16" s="491">
        <v>1413710</v>
      </c>
      <c r="G16" s="492">
        <v>1559564</v>
      </c>
    </row>
    <row r="17" x14ac:dyDescent="0.2">
      <c r="B17" s="428">
        <v>2012</v>
      </c>
      <c r="C17" s="493">
        <v>3716450</v>
      </c>
      <c r="D17" s="494">
        <v>54.840999603271484</v>
      </c>
      <c r="E17" s="495">
        <v>734206</v>
      </c>
      <c r="F17" s="496">
        <v>1415122</v>
      </c>
      <c r="G17" s="497">
        <v>1567122</v>
      </c>
    </row>
    <row r="18" x14ac:dyDescent="0.2">
      <c r="B18" s="429">
        <v>2013</v>
      </c>
      <c r="C18" s="498">
        <v>3733433</v>
      </c>
      <c r="D18" s="499">
        <v>56.167999267578125</v>
      </c>
      <c r="E18" s="500">
        <v>739146</v>
      </c>
      <c r="F18" s="501">
        <v>1419159</v>
      </c>
      <c r="G18" s="502">
        <v>1575128</v>
      </c>
    </row>
    <row r="19" x14ac:dyDescent="0.2">
      <c r="B19" s="430">
        <v>2014</v>
      </c>
      <c r="C19" s="503">
        <v>3751029</v>
      </c>
      <c r="D19" s="504">
        <v>57.436000823974609</v>
      </c>
      <c r="E19" s="505">
        <v>742987</v>
      </c>
      <c r="F19" s="506">
        <v>1425107</v>
      </c>
      <c r="G19" s="507">
        <v>1582935</v>
      </c>
    </row>
    <row r="20" x14ac:dyDescent="0.2">
      <c r="B20" s="431">
        <v>2015</v>
      </c>
      <c r="C20" s="508">
        <v>3762946</v>
      </c>
      <c r="D20" s="509">
        <v>58.645000457763672</v>
      </c>
      <c r="E20" s="510">
        <v>741483</v>
      </c>
      <c r="F20" s="511">
        <v>1431930</v>
      </c>
      <c r="G20" s="512">
        <v>1589533</v>
      </c>
    </row>
    <row r="21" x14ac:dyDescent="0.2">
      <c r="B21" s="432">
        <v>2016</v>
      </c>
      <c r="C21" s="513">
        <v>3772735</v>
      </c>
      <c r="D21" s="514">
        <v>59.793998718261719</v>
      </c>
      <c r="E21" s="515">
        <v>739915</v>
      </c>
      <c r="F21" s="516">
        <v>1438057</v>
      </c>
      <c r="G21" s="517">
        <v>1594763</v>
      </c>
    </row>
    <row r="22" ht="14.25" x14ac:dyDescent="0.2">
      <c r="B22" s="234" t="s">
        <v>221</v>
      </c>
      <c r="G22" s="223"/>
    </row>
    <row r="23" ht="14.25" x14ac:dyDescent="0.2">
      <c r="B23" s="234" t="s">
        <v>177</v>
      </c>
    </row>
    <row r="24" ht="14.25" x14ac:dyDescent="0.2">
      <c r="B24" s="234" t="s">
        <v>178</v>
      </c>
    </row>
    <row r="27" x14ac:dyDescent="0.2">
      <c r="B27" s="22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18" t="s">
        <v>169</v>
      </c>
      <c r="B1" s="518"/>
      <c r="C1" s="518"/>
      <c r="D1" s="518"/>
      <c r="E1" s="518"/>
      <c r="F1" s="518"/>
      <c r="G1" s="518"/>
      <c r="H1" s="518"/>
      <c r="I1" s="518"/>
      <c r="J1" s="518"/>
      <c r="K1" s="518"/>
      <c r="L1" s="518"/>
      <c r="M1" s="518"/>
      <c r="N1" s="518"/>
      <c r="O1" s="518"/>
      <c r="P1" s="518"/>
      <c r="Q1" s="518"/>
      <c r="R1" s="518"/>
      <c r="S1" s="518"/>
      <c r="T1" s="518"/>
      <c r="U1" s="518"/>
      <c r="V1" s="518"/>
    </row>
    <row r="2" s="38" customFormat="true" x14ac:dyDescent="0.2">
      <c r="A2" s="518"/>
      <c r="B2" s="518"/>
      <c r="C2" s="518"/>
      <c r="D2" s="518"/>
      <c r="E2" s="518"/>
      <c r="F2" s="518"/>
      <c r="G2" s="518"/>
      <c r="H2" s="518"/>
      <c r="I2" s="518"/>
      <c r="J2" s="518"/>
      <c r="K2" s="518"/>
      <c r="L2" s="518"/>
      <c r="M2" s="518"/>
      <c r="N2" s="518"/>
      <c r="O2" s="518"/>
      <c r="P2" s="518"/>
      <c r="Q2" s="518"/>
      <c r="R2" s="518"/>
      <c r="S2" s="518"/>
      <c r="T2" s="518"/>
      <c r="U2" s="518"/>
      <c r="V2" s="518"/>
    </row>
    <row r="3" s="38" customFormat="true" ht="18" x14ac:dyDescent="0.2">
      <c r="A3" s="210"/>
      <c r="B3" s="210"/>
      <c r="C3" s="210"/>
      <c r="D3" s="210"/>
      <c r="E3" s="210"/>
      <c r="F3" s="210"/>
      <c r="G3" s="210"/>
      <c r="H3" s="210"/>
      <c r="I3" s="210"/>
      <c r="J3" s="210"/>
      <c r="K3" s="210"/>
      <c r="L3" s="210"/>
      <c r="M3" s="210"/>
      <c r="N3" s="210"/>
      <c r="O3" s="210"/>
      <c r="P3" s="210"/>
      <c r="Q3" s="210"/>
      <c r="R3" s="210"/>
      <c r="S3" s="210"/>
      <c r="T3" s="210"/>
      <c r="U3" s="210"/>
      <c r="V3" s="210"/>
    </row>
    <row r="4" ht="15.75" x14ac:dyDescent="0.25">
      <c r="B4" s="208" t="s">
        <v>13</v>
      </c>
      <c r="E4" s="39"/>
      <c r="I4" s="39" t="s">
        <v>14</v>
      </c>
      <c r="P4" s="209"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01"/>
      <c r="C25" s="201" t="str">
        <f>+IF(OR((C28="National*"),(D28="Urban*"),(E28="Rural*"),(F28="Pre-primary*"),(G28="Primary*"),(H28="Secondary^"),(C28="National*^"),(D28="Urban*^"),(E28="Rural*^"),(F28="Pre-primary*^"),(G28="Primary*^"),(H28="Secondary*^")),"*No basic service estimate available","")</f>
        <v>*No basic service estimate available</v>
      </c>
      <c r="J25" s="201" t="str">
        <f>+IF(OR((J28="National*"),(K28="Urban*"),(L28="Rural*"),(M28="Pre-primary*"),(N28="Primary*"),(O28="Secondary^"),(J28="National*^"),(K28="Urban*^"),(L28="Rural*^"),(M28="Pre-primary*^"),(N28="Primary*^"),(O28="Secondary*^")),"*No basic service estimate available","")</f>
        <v>*No basic service estimate available</v>
      </c>
      <c r="Q25" s="201" t="str">
        <f>+IF(OR((Q28="National*"),(R28="Urban*"),(S28="Rural*"),(T28="Pre-primary*"),(U28="Primary*"),(V28="Secondary^"),(Q28="National*^"),(R28="Urban*^"),(S28="Rural*^"),(T28="Pre-primary*^"),(U28="Primary*^"),(V28="Secondary*^")),"*No basic service estimate available","")</f>
        <v/>
      </c>
    </row>
    <row r="26" ht="15.75" thickBot="true" x14ac:dyDescent="0.25">
      <c r="B26" s="42"/>
      <c r="C26" s="225" t="str">
        <f>+IF(OR((C28="National*^"),(D28="National*^"),(E28="Rural*^"),(F28="Pre-primary*^"),(G28="Primary*^"),(H28="Secondary*^")),"^Facilities that cannot be classified as improved or unimproved are treated as limited","")</f>
        <v/>
      </c>
      <c r="J26" s="225" t="str">
        <f>+IF(OR((J28="National*^"),(K28="Urban*^"),(L28="Rural*^"),(M28="Pre-primary*^"),(N28="Primary*^"),(O28="Secondary*^")),"^Facilities that cannot be classified as improved or unimproved are treated as limited","")</f>
        <v/>
      </c>
      <c r="Q26" s="225" t="str">
        <f>+IF(OR((Q28="National*^"),(R28="Urban*^"),(S28="Rural*^"),(T28="Pre-primary*^"),(U28="Primary*^"),(V28="Secondary*^")),"^Facilities that cannot be classified as having water or not are treated as limited","")</f>
        <v/>
      </c>
    </row>
    <row r="27" x14ac:dyDescent="0.2">
      <c r="B27" s="522" t="str">
        <f>+'Water Data'!C1</f>
        <v>Haiti</v>
      </c>
      <c r="C27" s="524" t="s">
        <v>13</v>
      </c>
      <c r="D27" s="524"/>
      <c r="E27" s="524"/>
      <c r="F27" s="524"/>
      <c r="G27" s="524"/>
      <c r="H27" s="524"/>
      <c r="I27" s="525" t="str">
        <f>B27</f>
        <v>Haiti</v>
      </c>
      <c r="J27" s="519" t="s">
        <v>14</v>
      </c>
      <c r="K27" s="519"/>
      <c r="L27" s="519"/>
      <c r="M27" s="519"/>
      <c r="N27" s="519"/>
      <c r="O27" s="519"/>
      <c r="P27" s="527" t="str">
        <f>I27</f>
        <v>Haiti</v>
      </c>
      <c r="Q27" s="520" t="s">
        <v>15</v>
      </c>
      <c r="R27" s="520"/>
      <c r="S27" s="520"/>
      <c r="T27" s="520"/>
      <c r="U27" s="520"/>
      <c r="V27" s="521"/>
      <c r="AM27" s="38"/>
      <c r="AN27" s="38"/>
      <c r="AO27" s="38"/>
      <c r="AP27" s="38"/>
      <c r="AQ27" s="38"/>
      <c r="AR27" s="38"/>
      <c r="AS27" s="38"/>
      <c r="AT27" s="38"/>
      <c r="AU27" s="38"/>
    </row>
    <row r="28" x14ac:dyDescent="0.2">
      <c r="B28" s="523"/>
      <c r="C28" s="226" t="str">
        <f>IF(AND(C30="-",C31="-",C32="-"), "National",IF(C30="-",IF(AND(ISERROR(Estimates!F20),ISNUMBER(C32)),"National*^", "National*"), "National"))</f>
        <v>National*</v>
      </c>
      <c r="D28" s="226" t="str">
        <f>IF(AND(D30="-",D31="-",D32="-"), "Urban",IF(D30="-",IF(AND(ISERROR(Estimates!F37),ISNUMBER(D32)),"Urban*^", "Urban*"), "Urban"))</f>
        <v>Urban</v>
      </c>
      <c r="E28" s="226" t="str">
        <f>IF(AND(E30="-",E31="-",E32="-"), "Rural",IF(E30="-",IF(AND(ISERROR(Estimates!F54),ISNUMBER(E32)),"Rural*^", "Rural*"), "Rural"))</f>
        <v>Rural</v>
      </c>
      <c r="F28" s="226" t="str">
        <f>IF(AND(F30="-",F31="-",F32="-"), "Pre-primary",IF(F30="-",IF(AND(ISERROR(Estimates!F71),ISNUMBER(F32)),"Pre-primary*^", "Pre-primary*"), "Pre-primary"))</f>
        <v>Pre-primary</v>
      </c>
      <c r="G28" s="226" t="str">
        <f>IF(AND(G30="-",G31="-",G32="-"), "Primary",IF(G30="-",IF(AND(ISERROR(Estimates!F88),ISNUMBER(G32)),"Primary*^", "Primary*"), "Primary"))</f>
        <v>Primary*</v>
      </c>
      <c r="H28" s="226" t="str">
        <f>IF(AND(H30="-",H31="-",H32="-"), "Secondary",IF(H30="-",IF(AND(ISERROR(Estimates!F105),ISNUMBER(H32)),"Secondary*^", "Secondary*"), "Secondary"))</f>
        <v>Secondary</v>
      </c>
      <c r="I28" s="526"/>
      <c r="J28" s="226" t="str">
        <f>IF(AND(J30="-",J31="-",J32="-"), "National",IF(J30="-",IF(AND(ISERROR(Estimates!K20),ISNUMBER(J32)),"National*^", "National*"), "National"))</f>
        <v>National*</v>
      </c>
      <c r="K28" s="226" t="str">
        <f>IF(AND(K30="-",K31="-",K32="-"), "Urban",IF(K30="-",IF(AND(ISERROR(Estimates!K37),ISNUMBER(K32)),"Urban*^", "Urban*"), "Urban"))</f>
        <v>Urban</v>
      </c>
      <c r="L28" s="226" t="str">
        <f>IF(AND(L30="-",L31="-",L32="-"), "Rural",IF(L30="-",IF(AND(ISERROR(Estimates!K54),ISNUMBER(L32)),"Rural*^", "Rural*"), "Rural"))</f>
        <v>Rural</v>
      </c>
      <c r="M28" s="226" t="str">
        <f>IF(AND(M30="-",M31="-",M32="-"), "Pre-primary",IF(M30="-",IF(AND(ISERROR(Estimates!K71),ISNUMBER(M32)),"Pre-primary*^", "Pre-primary*"), "Pre-primary"))</f>
        <v>Pre-primary</v>
      </c>
      <c r="N28" s="226" t="str">
        <f>IF(AND(N30="-",N31="-",N32="-"), "Primary",IF(N30="-",IF(AND(ISERROR(Estimates!K88),ISNUMBER(N32)),"Primary*^", "Primary*"), "Primary"))</f>
        <v>Primary</v>
      </c>
      <c r="O28" s="226" t="str">
        <f>IF(AND(O30="-",O31="-",O32="-"), "Secondary",IF(O30="-",IF(AND(ISERROR(Estimates!K105),ISNUMBER(O32)),"Secondary*^", "Secondary*"), "Secondary"))</f>
        <v>Secondary</v>
      </c>
      <c r="P28" s="528"/>
      <c r="Q28" s="226" t="str">
        <f>IF(AND(Q30="-",Q31="-",Q32="-"), "National",IF(Q30="-",IF(AND(ISERROR(Estimates!P20),ISNUMBER(Q32)),"National*^", "National*"), "National"))</f>
        <v>National</v>
      </c>
      <c r="R28" s="226" t="str">
        <f>IF(AND(R30="-",R31="-",R32="-"), "Urban",IF(R30="-",IF(AND(ISERROR(Estimates!P37),ISNUMBER(R32)),"Urban*^", "Urban*"), "Urban"))</f>
        <v>Urban</v>
      </c>
      <c r="S28" s="226" t="str">
        <f>IF(AND(S30="-",S31="-",S32="-"), "Rural",IF(S30="-",IF(AND(ISERROR(Estimates!P54),ISNUMBER(S32)),"Rural*^", "Rural*"), "Rural"))</f>
        <v>Rural</v>
      </c>
      <c r="T28" s="226" t="str">
        <f>IF(AND(T30="-",T31="-",T32="-"), "Pre-primary",IF(T30="-",IF(AND(ISERROR(Estimates!P71),ISNUMBER(T32)),"Pre-primary*^", "Pre-primary*"), "Pre-primary"))</f>
        <v>Pre-primary</v>
      </c>
      <c r="U28" s="226" t="str">
        <f>IF(AND(U30="-",U31="-",U32="-"), "Primary",IF(U30="-",IF(AND(ISERROR(Estimates!P88),ISNUMBER(U32)),"Primary*^", "Primary*"), "Primary"))</f>
        <v>Primary</v>
      </c>
      <c r="V28" s="228"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23"/>
      <c r="C29" s="227">
        <f>IF(ISNUMBER(Regressions!B4), Regressions!B4, "-")</f>
        <v>2016</v>
      </c>
      <c r="D29" s="226">
        <f>C29</f>
        <v>2016</v>
      </c>
      <c r="E29" s="226">
        <f>D29</f>
        <v>2016</v>
      </c>
      <c r="F29" s="226">
        <f>E29</f>
        <v>2016</v>
      </c>
      <c r="G29" s="226">
        <f>F29</f>
        <v>2016</v>
      </c>
      <c r="H29" s="226">
        <f>G29</f>
        <v>2016</v>
      </c>
      <c r="I29" s="526"/>
      <c r="J29" s="227">
        <f>IF(ISNUMBER(Regressions!K4), Regressions!K4, "-")</f>
        <v>2016</v>
      </c>
      <c r="K29" s="226">
        <f>J29</f>
        <v>2016</v>
      </c>
      <c r="L29" s="226">
        <f>J29</f>
        <v>2016</v>
      </c>
      <c r="M29" s="226">
        <f>K29</f>
        <v>2016</v>
      </c>
      <c r="N29" s="226">
        <f>L29</f>
        <v>2016</v>
      </c>
      <c r="O29" s="226">
        <f>M29</f>
        <v>2016</v>
      </c>
      <c r="P29" s="528"/>
      <c r="Q29" s="227">
        <f>IF(ISNUMBER(Regressions!T4), Regressions!T4, "-")</f>
        <v>2016</v>
      </c>
      <c r="R29" s="227">
        <f>Q29</f>
        <v>2016</v>
      </c>
      <c r="S29" s="227">
        <f>R29</f>
        <v>2016</v>
      </c>
      <c r="T29" s="227">
        <f>S29</f>
        <v>2016</v>
      </c>
      <c r="U29" s="227">
        <f>T29</f>
        <v>2016</v>
      </c>
      <c r="V29" s="229">
        <f>U29</f>
        <v>2016</v>
      </c>
      <c r="AM29" s="38"/>
      <c r="AN29" s="38"/>
      <c r="AO29" s="38"/>
      <c r="AP29" s="38"/>
      <c r="AQ29" s="38"/>
      <c r="AR29" s="38"/>
      <c r="AS29" s="38"/>
      <c r="AT29" s="38"/>
      <c r="AU29" s="38"/>
    </row>
    <row r="30" x14ac:dyDescent="0.2">
      <c r="B30" s="255" t="s">
        <v>173</v>
      </c>
      <c r="C30" s="256" t="str">
        <f>IF(ISNUMBER(Regressions!C4), Regressions!C4, "-")</f>
        <v>-</v>
      </c>
      <c r="D30" s="257" t="str">
        <f>IF(ISNUMBER(Regressions!D4), Regressions!D4, "-")</f>
        <v>-</v>
      </c>
      <c r="E30" s="257" t="str">
        <f>IF(ISNUMBER(Regressions!E4), Regressions!E4, "-")</f>
        <v>-</v>
      </c>
      <c r="F30" s="257" t="str">
        <f>IF(ISNUMBER(Regressions!F4), Regressions!F4, "-")</f>
        <v>-</v>
      </c>
      <c r="G30" s="257" t="str">
        <f>IF(ISNUMBER(Regressions!G4), Regressions!G4, "-")</f>
        <v>-</v>
      </c>
      <c r="H30" s="257" t="str">
        <f>IF(ISNUMBER(Regressions!H4), Regressions!H4, "-")</f>
        <v>-</v>
      </c>
      <c r="I30" s="260" t="s">
        <v>173</v>
      </c>
      <c r="J30" s="261" t="str">
        <f>IF(ISNUMBER(Regressions!L4), Regressions!L4, "-")</f>
        <v>-</v>
      </c>
      <c r="K30" s="262" t="str">
        <f>IF(ISNUMBER(Regressions!M4), Regressions!M4, "-")</f>
        <v>-</v>
      </c>
      <c r="L30" s="262" t="str">
        <f>IF(ISNUMBER(Regressions!N4), Regressions!N4, "-")</f>
        <v>-</v>
      </c>
      <c r="M30" s="262" t="str">
        <f>IF(ISNUMBER(Regressions!O4), Regressions!O4, "-")</f>
        <v>-</v>
      </c>
      <c r="N30" s="262" t="str">
        <f>IF(ISNUMBER(Regressions!P4), Regressions!P4, "-")</f>
        <v>-</v>
      </c>
      <c r="O30" s="262" t="str">
        <f>IF(ISNUMBER(Regressions!Q4), Regressions!Q4, "-")</f>
        <v>-</v>
      </c>
      <c r="P30" s="265" t="s">
        <v>173</v>
      </c>
      <c r="Q30" s="266" t="str">
        <f>IF(ISNUMBER(Regressions!U4), Regressions!U4, "-")</f>
        <v>-</v>
      </c>
      <c r="R30" s="267" t="str">
        <f>IF(ISNUMBER(Regressions!V4), Regressions!V4, "-")</f>
        <v>-</v>
      </c>
      <c r="S30" s="267" t="str">
        <f>IF(ISNUMBER(Regressions!W4), Regressions!W4, "-")</f>
        <v>-</v>
      </c>
      <c r="T30" s="267" t="str">
        <f>IF(ISNUMBER(Regressions!X4), Regressions!X4, "-")</f>
        <v>-</v>
      </c>
      <c r="U30" s="267" t="str">
        <f>IF(ISNUMBER(Regressions!Y4), Regressions!Y4, "-")</f>
        <v>-</v>
      </c>
      <c r="V30" s="268" t="str">
        <f>IF(ISNUMBER(Regressions!Z4), Regressions!Z4, "-")</f>
        <v>-</v>
      </c>
      <c r="AM30" s="38"/>
      <c r="AN30" s="38"/>
      <c r="AO30" s="38"/>
      <c r="AP30" s="38"/>
      <c r="AQ30" s="38"/>
      <c r="AR30" s="38"/>
      <c r="AS30" s="38"/>
      <c r="AT30" s="38"/>
      <c r="AU30" s="38"/>
    </row>
    <row r="31" x14ac:dyDescent="0.2">
      <c r="B31" s="253" t="s">
        <v>174</v>
      </c>
      <c r="C31" s="230">
        <f>IF(ISNUMBER(Regressions!C5),Regressions!C5,"-")</f>
        <v>43.009955490000003</v>
      </c>
      <c r="D31" s="230" t="str">
        <f>IF(ISNUMBER(Regressions!D5),Regressions!D5,"-")</f>
        <v>-</v>
      </c>
      <c r="E31" s="230" t="str">
        <f>IF(ISNUMBER(Regressions!E5),Regressions!E5,"-")</f>
        <v>-</v>
      </c>
      <c r="F31" s="230" t="str">
        <f>IF(ISNUMBER(Regressions!F5),Regressions!F5,"-")</f>
        <v>-</v>
      </c>
      <c r="G31" s="230">
        <f>IF(ISNUMBER(Regressions!G5),Regressions!G5,"-")</f>
        <v>48.429733509999998</v>
      </c>
      <c r="H31" s="230" t="str">
        <f>IF(ISNUMBER(Regressions!H5),Regressions!H5,"-")</f>
        <v>-</v>
      </c>
      <c r="I31" s="258" t="s">
        <v>174</v>
      </c>
      <c r="J31" s="230">
        <f>IF(ISNUMBER(Regressions!L5),Regressions!L5,"-")</f>
        <v>54.634135630000003</v>
      </c>
      <c r="K31" s="230" t="str">
        <f>IF(ISNUMBER(Regressions!M5),Regressions!M5,"-")</f>
        <v>-</v>
      </c>
      <c r="L31" s="230" t="str">
        <f>IF(ISNUMBER(Regressions!N5),Regressions!N5,"-")</f>
        <v>-</v>
      </c>
      <c r="M31" s="230" t="str">
        <f>IF(ISNUMBER(Regressions!O5),Regressions!O5,"-")</f>
        <v>-</v>
      </c>
      <c r="N31" s="230" t="str">
        <f>IF(ISNUMBER(Regressions!P5),Regressions!P5,"-")</f>
        <v>-</v>
      </c>
      <c r="O31" s="230" t="str">
        <f>IF(ISNUMBER(Regressions!Q5),Regressions!Q5,"-")</f>
        <v>-</v>
      </c>
      <c r="P31" s="263" t="s">
        <v>174</v>
      </c>
      <c r="Q31" s="230" t="str">
        <f>IF(ISNUMBER(Regressions!U5),Regressions!U5,"-")</f>
        <v>-</v>
      </c>
      <c r="R31" s="230" t="str">
        <f>IF(ISNUMBER(Regressions!V5),Regressions!V5,"-")</f>
        <v>-</v>
      </c>
      <c r="S31" s="230" t="str">
        <f>IF(ISNUMBER(Regressions!W5),Regressions!W5,"-")</f>
        <v>-</v>
      </c>
      <c r="T31" s="230" t="str">
        <f>IF(ISNUMBER(Regressions!X5),Regressions!X5,"-")</f>
        <v>-</v>
      </c>
      <c r="U31" s="230" t="str">
        <f>IF(ISNUMBER(Regressions!Y5),Regressions!Y5,"-")</f>
        <v>-</v>
      </c>
      <c r="V31" s="231" t="str">
        <f>IF(ISNUMBER(Regressions!Z5),Regressions!Z5,"-")</f>
        <v>-</v>
      </c>
      <c r="AM31" s="38"/>
      <c r="AN31" s="38"/>
      <c r="AO31" s="38"/>
      <c r="AP31" s="38"/>
      <c r="AQ31" s="38"/>
      <c r="AR31" s="38"/>
      <c r="AS31" s="38"/>
      <c r="AT31" s="38"/>
      <c r="AU31" s="38"/>
    </row>
    <row r="32" ht="15.75" thickBot="true" x14ac:dyDescent="0.25">
      <c r="B32" s="254" t="s">
        <v>172</v>
      </c>
      <c r="C32" s="232">
        <f>IF(ISNUMBER(Regressions!C6), Regressions!C6, "-")</f>
        <v>56.990044509999997</v>
      </c>
      <c r="D32" s="232" t="str">
        <f>IF(ISNUMBER(Regressions!D6), Regressions!D6, "-")</f>
        <v>-</v>
      </c>
      <c r="E32" s="232" t="str">
        <f>IF(ISNUMBER(Regressions!E6), Regressions!E6, "-")</f>
        <v>-</v>
      </c>
      <c r="F32" s="232" t="str">
        <f>IF(ISNUMBER(Regressions!F6), Regressions!F6, "-")</f>
        <v>-</v>
      </c>
      <c r="G32" s="232">
        <f>IF(ISNUMBER(Regressions!G6), Regressions!G6, "-")</f>
        <v>51.570266490000002</v>
      </c>
      <c r="H32" s="232" t="str">
        <f>IF(ISNUMBER(Regressions!H6), Regressions!H6, "-")</f>
        <v>-</v>
      </c>
      <c r="I32" s="259" t="s">
        <v>172</v>
      </c>
      <c r="J32" s="232">
        <f>IF(ISNUMBER(Regressions!L6), Regressions!L6, "-")</f>
        <v>45.365864369999997</v>
      </c>
      <c r="K32" s="232" t="str">
        <f>IF(ISNUMBER(Regressions!M6), Regressions!M6, "-")</f>
        <v>-</v>
      </c>
      <c r="L32" s="232" t="str">
        <f>IF(ISNUMBER(Regressions!N6), Regressions!N6, "-")</f>
        <v>-</v>
      </c>
      <c r="M32" s="232" t="str">
        <f>IF(ISNUMBER(Regressions!O6), Regressions!O6, "-")</f>
        <v>-</v>
      </c>
      <c r="N32" s="232" t="str">
        <f>IF(ISNUMBER(Regressions!P6), Regressions!P6, "-")</f>
        <v>-</v>
      </c>
      <c r="O32" s="232" t="str">
        <f>IF(ISNUMBER(Regressions!Q6), Regressions!Q6, "-")</f>
        <v>-</v>
      </c>
      <c r="P32" s="264" t="s">
        <v>172</v>
      </c>
      <c r="Q32" s="232" t="str">
        <f>IF(ISNUMBER(Regressions!U6), Regressions!U6, "-")</f>
        <v>-</v>
      </c>
      <c r="R32" s="232" t="str">
        <f>IF(ISNUMBER(Regressions!V6), Regressions!V6, "-")</f>
        <v>-</v>
      </c>
      <c r="S32" s="232" t="str">
        <f>IF(ISNUMBER(Regressions!W6), Regressions!W6, "-")</f>
        <v>-</v>
      </c>
      <c r="T32" s="232" t="str">
        <f>IF(ISNUMBER(Regressions!X6), Regressions!X6, "-")</f>
        <v>-</v>
      </c>
      <c r="U32" s="232" t="str">
        <f>IF(ISNUMBER(Regressions!Y6), Regressions!Y6, "-")</f>
        <v>-</v>
      </c>
      <c r="V32" s="233" t="str">
        <f>IF(ISNUMBER(Regressions!Z6), Regressions!Z6, "-")</f>
        <v>-</v>
      </c>
      <c r="AM32" s="38"/>
      <c r="AN32" s="38"/>
      <c r="AO32" s="38"/>
      <c r="AP32" s="38"/>
      <c r="AQ32" s="38"/>
      <c r="AR32" s="38"/>
      <c r="AS32" s="38"/>
      <c r="AT32" s="38"/>
      <c r="AU32" s="38"/>
    </row>
    <row r="33" x14ac:dyDescent="0.2">
      <c r="B33" s="106"/>
      <c r="I33" s="106"/>
      <c r="P33" s="106"/>
    </row>
    <row r="34" x14ac:dyDescent="0.2">
      <c r="B34" s="211" t="s">
        <v>182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175</v>
      </c>
    </row>
    <row r="3" s="46" customFormat="true" ht="15.75" x14ac:dyDescent="0.25">
      <c r="A3" s="45"/>
    </row>
    <row r="4" s="46" customFormat="true" x14ac:dyDescent="0.2">
      <c r="A4" s="207"/>
      <c r="B4" s="207"/>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row>
    <row r="5" s="46" customFormat="true" x14ac:dyDescent="0.2">
      <c r="A5" s="207"/>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row>
    <row r="6" s="46" customFormat="true"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row>
    <row r="7" s="46" customFormat="true"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row>
    <row r="8" s="46" customFormat="true" x14ac:dyDescent="0.2">
      <c r="A8" s="207"/>
      <c r="B8" s="207"/>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row>
    <row r="9" s="46" customFormat="true" x14ac:dyDescent="0.2">
      <c r="A9" s="207"/>
      <c r="B9" s="207"/>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row>
    <row r="10" s="46" customFormat="true" x14ac:dyDescent="0.2">
      <c r="A10" s="207"/>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row>
    <row r="11" s="46" customFormat="true" x14ac:dyDescent="0.2">
      <c r="A11" s="207"/>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row>
    <row r="12" s="46" customFormat="true" x14ac:dyDescent="0.2">
      <c r="A12" s="207"/>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row>
    <row r="13" s="46" customFormat="true" x14ac:dyDescent="0.2">
      <c r="A13" s="207"/>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row>
    <row r="14" s="46" customFormat="true" x14ac:dyDescent="0.2">
      <c r="A14" s="207"/>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row>
    <row r="15" s="46" customFormat="true" x14ac:dyDescent="0.2">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row>
    <row r="16" s="46" customFormat="true" x14ac:dyDescent="0.2">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row>
    <row r="17" s="46" customFormat="true" x14ac:dyDescent="0.2">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row>
    <row r="18" s="46" customFormat="true" x14ac:dyDescent="0.2">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row>
    <row r="19" s="46" customFormat="true" x14ac:dyDescent="0.2">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row>
    <row r="20" s="46" customFormat="true" x14ac:dyDescent="0.2">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row>
    <row r="21" s="46" customFormat="true" x14ac:dyDescent="0.2">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row>
    <row r="22" s="46" customFormat="true" x14ac:dyDescent="0.2">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row>
    <row r="23" s="46" customFormat="true" x14ac:dyDescent="0.2">
      <c r="A23" s="43" t="s">
        <v>182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182</v>
      </c>
      <c r="B44" s="43"/>
    </row>
    <row r="45" s="46" customFormat="true" x14ac:dyDescent="0.2"/>
    <row r="46" s="46" customFormat="true" x14ac:dyDescent="0.2">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row>
    <row r="47" s="46" customFormat="true" x14ac:dyDescent="0.2">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row>
    <row r="48" s="46" customFormat="true" x14ac:dyDescent="0.2">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row>
    <row r="49" s="46" customFormat="true" x14ac:dyDescent="0.2">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row>
    <row r="50" s="46" customFormat="true" x14ac:dyDescent="0.2">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row>
    <row r="51" s="46" customFormat="true" x14ac:dyDescent="0.2">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row>
    <row r="52" s="46" customFormat="true" x14ac:dyDescent="0.2">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row>
    <row r="53" s="46" customFormat="true" x14ac:dyDescent="0.2">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row>
    <row r="54" s="46" customFormat="true" x14ac:dyDescent="0.2">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row>
    <row r="55" s="46" customFormat="true" x14ac:dyDescent="0.2">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row>
    <row r="56" s="46" customFormat="true" x14ac:dyDescent="0.2">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row>
    <row r="57" s="46" customFormat="true" x14ac:dyDescent="0.2">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row>
    <row r="58" s="46" customFormat="true" x14ac:dyDescent="0.2">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row>
    <row r="59" s="46" customFormat="true" x14ac:dyDescent="0.2">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row>
    <row r="60" s="46" customFormat="true" x14ac:dyDescent="0.2">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row>
    <row r="61" s="46" customFormat="true" x14ac:dyDescent="0.2">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row>
    <row r="62" s="46" customFormat="true" x14ac:dyDescent="0.2">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row>
    <row r="63" s="46" customFormat="true" x14ac:dyDescent="0.2">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row>
    <row r="64" s="46" customFormat="true" x14ac:dyDescent="0.2">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row>
    <row r="65" s="46" customFormat="true" x14ac:dyDescent="0.2">
      <c r="A65" s="43" t="s">
        <v>182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election activeCell="E11" sqref="E11"/>
    </sheetView>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251" customWidth="true"/>
    <col min="24" max="25" width="3.875" style="251" hidden="true" customWidth="true"/>
    <col min="26" max="28" width="3.875" style="251" customWidth="true"/>
    <col min="29" max="30" width="3.875" style="251" hidden="true" customWidth="true"/>
    <col min="31" max="33" width="3.875" style="251" customWidth="true"/>
    <col min="34" max="35" width="3.875" style="251" hidden="true" customWidth="true"/>
    <col min="36" max="38" width="3.875" style="251" customWidth="true"/>
    <col min="39" max="40" width="3.875" style="251" hidden="true" customWidth="true"/>
    <col min="41" max="43" width="3.875" style="251" customWidth="true"/>
    <col min="44" max="45" width="3.875" style="251" hidden="true" customWidth="true"/>
    <col min="46" max="48" width="3.875" style="251" customWidth="true"/>
    <col min="49" max="50" width="3.875" style="251" hidden="true" customWidth="true"/>
    <col min="51" max="51" width="3.875" style="251" customWidth="true"/>
    <col min="52" max="69" width="3.875" style="252" customWidth="true"/>
    <col min="70" max="16384" width="9" style="34"/>
  </cols>
  <sheetData>
    <row r="1" ht="18" x14ac:dyDescent="0.25">
      <c r="A1" s="48" t="s">
        <v>112</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86" t="s">
        <v>13</v>
      </c>
      <c r="E2" s="86"/>
      <c r="F2" s="49"/>
      <c r="G2" s="86"/>
      <c r="H2" s="49"/>
      <c r="I2" s="49"/>
      <c r="J2" s="86"/>
      <c r="K2" s="51"/>
      <c r="L2" s="51"/>
      <c r="M2" s="86"/>
      <c r="N2" s="49"/>
      <c r="O2" s="49"/>
      <c r="P2" s="86"/>
      <c r="Q2" s="49"/>
      <c r="R2" s="49"/>
      <c r="S2" s="86"/>
      <c r="T2" s="49"/>
      <c r="U2" s="49"/>
      <c r="V2" s="85" t="s">
        <v>14</v>
      </c>
      <c r="W2" s="85"/>
      <c r="X2" s="51"/>
      <c r="Y2" s="51"/>
      <c r="Z2" s="51"/>
      <c r="AA2" s="85"/>
      <c r="AB2" s="51"/>
      <c r="AC2" s="51"/>
      <c r="AD2" s="51"/>
      <c r="AE2" s="51"/>
      <c r="AF2" s="85"/>
      <c r="AG2" s="51"/>
      <c r="AH2" s="51"/>
      <c r="AI2" s="51"/>
      <c r="AJ2" s="51"/>
      <c r="AK2" s="85"/>
      <c r="AL2" s="51"/>
      <c r="AM2" s="51"/>
      <c r="AN2" s="51"/>
      <c r="AO2" s="51"/>
      <c r="AP2" s="85"/>
      <c r="AQ2" s="51"/>
      <c r="AR2" s="51"/>
      <c r="AS2" s="51"/>
      <c r="AT2" s="51"/>
      <c r="AU2" s="85"/>
      <c r="AV2" s="51"/>
      <c r="AW2" s="51"/>
      <c r="AX2" s="51"/>
      <c r="AY2" s="51"/>
      <c r="AZ2" s="96" t="s">
        <v>15</v>
      </c>
      <c r="BA2" s="96"/>
      <c r="BB2" s="96"/>
      <c r="BC2" s="96"/>
      <c r="BD2" s="96"/>
      <c r="BE2" s="96"/>
      <c r="BF2" s="96"/>
      <c r="BG2" s="96"/>
      <c r="BH2" s="96"/>
      <c r="BI2" s="96"/>
      <c r="BJ2" s="96"/>
      <c r="BK2" s="96"/>
      <c r="BL2" s="96"/>
      <c r="BM2" s="96"/>
      <c r="BN2" s="96"/>
      <c r="BO2" s="96"/>
      <c r="BP2" s="96"/>
      <c r="BQ2" s="96"/>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51" t="s">
        <v>25</v>
      </c>
      <c r="E4" s="402" t="s">
        <v>19</v>
      </c>
      <c r="F4" s="148" t="s">
        <v>138</v>
      </c>
      <c r="G4" s="151" t="s">
        <v>25</v>
      </c>
      <c r="H4" s="236" t="s">
        <v>19</v>
      </c>
      <c r="I4" s="148" t="s">
        <v>138</v>
      </c>
      <c r="J4" s="151" t="s">
        <v>25</v>
      </c>
      <c r="K4" s="402" t="s">
        <v>19</v>
      </c>
      <c r="L4" s="148" t="s">
        <v>138</v>
      </c>
      <c r="M4" s="151" t="s">
        <v>25</v>
      </c>
      <c r="N4" s="236" t="s">
        <v>19</v>
      </c>
      <c r="O4" s="148" t="s">
        <v>138</v>
      </c>
      <c r="P4" s="151" t="s">
        <v>25</v>
      </c>
      <c r="Q4" s="402" t="s">
        <v>19</v>
      </c>
      <c r="R4" s="148" t="s">
        <v>138</v>
      </c>
      <c r="S4" s="151" t="s">
        <v>25</v>
      </c>
      <c r="T4" s="402" t="s">
        <v>19</v>
      </c>
      <c r="U4" s="148" t="s">
        <v>138</v>
      </c>
      <c r="V4" s="403" t="s">
        <v>25</v>
      </c>
      <c r="W4" s="238" t="s">
        <v>19</v>
      </c>
      <c r="X4" s="94" t="s">
        <v>21</v>
      </c>
      <c r="Y4" s="94" t="s">
        <v>30</v>
      </c>
      <c r="Z4" s="94" t="s">
        <v>139</v>
      </c>
      <c r="AA4" s="404" t="s">
        <v>25</v>
      </c>
      <c r="AB4" s="405" t="s">
        <v>19</v>
      </c>
      <c r="AC4" s="94" t="s">
        <v>21</v>
      </c>
      <c r="AD4" s="94" t="s">
        <v>30</v>
      </c>
      <c r="AE4" s="150" t="s">
        <v>139</v>
      </c>
      <c r="AF4" s="404" t="s">
        <v>25</v>
      </c>
      <c r="AG4" s="238" t="s">
        <v>19</v>
      </c>
      <c r="AH4" s="94" t="s">
        <v>21</v>
      </c>
      <c r="AI4" s="94" t="s">
        <v>30</v>
      </c>
      <c r="AJ4" s="94" t="s">
        <v>139</v>
      </c>
      <c r="AK4" s="404" t="s">
        <v>25</v>
      </c>
      <c r="AL4" s="405" t="s">
        <v>19</v>
      </c>
      <c r="AM4" s="94" t="s">
        <v>21</v>
      </c>
      <c r="AN4" s="94" t="s">
        <v>30</v>
      </c>
      <c r="AO4" s="150" t="s">
        <v>139</v>
      </c>
      <c r="AP4" s="404" t="s">
        <v>25</v>
      </c>
      <c r="AQ4" s="238" t="s">
        <v>19</v>
      </c>
      <c r="AR4" s="94" t="s">
        <v>21</v>
      </c>
      <c r="AS4" s="94" t="s">
        <v>30</v>
      </c>
      <c r="AT4" s="94" t="s">
        <v>139</v>
      </c>
      <c r="AU4" s="404" t="s">
        <v>25</v>
      </c>
      <c r="AV4" s="405" t="s">
        <v>19</v>
      </c>
      <c r="AW4" s="149" t="s">
        <v>21</v>
      </c>
      <c r="AX4" s="149" t="s">
        <v>30</v>
      </c>
      <c r="AY4" s="150" t="s">
        <v>139</v>
      </c>
      <c r="AZ4" s="406" t="s">
        <v>25</v>
      </c>
      <c r="BA4" s="407" t="s">
        <v>158</v>
      </c>
      <c r="BB4" s="100" t="s">
        <v>160</v>
      </c>
      <c r="BC4" s="408" t="s">
        <v>25</v>
      </c>
      <c r="BD4" s="409" t="s">
        <v>158</v>
      </c>
      <c r="BE4" s="105" t="s">
        <v>160</v>
      </c>
      <c r="BF4" s="408" t="s">
        <v>25</v>
      </c>
      <c r="BG4" s="409" t="s">
        <v>158</v>
      </c>
      <c r="BH4" s="105" t="s">
        <v>160</v>
      </c>
      <c r="BI4" s="410" t="s">
        <v>25</v>
      </c>
      <c r="BJ4" s="407" t="s">
        <v>158</v>
      </c>
      <c r="BK4" s="99" t="s">
        <v>160</v>
      </c>
      <c r="BL4" s="410" t="s">
        <v>25</v>
      </c>
      <c r="BM4" s="407" t="s">
        <v>158</v>
      </c>
      <c r="BN4" s="100" t="s">
        <v>160</v>
      </c>
      <c r="BO4" s="410" t="s">
        <v>25</v>
      </c>
      <c r="BP4" s="407" t="s">
        <v>158</v>
      </c>
      <c r="BQ4" s="100" t="s">
        <v>160</v>
      </c>
    </row>
    <row r="5" ht="50.25" x14ac:dyDescent="0.2">
      <c r="A5" s="56" t="s">
        <v>40</v>
      </c>
      <c r="B5" s="56" t="s">
        <v>41</v>
      </c>
      <c r="C5" s="56" t="s">
        <v>42</v>
      </c>
      <c r="D5" s="153" t="s">
        <v>152</v>
      </c>
      <c r="E5" s="411" t="s">
        <v>43</v>
      </c>
      <c r="F5" s="152" t="s">
        <v>66</v>
      </c>
      <c r="G5" s="153" t="s">
        <v>153</v>
      </c>
      <c r="H5" s="412" t="s">
        <v>44</v>
      </c>
      <c r="I5" s="92" t="s">
        <v>67</v>
      </c>
      <c r="J5" s="153" t="s">
        <v>154</v>
      </c>
      <c r="K5" s="412" t="s">
        <v>45</v>
      </c>
      <c r="L5" s="152" t="s">
        <v>68</v>
      </c>
      <c r="M5" s="153" t="s">
        <v>155</v>
      </c>
      <c r="N5" s="412" t="s">
        <v>96</v>
      </c>
      <c r="O5" s="92" t="s">
        <v>97</v>
      </c>
      <c r="P5" s="153" t="s">
        <v>156</v>
      </c>
      <c r="Q5" s="412" t="s">
        <v>98</v>
      </c>
      <c r="R5" s="92" t="s">
        <v>99</v>
      </c>
      <c r="S5" s="153" t="s">
        <v>157</v>
      </c>
      <c r="T5" s="412" t="s">
        <v>100</v>
      </c>
      <c r="U5" s="152" t="s">
        <v>101</v>
      </c>
      <c r="V5" s="243" t="s">
        <v>146</v>
      </c>
      <c r="W5" s="413" t="s">
        <v>46</v>
      </c>
      <c r="X5" s="95" t="s">
        <v>70</v>
      </c>
      <c r="Y5" s="95" t="s">
        <v>69</v>
      </c>
      <c r="Z5" s="95" t="s">
        <v>121</v>
      </c>
      <c r="AA5" s="242" t="s">
        <v>147</v>
      </c>
      <c r="AB5" s="413" t="s">
        <v>47</v>
      </c>
      <c r="AC5" s="95" t="s">
        <v>72</v>
      </c>
      <c r="AD5" s="95" t="s">
        <v>71</v>
      </c>
      <c r="AE5" s="154" t="s">
        <v>123</v>
      </c>
      <c r="AF5" s="242" t="s">
        <v>148</v>
      </c>
      <c r="AG5" s="413" t="s">
        <v>48</v>
      </c>
      <c r="AH5" s="95" t="s">
        <v>74</v>
      </c>
      <c r="AI5" s="95" t="s">
        <v>73</v>
      </c>
      <c r="AJ5" s="95" t="s">
        <v>124</v>
      </c>
      <c r="AK5" s="242" t="s">
        <v>149</v>
      </c>
      <c r="AL5" s="413" t="s">
        <v>75</v>
      </c>
      <c r="AM5" s="95" t="s">
        <v>77</v>
      </c>
      <c r="AN5" s="95" t="s">
        <v>76</v>
      </c>
      <c r="AO5" s="154" t="s">
        <v>125</v>
      </c>
      <c r="AP5" s="242" t="s">
        <v>150</v>
      </c>
      <c r="AQ5" s="413" t="s">
        <v>78</v>
      </c>
      <c r="AR5" s="95" t="s">
        <v>80</v>
      </c>
      <c r="AS5" s="95" t="s">
        <v>79</v>
      </c>
      <c r="AT5" s="95" t="s">
        <v>126</v>
      </c>
      <c r="AU5" s="242" t="s">
        <v>151</v>
      </c>
      <c r="AV5" s="413" t="s">
        <v>81</v>
      </c>
      <c r="AW5" s="95" t="s">
        <v>83</v>
      </c>
      <c r="AX5" s="95" t="s">
        <v>82</v>
      </c>
      <c r="AY5" s="154" t="s">
        <v>127</v>
      </c>
      <c r="AZ5" s="249" t="s">
        <v>84</v>
      </c>
      <c r="BA5" s="414" t="s">
        <v>131</v>
      </c>
      <c r="BB5" s="97" t="s">
        <v>85</v>
      </c>
      <c r="BC5" s="248" t="s">
        <v>95</v>
      </c>
      <c r="BD5" s="414" t="s">
        <v>132</v>
      </c>
      <c r="BE5" s="98" t="s">
        <v>94</v>
      </c>
      <c r="BF5" s="248" t="s">
        <v>93</v>
      </c>
      <c r="BG5" s="414" t="s">
        <v>133</v>
      </c>
      <c r="BH5" s="97" t="s">
        <v>92</v>
      </c>
      <c r="BI5" s="248" t="s">
        <v>91</v>
      </c>
      <c r="BJ5" s="414" t="s">
        <v>134</v>
      </c>
      <c r="BK5" s="98" t="s">
        <v>90</v>
      </c>
      <c r="BL5" s="248" t="s">
        <v>89</v>
      </c>
      <c r="BM5" s="414" t="s">
        <v>135</v>
      </c>
      <c r="BN5" s="97" t="s">
        <v>88</v>
      </c>
      <c r="BO5" s="248" t="s">
        <v>87</v>
      </c>
      <c r="BP5" s="414" t="s">
        <v>136</v>
      </c>
      <c r="BQ5" s="98" t="s">
        <v>86</v>
      </c>
    </row>
    <row r="6" x14ac:dyDescent="0.2">
      <c r="A6" s="57" t="str">
        <f>IF('Water Data'!B1="",NA(),'Water Data'!B1)</f>
        <v>CEN03</v>
      </c>
      <c r="B6" s="57" t="str">
        <f>+IF('Water Data'!A3="",NA(),'Water Data'!A3)</f>
        <v>Census</v>
      </c>
      <c r="C6" s="57">
        <f>+IF('Water Data'!C3="",NA(),'Water Data'!C3)</f>
        <v>2003</v>
      </c>
      <c r="D6" s="415" t="e">
        <f>+IF(AND(ISNUMBER('Water Data'!C5),'Data Summary'!BS6="Yes"),100-'Water Data'!C5,NA())</f>
        <v>#N/A</v>
      </c>
      <c r="E6" s="415">
        <f>+IF(AND(ISNUMBER('Water Data'!C7),'Data Summary'!BT6="Yes"),'Water Data'!C7,NA())</f>
        <v>23</v>
      </c>
      <c r="F6" s="415" t="e">
        <f>+IF(AND(ISNUMBER('Water Data'!C10),'Data Summary'!BU6="Yes"),'Water Data'!C10,NA())</f>
        <v>#N/A</v>
      </c>
      <c r="G6" s="415" t="e">
        <f>+IF(AND(ISNUMBER('Water Data'!D5),'Data Summary'!BV6="Yes"),100-'Water Data'!D5,NA())</f>
        <v>#N/A</v>
      </c>
      <c r="H6" s="415" t="e">
        <f>+IF(AND(ISNUMBER('Water Data'!D7),'Data Summary'!BW6="Yes"),'Water Data'!D7,NA())</f>
        <v>#N/A</v>
      </c>
      <c r="I6" s="415" t="e">
        <f>+IF(AND(ISNUMBER('Water Data'!D10),'Data Summary'!BX6="Yes"),'Water Data'!D10,NA())</f>
        <v>#N/A</v>
      </c>
      <c r="J6" s="415" t="e">
        <f>+IF(AND(ISNUMBER('Water Data'!E5),'Data Summary'!BY6="Yes"),100-'Water Data'!E5,NA())</f>
        <v>#N/A</v>
      </c>
      <c r="K6" s="415" t="e">
        <f>+IF(AND(ISNUMBER('Water Data'!E7),'Data Summary'!BZ6="Yes"),'Water Data'!E7,NA())</f>
        <v>#N/A</v>
      </c>
      <c r="L6" s="415" t="e">
        <f>+IF(AND(ISNUMBER('Water Data'!E10),'Data Summary'!CA6="Yes"),'Water Data'!E10,NA())</f>
        <v>#N/A</v>
      </c>
      <c r="M6" s="415" t="e">
        <f>+IF(AND(ISNUMBER('Water Data'!F5),'Data Summary'!CB6="Yes"),100-'Water Data'!F5,NA())</f>
        <v>#N/A</v>
      </c>
      <c r="N6" s="415" t="e">
        <f>+IF(AND(ISNUMBER('Water Data'!F7),'Data Summary'!CC6="Yes"),'Water Data'!F7,NA())</f>
        <v>#N/A</v>
      </c>
      <c r="O6" s="415" t="e">
        <f>+IF(AND(ISNUMBER('Water Data'!F10),'Data Summary'!CD6="Yes"),'Water Data'!F10,NA())</f>
        <v>#N/A</v>
      </c>
      <c r="P6" s="415" t="e">
        <f>+IF(AND(ISNUMBER('Water Data'!G5),'Data Summary'!CE6="Yes"),100-'Water Data'!G5,NA())</f>
        <v>#N/A</v>
      </c>
      <c r="Q6" s="415" t="e">
        <f>+IF(AND(ISNUMBER('Water Data'!G7),'Data Summary'!CF6="Yes"),'Water Data'!G7,NA())</f>
        <v>#N/A</v>
      </c>
      <c r="R6" s="415" t="e">
        <f>+IF(AND(ISNUMBER('Water Data'!G10),'Data Summary'!CG6="Yes"),'Water Data'!G10,NA())</f>
        <v>#N/A</v>
      </c>
      <c r="S6" s="415" t="e">
        <f>+IF(AND(ISNUMBER('Water Data'!H5),'Data Summary'!CH6="Yes"),100-'Water Data'!H5,NA())</f>
        <v>#N/A</v>
      </c>
      <c r="T6" s="415" t="e">
        <f>+IF(AND(ISNUMBER('Water Data'!H7),'Data Summary'!CI6="Yes"),'Water Data'!H7,NA())</f>
        <v>#N/A</v>
      </c>
      <c r="U6" s="415" t="e">
        <f>+IF(AND(ISNUMBER('Water Data'!H10),'Data Summary'!CJ6="Yes"),'Water Data'!H10,NA())</f>
        <v>#N/A</v>
      </c>
      <c r="V6" s="203">
        <f>+IF(AND(ISNUMBER('Sanitation Data'!C5),'Data Summary'!CK6="Yes"),100-'Sanitation Data'!C5,NA())</f>
        <v>40</v>
      </c>
      <c r="W6" s="203">
        <f>+IF(AND(ISNUMBER('Sanitation Data'!C7),'Data Summary'!CL6="Yes"),'Sanitation Data'!C7,NA())</f>
        <v>20</v>
      </c>
      <c r="X6" s="203" t="e">
        <f>+IF(AND(ISNUMBER('Sanitation Data'!C11),'Data Summary'!CM6="Yes"),'Sanitation Data'!C11,NA())</f>
        <v>#N/A</v>
      </c>
      <c r="Y6" s="203" t="e">
        <f>+IF(AND(ISNUMBER('Sanitation Data'!C12),'Data Summary'!CN6="Yes"),'Sanitation Data'!C12,NA())</f>
        <v>#N/A</v>
      </c>
      <c r="Z6" s="203" t="e">
        <f>+IF(AND(ISNUMBER('Sanitation Data'!C13),'Data Summary'!CO6="Yes"),'Sanitation Data'!C13,NA())</f>
        <v>#N/A</v>
      </c>
      <c r="AA6" s="203" t="e">
        <f>+IF(AND(ISNUMBER('Sanitation Data'!D5),'Data Summary'!CP6="Yes"),100-'Sanitation Data'!D5,NA())</f>
        <v>#N/A</v>
      </c>
      <c r="AB6" s="203" t="e">
        <f>+IF(AND(ISNUMBER('Sanitation Data'!D7),'Data Summary'!CQ6="Yes"),'Sanitation Data'!D7,NA())</f>
        <v>#N/A</v>
      </c>
      <c r="AC6" s="203" t="e">
        <f>+IF(AND(ISNUMBER('Sanitation Data'!D11),'Data Summary'!CR6="Yes"),'Sanitation Data'!D11,NA())</f>
        <v>#N/A</v>
      </c>
      <c r="AD6" s="203" t="e">
        <f>+IF(AND(ISNUMBER('Sanitation Data'!D12),'Data Summary'!CS6="Yes"),'Sanitation Data'!D12,NA())</f>
        <v>#N/A</v>
      </c>
      <c r="AE6" s="203" t="e">
        <f>+IF(AND(ISNUMBER('Sanitation Data'!D13),'Data Summary'!CT6="Yes"),'Sanitation Data'!D13,NA())</f>
        <v>#N/A</v>
      </c>
      <c r="AF6" s="203" t="e">
        <f>+IF(AND(ISNUMBER('Sanitation Data'!E5),'Data Summary'!CU6="Yes"),100-'Sanitation Data'!E5,NA())</f>
        <v>#N/A</v>
      </c>
      <c r="AG6" s="203" t="e">
        <f>+IF(AND(ISNUMBER('Sanitation Data'!E7),'Data Summary'!CV6="Yes"),'Sanitation Data'!E7,NA())</f>
        <v>#N/A</v>
      </c>
      <c r="AH6" s="203" t="e">
        <f>+IF(AND(ISNUMBER('Sanitation Data'!E11),'Data Summary'!CW6="Yes"),'Sanitation Data'!E11,NA())</f>
        <v>#N/A</v>
      </c>
      <c r="AI6" s="203" t="e">
        <f>+IF(AND(ISNUMBER('Sanitation Data'!E12),'Data Summary'!CX6="Yes"),'Sanitation Data'!E12,NA())</f>
        <v>#N/A</v>
      </c>
      <c r="AJ6" s="203" t="e">
        <f>+IF(AND(ISNUMBER('Sanitation Data'!E13),'Data Summary'!CY6="Yes"),'Sanitation Data'!E13,NA())</f>
        <v>#N/A</v>
      </c>
      <c r="AK6" s="203" t="e">
        <f>+IF(AND(ISNUMBER('Sanitation Data'!F5),'Data Summary'!CZ6="Yes"),100-'Sanitation Data'!F5,NA())</f>
        <v>#N/A</v>
      </c>
      <c r="AL6" s="203" t="e">
        <f>+IF(AND(ISNUMBER('Sanitation Data'!F7),'Data Summary'!DA6="Yes"),'Sanitation Data'!F7,NA())</f>
        <v>#N/A</v>
      </c>
      <c r="AM6" s="203" t="e">
        <f>+IF(AND(ISNUMBER('Sanitation Data'!F11),'Data Summary'!DB6="Yes"),'Sanitation Data'!F11,NA())</f>
        <v>#N/A</v>
      </c>
      <c r="AN6" s="203" t="e">
        <f>+IF(AND(ISNUMBER('Sanitation Data'!F12),'Data Summary'!DC6="Yes"),'Sanitation Data'!F12,NA())</f>
        <v>#N/A</v>
      </c>
      <c r="AO6" s="203" t="e">
        <f>+IF(AND(ISNUMBER('Sanitation Data'!F13),'Data Summary'!DD6="Yes"),'Sanitation Data'!F13,NA())</f>
        <v>#N/A</v>
      </c>
      <c r="AP6" s="203" t="e">
        <f>+IF(AND(ISNUMBER('Sanitation Data'!G5),'Data Summary'!DE6="Yes"),100-'Sanitation Data'!G5,NA())</f>
        <v>#N/A</v>
      </c>
      <c r="AQ6" s="203" t="e">
        <f>+IF(AND(ISNUMBER('Sanitation Data'!G7),'Data Summary'!DF6="Yes"),'Sanitation Data'!G7,NA())</f>
        <v>#N/A</v>
      </c>
      <c r="AR6" s="203" t="e">
        <f>+IF(AND(ISNUMBER('Sanitation Data'!G11),'Data Summary'!DG6="Yes"),'Sanitation Data'!G11,NA())</f>
        <v>#N/A</v>
      </c>
      <c r="AS6" s="203" t="e">
        <f>+IF(AND(ISNUMBER('Sanitation Data'!G12),'Data Summary'!DH6="Yes"),'Sanitation Data'!G12,NA())</f>
        <v>#N/A</v>
      </c>
      <c r="AT6" s="203" t="e">
        <f>+IF(AND(ISNUMBER('Sanitation Data'!G13),'Data Summary'!DI6="Yes"),'Sanitation Data'!G13,NA())</f>
        <v>#N/A</v>
      </c>
      <c r="AU6" s="203" t="e">
        <f>+IF(AND(ISNUMBER('Sanitation Data'!H5),'Data Summary'!DJ6="Yes"),100-'Sanitation Data'!H5,NA())</f>
        <v>#N/A</v>
      </c>
      <c r="AV6" s="203" t="e">
        <f>+IF(AND(ISNUMBER('Sanitation Data'!H7),'Data Summary'!DK6="Yes"),'Sanitation Data'!H7,NA())</f>
        <v>#N/A</v>
      </c>
      <c r="AW6" s="203" t="e">
        <f>+IF(AND(ISNUMBER('Sanitation Data'!H11),'Data Summary'!DL6="Yes"),'Sanitation Data'!H11,NA())</f>
        <v>#N/A</v>
      </c>
      <c r="AX6" s="203" t="e">
        <f>+IF(AND(ISNUMBER('Sanitation Data'!H12),'Data Summary'!DM6="Yes"),'Sanitation Data'!H12,NA())</f>
        <v>#N/A</v>
      </c>
      <c r="AY6" s="203" t="e">
        <f>+IF(AND(ISNUMBER('Sanitation Data'!H13),'Data Summary'!DN6="Yes"),'Sanitation Data'!H13,NA())</f>
        <v>#N/A</v>
      </c>
      <c r="AZ6" s="204" t="e">
        <f>+IF(AND(ISNUMBER('Hygiene Data'!C6),'Data Summary'!DO6="Yes"),'Hygiene Data'!C6,NA())</f>
        <v>#N/A</v>
      </c>
      <c r="BA6" s="204" t="e">
        <f>+IF(AND(ISNUMBER('Hygiene Data'!C8),'Data Summary'!DP6="Yes"),'Hygiene Data'!C8,NA())</f>
        <v>#N/A</v>
      </c>
      <c r="BB6" s="204" t="e">
        <f>+IF(AND(ISNUMBER('Hygiene Data'!C10),'Data Summary'!DQ6="Yes"),'Hygiene Data'!C10,NA())</f>
        <v>#N/A</v>
      </c>
      <c r="BC6" s="204" t="e">
        <f>+IF(AND(ISNUMBER('Hygiene Data'!D6),'Data Summary'!DR6="Yes"),'Hygiene Data'!D6,NA())</f>
        <v>#N/A</v>
      </c>
      <c r="BD6" s="204" t="e">
        <f>+IF(AND(ISNUMBER('Hygiene Data'!D8),'Data Summary'!DS6="Yes"),'Hygiene Data'!D8,NA())</f>
        <v>#N/A</v>
      </c>
      <c r="BE6" s="204" t="e">
        <f>+IF(AND(ISNUMBER('Hygiene Data'!D10),'Data Summary'!DT6="Yes"),'Hygiene Data'!D10,NA())</f>
        <v>#N/A</v>
      </c>
      <c r="BF6" s="204" t="e">
        <f>+IF(AND(ISNUMBER('Hygiene Data'!E6),'Data Summary'!DU6="Yes"),'Hygiene Data'!E6,NA())</f>
        <v>#N/A</v>
      </c>
      <c r="BG6" s="204" t="e">
        <f>+IF(AND(ISNUMBER('Hygiene Data'!E8),'Data Summary'!DV6="Yes"),'Hygiene Data'!E8,NA())</f>
        <v>#N/A</v>
      </c>
      <c r="BH6" s="204" t="e">
        <f>+IF(AND(ISNUMBER('Hygiene Data'!E10),'Data Summary'!DW6="Yes"),'Hygiene Data'!E10,NA())</f>
        <v>#N/A</v>
      </c>
      <c r="BI6" s="204" t="e">
        <f>+IF(AND(ISNUMBER('Hygiene Data'!F6),'Data Summary'!DX6="Yes"),'Hygiene Data'!F6,NA())</f>
        <v>#N/A</v>
      </c>
      <c r="BJ6" s="204" t="e">
        <f>+IF(AND(ISNUMBER('Hygiene Data'!F8),'Data Summary'!DY6="Yes"),'Hygiene Data'!F8,NA())</f>
        <v>#N/A</v>
      </c>
      <c r="BK6" s="204" t="e">
        <f>+IF(AND(ISNUMBER('Hygiene Data'!F10),'Data Summary'!DZ6="Yes"),'Hygiene Data'!F10,NA())</f>
        <v>#N/A</v>
      </c>
      <c r="BL6" s="204" t="e">
        <f>+IF(AND(ISNUMBER('Hygiene Data'!G6),'Data Summary'!EA6="Yes"),'Hygiene Data'!G6,NA())</f>
        <v>#N/A</v>
      </c>
      <c r="BM6" s="204" t="e">
        <f>+IF(AND(ISNUMBER('Hygiene Data'!G8),'Data Summary'!EB6="Yes"),'Hygiene Data'!G8,NA())</f>
        <v>#N/A</v>
      </c>
      <c r="BN6" s="204" t="e">
        <f>+IF(AND(ISNUMBER('Hygiene Data'!G10),'Data Summary'!EC6="Yes"),'Hygiene Data'!G10,NA())</f>
        <v>#N/A</v>
      </c>
      <c r="BO6" s="204" t="e">
        <f>+IF(AND(ISNUMBER('Hygiene Data'!H6),'Data Summary'!ED6="Yes"),'Hygiene Data'!H6,NA())</f>
        <v>#N/A</v>
      </c>
      <c r="BP6" s="204" t="e">
        <f>+IF(AND(ISNUMBER('Hygiene Data'!H8),'Data Summary'!EE6="Yes"),'Hygiene Data'!H8,NA())</f>
        <v>#N/A</v>
      </c>
      <c r="BQ6" s="204" t="e">
        <f>+IF(AND(ISNUMBER('Hygiene Data'!H10),'Data Summary'!EF6="Yes"),'Hygiene Data'!H10,NA())</f>
        <v>#N/A</v>
      </c>
    </row>
    <row r="7" x14ac:dyDescent="0.2">
      <c r="A7" s="57" t="str">
        <f ca="true">+IF(OFFSET('Water Data'!$B$1,0,10*ROW('Water Data'!B1))="",NA(),OFFSET('Water Data'!$B$1,0,10*ROW('Water Data'!B1)))</f>
        <v>CEN11</v>
      </c>
      <c r="B7" s="57" t="str">
        <f ca="true">+IF(OFFSET('Water Data'!$A$3,0,10*ROW('Water Data'!A1))="",NA(),OFFSET('Water Data'!$A$3,0,10*ROW('Water Data'!A1)))</f>
        <v>Census</v>
      </c>
      <c r="C7" s="57">
        <f ca="true">+IF(OFFSET('Water Data'!$C$3,0,10*ROW('Water Data'!C1))="",NA(),OFFSET('Water Data'!$C$3,0,10*ROW('Water Data'!C1)))</f>
        <v>2011</v>
      </c>
      <c r="D7" s="415" t="e">
        <f ca="true">+IF(AND(ISNUMBER(OFFSET('Water Data'!$C$5,0,10*ROW('Water Data'!C1))),'Data Summary'!BS7="Yes"),100-OFFSET('Water Data'!$C$5,0,10*ROW('Water Data'!C1)),NA())</f>
        <v>#N/A</v>
      </c>
      <c r="E7" s="415">
        <f ca="true">+IF(AND(ISNUMBER(OFFSET('Water Data'!$C$7,0,10*ROW('Water Data'!C1))),'Data Summary'!BT7="Yes"),OFFSET('Water Data'!$C$7,0,10*ROW('Water Data'!C1)),NA())</f>
        <v>39.00796439447177</v>
      </c>
      <c r="F7" s="415" t="e">
        <f ca="true">+IF(AND(ISNUMBER(OFFSET('Water Data'!$C$10,0,10*ROW('Water Data'!C1))),'Data Summary'!BU7="Yes"),OFFSET('Water Data'!$C$10,0,10*ROW('Water Data'!C1)),NA())</f>
        <v>#N/A</v>
      </c>
      <c r="G7" s="415" t="e">
        <f ca="true">+IF(AND(ISNUMBER(OFFSET('Water Data'!$D$5,0,10*ROW('Water Data'!D1))),'Data Summary'!BV7="Yes"),100-OFFSET('Water Data'!$D$5,0,10*ROW('Water Data'!D1)),NA())</f>
        <v>#N/A</v>
      </c>
      <c r="H7" s="415">
        <f ca="true">+IF(AND(ISNUMBER(OFFSET('Water Data'!$D$7,0,10*ROW('Water Data'!D1))),'Data Summary'!BW7="Yes"),OFFSET('Water Data'!$D$7,0,10*ROW('Water Data'!D1)),NA())</f>
        <v>47.166645152962438</v>
      </c>
      <c r="I7" s="415" t="e">
        <f ca="true">+IF(AND(ISNUMBER(OFFSET('Water Data'!$D$10,0,10*ROW('Water Data'!D1))),'Data Summary'!BX7="Yes"),OFFSET('Water Data'!$D$10,0,10*ROW('Water Data'!D1)),NA())</f>
        <v>#N/A</v>
      </c>
      <c r="J7" s="415" t="e">
        <f ca="true">+IF(AND(ISNUMBER(OFFSET('Water Data'!$E$5,0,10*ROW('Water Data'!E1))),'Data Summary'!BY7="Yes"),100-OFFSET('Water Data'!$E$5,0,10*ROW('Water Data'!E1)),NA())</f>
        <v>#N/A</v>
      </c>
      <c r="K7" s="415">
        <f ca="true">+IF(AND(ISNUMBER(OFFSET('Water Data'!$E$7,0,10*ROW('Water Data'!E1))),'Data Summary'!BZ7="Yes"),OFFSET('Water Data'!$E$7,0,10*ROW('Water Data'!E1)),NA())</f>
        <v>32.232822381820128</v>
      </c>
      <c r="L7" s="415" t="e">
        <f ca="true">+IF(AND(ISNUMBER(OFFSET('Water Data'!$E$10,0,10*ROW('Water Data'!E1))),'Data Summary'!CA7="Yes"),OFFSET('Water Data'!$E$10,0,10*ROW('Water Data'!E1)),NA())</f>
        <v>#N/A</v>
      </c>
      <c r="M7" s="415" t="e">
        <f ca="true">+IF(AND(ISNUMBER(OFFSET('Water Data'!$F$5,0,10*ROW('Water Data'!F1))),'Data Summary'!CB7="Yes"),100-OFFSET('Water Data'!$F$5,0,10*ROW('Water Data'!F1)),NA())</f>
        <v>#N/A</v>
      </c>
      <c r="N7" s="415" t="e">
        <f ca="true">+IF(AND(ISNUMBER(OFFSET('Water Data'!$F$7,0,10*ROW('Water Data'!F1))),'Data Summary'!CC7="Yes"),OFFSET('Water Data'!$F$7,0,10*ROW('Water Data'!F1)),NA())</f>
        <v>#N/A</v>
      </c>
      <c r="O7" s="415" t="e">
        <f ca="true">+IF(AND(ISNUMBER(OFFSET('Water Data'!$F$10,0,10*ROW('Water Data'!F1))),'Data Summary'!CD7="Yes"),OFFSET('Water Data'!$F$10,0,10*ROW('Water Data'!F1)),NA())</f>
        <v>#N/A</v>
      </c>
      <c r="P7" s="415" t="e">
        <f ca="true">+IF(AND(ISNUMBER(OFFSET('Water Data'!$G$5,0,10*ROW('Water Data'!G1))),'Data Summary'!CE7="Yes"),100-OFFSET('Water Data'!$G$5,0,10*ROW('Water Data'!G1)),NA())</f>
        <v>#N/A</v>
      </c>
      <c r="Q7" s="415">
        <f ca="true">+IF(AND(ISNUMBER(OFFSET('Water Data'!$G$7,0,10*ROW('Water Data'!G1))),'Data Summary'!CF7="Yes"),OFFSET('Water Data'!$G$7,0,10*ROW('Water Data'!G1)),NA())</f>
        <v>41.33</v>
      </c>
      <c r="R7" s="415" t="e">
        <f ca="true">+IF(AND(ISNUMBER(OFFSET('Water Data'!$G$10,0,10*ROW('Water Data'!G1))),'Data Summary'!CG7="Yes"),OFFSET('Water Data'!$G$10,0,10*ROW('Water Data'!G1)),NA())</f>
        <v>#N/A</v>
      </c>
      <c r="S7" s="415" t="e">
        <f ca="true">+IF(AND(ISNUMBER(OFFSET('Water Data'!$H$5,0,10*ROW('Water Data'!H1))),'Data Summary'!CH7="Yes"),100-OFFSET('Water Data'!$H$5,0,10*ROW('Water Data'!H1)),NA())</f>
        <v>#N/A</v>
      </c>
      <c r="T7" s="415">
        <f ca="true">+IF(AND(ISNUMBER(OFFSET('Water Data'!$H$7,0,10*ROW('Water Data'!H1))),'Data Summary'!CI7="Yes"),OFFSET('Water Data'!$H$7,0,10*ROW('Water Data'!H1)),NA())</f>
        <v>29.91</v>
      </c>
      <c r="U7" s="415" t="e">
        <f ca="true">+IF(AND(ISNUMBER(OFFSET('Water Data'!$H$10,0,10*ROW('Water Data'!H1))),'Data Summary'!CJ7="Yes"),OFFSET('Water Data'!$H$10,0,10*ROW('Water Data'!H1)),NA())</f>
        <v>#N/A</v>
      </c>
      <c r="V7" s="203" t="e">
        <f ca="true">+IF(AND(ISNUMBER(OFFSET('Sanitation Data'!$C$5,0,10*ROW('Sanitation Data'!C1))),'Data Summary'!CK7="Yes"),100-OFFSET('Sanitation Data'!$C$5,0,10*ROW('Sanitation Data'!C1)),NA())</f>
        <v>#N/A</v>
      </c>
      <c r="W7" s="203">
        <f ca="true">+IF(AND(ISNUMBER(OFFSET('Sanitation Data'!$C$7,0,10*ROW('Sanitation Data'!C1))),'Data Summary'!CL7="Yes"),OFFSET('Sanitation Data'!$C$7,0,10*ROW('Sanitation Data'!C1)),NA())</f>
        <v>47.707308503162338</v>
      </c>
      <c r="X7" s="203" t="e">
        <f ca="true">+IF(AND(ISNUMBER(OFFSET('Sanitation Data'!$C$11,0,10*ROW('Sanitation Data'!C1))),'Data Summary'!CM7="Yes"),OFFSET('Sanitation Data'!$C$11,0,10*ROW('Sanitation Data'!C1)),NA())</f>
        <v>#N/A</v>
      </c>
      <c r="Y7" s="203" t="e">
        <f ca="true">+IF(AND(ISNUMBER(OFFSET('Sanitation Data'!$C$12,0,10*ROW('Sanitation Data'!C1))),'Data Summary'!CN7="Yes"),OFFSET('Sanitation Data'!$C$12,0,10*ROW('Sanitation Data'!C1)),NA())</f>
        <v>#N/A</v>
      </c>
      <c r="Z7" s="203" t="e">
        <f ca="true">+IF(AND(ISNUMBER(OFFSET('Sanitation Data'!$C$13,0,10*ROW('Sanitation Data'!C1))),'Data Summary'!CO7="Yes"),OFFSET('Sanitation Data'!$C$13,0,10*ROW('Sanitation Data'!C1)),NA())</f>
        <v>#N/A</v>
      </c>
      <c r="AA7" s="203" t="e">
        <f ca="true">+IF(AND(ISNUMBER(OFFSET('Sanitation Data'!$D$5,0,10*ROW('Sanitation Data'!D1))),'Data Summary'!CP7="Yes"),100-OFFSET('Sanitation Data'!$D$5,0,10*ROW('Sanitation Data'!D1)),NA())</f>
        <v>#N/A</v>
      </c>
      <c r="AB7" s="203">
        <f ca="true">+IF(AND(ISNUMBER(OFFSET('Sanitation Data'!$D$7,0,10*ROW('Sanitation Data'!D1))),'Data Summary'!CQ7="Yes"),OFFSET('Sanitation Data'!$D$7,0,10*ROW('Sanitation Data'!D1)),NA())</f>
        <v>54.17580999096424</v>
      </c>
      <c r="AC7" s="203" t="e">
        <f ca="true">+IF(AND(ISNUMBER(OFFSET('Sanitation Data'!$D$11,0,10*ROW('Sanitation Data'!D1))),'Data Summary'!CR7="Yes"),OFFSET('Sanitation Data'!$D$11,0,10*ROW('Sanitation Data'!D1)),NA())</f>
        <v>#N/A</v>
      </c>
      <c r="AD7" s="203" t="e">
        <f ca="true">+IF(AND(ISNUMBER(OFFSET('Sanitation Data'!$D$12,0,10*ROW('Sanitation Data'!D1))),'Data Summary'!CS7="Yes"),OFFSET('Sanitation Data'!$D$12,0,10*ROW('Sanitation Data'!D1)),NA())</f>
        <v>#N/A</v>
      </c>
      <c r="AE7" s="203" t="e">
        <f ca="true">+IF(AND(ISNUMBER(OFFSET('Sanitation Data'!$D$13,0,10*ROW('Sanitation Data'!D1))),'Data Summary'!CT7="Yes"),OFFSET('Sanitation Data'!$D$13,0,10*ROW('Sanitation Data'!D1)),NA())</f>
        <v>#N/A</v>
      </c>
      <c r="AF7" s="203" t="e">
        <f ca="true">+IF(AND(ISNUMBER(OFFSET('Sanitation Data'!$E$5,0,10*ROW('Sanitation Data'!E1))),'Data Summary'!CU7="Yes"),100-OFFSET('Sanitation Data'!$E$5,0,10*ROW('Sanitation Data'!E1)),NA())</f>
        <v>#N/A</v>
      </c>
      <c r="AG7" s="203">
        <f ca="true">+IF(AND(ISNUMBER(OFFSET('Sanitation Data'!$E$7,0,10*ROW('Sanitation Data'!E1))),'Data Summary'!CV7="Yes"),OFFSET('Sanitation Data'!$E$7,0,10*ROW('Sanitation Data'!E1)),NA())</f>
        <v>42.11598242040948</v>
      </c>
      <c r="AH7" s="203" t="e">
        <f ca="true">+IF(AND(ISNUMBER(OFFSET('Sanitation Data'!$E$11,0,10*ROW('Sanitation Data'!E1))),'Data Summary'!CW7="Yes"),OFFSET('Sanitation Data'!$E$11,0,10*ROW('Sanitation Data'!E1)),NA())</f>
        <v>#N/A</v>
      </c>
      <c r="AI7" s="203" t="e">
        <f ca="true">+IF(AND(ISNUMBER(OFFSET('Sanitation Data'!$E$12,0,10*ROW('Sanitation Data'!E1))),'Data Summary'!CX7="Yes"),OFFSET('Sanitation Data'!$E$12,0,10*ROW('Sanitation Data'!E1)),NA())</f>
        <v>#N/A</v>
      </c>
      <c r="AJ7" s="203" t="e">
        <f ca="true">+IF(AND(ISNUMBER(OFFSET('Sanitation Data'!$E$13,0,10*ROW('Sanitation Data'!E1))),'Data Summary'!CY7="Yes"),OFFSET('Sanitation Data'!$E$13,0,10*ROW('Sanitation Data'!E1)),NA())</f>
        <v>#N/A</v>
      </c>
      <c r="AK7" s="203" t="e">
        <f ca="true">+IF(AND(ISNUMBER(OFFSET('Sanitation Data'!$F$5,0,10*ROW('Sanitation Data'!F1))),'Data Summary'!CZ7="Yes"),100-OFFSET('Sanitation Data'!$F$5,0,10*ROW('Sanitation Data'!F1)),NA())</f>
        <v>#N/A</v>
      </c>
      <c r="AL7" s="203" t="e">
        <f ca="true">+IF(AND(ISNUMBER(OFFSET('Sanitation Data'!$F$7,0,10*ROW('Sanitation Data'!F1))),'Data Summary'!DA7="Yes"),OFFSET('Sanitation Data'!$F$7,0,10*ROW('Sanitation Data'!F1)),NA())</f>
        <v>#N/A</v>
      </c>
      <c r="AM7" s="203" t="e">
        <f ca="true">+IF(AND(ISNUMBER(OFFSET('Sanitation Data'!$F$11,0,10*ROW('Sanitation Data'!F1))),'Data Summary'!DB7="Yes"),OFFSET('Sanitation Data'!$F$11,0,10*ROW('Sanitation Data'!F1)),NA())</f>
        <v>#N/A</v>
      </c>
      <c r="AN7" s="203" t="e">
        <f ca="true">+IF(AND(ISNUMBER(OFFSET('Sanitation Data'!$F$12,0,10*ROW('Sanitation Data'!F1))),'Data Summary'!DC7="Yes"),OFFSET('Sanitation Data'!$F$12,0,10*ROW('Sanitation Data'!F1)),NA())</f>
        <v>#N/A</v>
      </c>
      <c r="AO7" s="203" t="e">
        <f ca="true">+IF(AND(ISNUMBER(OFFSET('Sanitation Data'!$F$13,0,10*ROW('Sanitation Data'!F1))),'Data Summary'!DD7="Yes"),OFFSET('Sanitation Data'!$F$13,0,10*ROW('Sanitation Data'!F1)),NA())</f>
        <v>#N/A</v>
      </c>
      <c r="AP7" s="203" t="e">
        <f ca="true">+IF(AND(ISNUMBER(OFFSET('Sanitation Data'!$G$5,0,10*ROW('Sanitation Data'!G1))),'Data Summary'!DE7="Yes"),100-OFFSET('Sanitation Data'!$G$5,0,10*ROW('Sanitation Data'!G1)),NA())</f>
        <v>#N/A</v>
      </c>
      <c r="AQ7" s="203">
        <f ca="true">+IF(AND(ISNUMBER(OFFSET('Sanitation Data'!$G$7,0,10*ROW('Sanitation Data'!G1))),'Data Summary'!DF7="Yes"),OFFSET('Sanitation Data'!$G$7,0,10*ROW('Sanitation Data'!G1)),NA())</f>
        <v>50.935000000000002</v>
      </c>
      <c r="AR7" s="203" t="e">
        <f ca="true">+IF(AND(ISNUMBER(OFFSET('Sanitation Data'!$G$11,0,10*ROW('Sanitation Data'!G1))),'Data Summary'!DG7="Yes"),OFFSET('Sanitation Data'!$G$11,0,10*ROW('Sanitation Data'!G1)),NA())</f>
        <v>#N/A</v>
      </c>
      <c r="AS7" s="203" t="e">
        <f ca="true">+IF(AND(ISNUMBER(OFFSET('Sanitation Data'!$G$12,0,10*ROW('Sanitation Data'!G1))),'Data Summary'!DH7="Yes"),OFFSET('Sanitation Data'!$G$12,0,10*ROW('Sanitation Data'!G1)),NA())</f>
        <v>#N/A</v>
      </c>
      <c r="AT7" s="203" t="e">
        <f ca="true">+IF(AND(ISNUMBER(OFFSET('Sanitation Data'!$G$13,0,10*ROW('Sanitation Data'!G1))),'Data Summary'!DI7="Yes"),OFFSET('Sanitation Data'!$G$13,0,10*ROW('Sanitation Data'!G1)),NA())</f>
        <v>#N/A</v>
      </c>
      <c r="AU7" s="203" t="e">
        <f ca="true">+IF(AND(ISNUMBER(OFFSET('Sanitation Data'!$H$5,0,10*ROW('Sanitation Data'!H1))),'Data Summary'!DJ7="Yes"),100-OFFSET('Sanitation Data'!$H$5,0,10*ROW('Sanitation Data'!H1)),NA())</f>
        <v>#N/A</v>
      </c>
      <c r="AV7" s="203">
        <f ca="true">+IF(AND(ISNUMBER(OFFSET('Sanitation Data'!$H$7,0,10*ROW('Sanitation Data'!H1))),'Data Summary'!DK7="Yes"),OFFSET('Sanitation Data'!$H$7,0,10*ROW('Sanitation Data'!H1)),NA())</f>
        <v>34.5</v>
      </c>
      <c r="AW7" s="203" t="e">
        <f ca="true">+IF(AND(ISNUMBER(OFFSET('Sanitation Data'!$H$11,0,10*ROW('Sanitation Data'!H1))),'Data Summary'!DL7="Yes"),OFFSET('Sanitation Data'!$H$11,0,10*ROW('Sanitation Data'!H1)),NA())</f>
        <v>#N/A</v>
      </c>
      <c r="AX7" s="203" t="e">
        <f ca="true">+IF(AND(ISNUMBER(OFFSET('Sanitation Data'!$H$12,0,10*ROW('Sanitation Data'!H1))),'Data Summary'!DM7="Yes"),OFFSET('Sanitation Data'!$H$12,0,10*ROW('Sanitation Data'!H1)),NA())</f>
        <v>#N/A</v>
      </c>
      <c r="AY7" s="203" t="e">
        <f ca="true">+IF(AND(ISNUMBER(OFFSET('Sanitation Data'!$H$13,0,10*ROW('Sanitation Data'!H1))),'Data Summary'!DN7="Yes"),OFFSET('Sanitation Data'!$H$13,0,10*ROW('Sanitation Data'!H1)),NA())</f>
        <v>#N/A</v>
      </c>
      <c r="AZ7" s="204" t="e">
        <f ca="true">+IF(AND(ISNUMBER(OFFSET('Hygiene Data'!$C$6,0,10*ROW('Hygiene Data'!C1))),'Data Summary'!DO7="Yes"),OFFSET('Hygiene Data'!$C$6,0,10*ROW('Hygiene Data'!C1)),NA())</f>
        <v>#N/A</v>
      </c>
      <c r="BA7" s="204" t="e">
        <f ca="true">+IF(AND(ISNUMBER(OFFSET('Hygiene Data'!$C$8,0,10*ROW('Hygiene Data'!C1))),'Data Summary'!DP7="Yes"),OFFSET('Hygiene Data'!$C$8,0,10*ROW('Hygiene Data'!C1)),NA())</f>
        <v>#N/A</v>
      </c>
      <c r="BB7" s="204" t="e">
        <f ca="true">+IF(AND(ISNUMBER(OFFSET('Hygiene Data'!$C$10,0,10*ROW('Hygiene Data'!C1))),'Data Summary'!DQ7="Yes"),OFFSET('Hygiene Data'!$C$10,0,10*ROW('Hygiene Data'!C1)),NA())</f>
        <v>#N/A</v>
      </c>
      <c r="BC7" s="204" t="e">
        <f ca="true">+IF(AND(ISNUMBER(OFFSET('Hygiene Data'!$D$6,0,10*ROW('Hygiene Data'!D1))),'Data Summary'!DR7="Yes"),OFFSET('Hygiene Data'!$D$6,0,10*ROW('Hygiene Data'!D1)),NA())</f>
        <v>#N/A</v>
      </c>
      <c r="BD7" s="204" t="e">
        <f ca="true">+IF(AND(ISNUMBER(OFFSET('Hygiene Data'!$D$8,0,10*ROW('Hygiene Data'!D1))),'Data Summary'!DS7="Yes"),OFFSET('Hygiene Data'!$D$8,0,10*ROW('Hygiene Data'!D1)),NA())</f>
        <v>#N/A</v>
      </c>
      <c r="BE7" s="204" t="e">
        <f ca="true">+IF(AND(ISNUMBER(OFFSET('Hygiene Data'!$D$10,0,10*ROW('Hygiene Data'!D1))),'Data Summary'!DT7="Yes"),OFFSET('Hygiene Data'!$D$10,0,10*ROW('Hygiene Data'!D1)),NA())</f>
        <v>#N/A</v>
      </c>
      <c r="BF7" s="204" t="e">
        <f ca="true">+IF(AND(ISNUMBER(OFFSET('Hygiene Data'!$E$6,0,10*ROW('Hygiene Data'!E1))),'Data Summary'!DU7="Yes"),OFFSET('Hygiene Data'!$E$6,0,10*ROW('Hygiene Data'!E1)),NA())</f>
        <v>#N/A</v>
      </c>
      <c r="BG7" s="204" t="e">
        <f ca="true">+IF(AND(ISNUMBER(OFFSET('Hygiene Data'!$E$8,0,10*ROW('Hygiene Data'!E1))),'Data Summary'!DV7="Yes"),OFFSET('Hygiene Data'!$E$8,0,10*ROW('Hygiene Data'!E1)),NA())</f>
        <v>#N/A</v>
      </c>
      <c r="BH7" s="204" t="e">
        <f ca="true">+IF(AND(ISNUMBER(OFFSET('Hygiene Data'!$E$10,0,10*ROW('Hygiene Data'!E1))),'Data Summary'!DW7="Yes"),OFFSET('Hygiene Data'!$E$10,0,10*ROW('Hygiene Data'!E1)),NA())</f>
        <v>#N/A</v>
      </c>
      <c r="BI7" s="204" t="e">
        <f ca="true">+IF(AND(ISNUMBER(OFFSET('Hygiene Data'!$F$6,0,10*ROW('Hygiene Data'!F1))),'Data Summary'!DX7="Yes"),OFFSET('Hygiene Data'!$F$6,0,10*ROW('Hygiene Data'!F1)),NA())</f>
        <v>#N/A</v>
      </c>
      <c r="BJ7" s="204" t="e">
        <f ca="true">+IF(AND(ISNUMBER(OFFSET('Hygiene Data'!$F$8,0,10*ROW('Hygiene Data'!F1))),'Data Summary'!DY7="Yes"),OFFSET('Hygiene Data'!$F$8,0,10*ROW('Hygiene Data'!F1)),NA())</f>
        <v>#N/A</v>
      </c>
      <c r="BK7" s="204" t="e">
        <f ca="true">+IF(AND(ISNUMBER(OFFSET('Hygiene Data'!$F$10,0,10*ROW('Hygiene Data'!F1))),'Data Summary'!DZ7="Yes"),OFFSET('Hygiene Data'!$F$10,0,10*ROW('Hygiene Data'!F1)),NA())</f>
        <v>#N/A</v>
      </c>
      <c r="BL7" s="204" t="e">
        <f ca="true">+IF(AND(ISNUMBER(OFFSET('Hygiene Data'!$G$6,0,10*ROW('Hygiene Data'!G1))),'Data Summary'!EA7="Yes"),OFFSET('Hygiene Data'!$G$6,0,10*ROW('Hygiene Data'!G1)),NA())</f>
        <v>#N/A</v>
      </c>
      <c r="BM7" s="204" t="e">
        <f ca="true">+IF(AND(ISNUMBER(OFFSET('Hygiene Data'!$G$8,0,10*ROW('Hygiene Data'!G1))),'Data Summary'!EB7="Yes"),OFFSET('Hygiene Data'!$G$8,0,10*ROW('Hygiene Data'!G1)),NA())</f>
        <v>#N/A</v>
      </c>
      <c r="BN7" s="204" t="e">
        <f ca="true">+IF(AND(ISNUMBER(OFFSET('Hygiene Data'!$G$10,0,10*ROW('Hygiene Data'!G1))),'Data Summary'!EC7="Yes"),OFFSET('Hygiene Data'!$G$10,0,10*ROW('Hygiene Data'!G1)),NA())</f>
        <v>#N/A</v>
      </c>
      <c r="BO7" s="204" t="e">
        <f ca="true">+IF(AND(ISNUMBER(OFFSET('Hygiene Data'!$H$6,0,10*ROW('Hygiene Data'!H1))),'Data Summary'!ED7="Yes"),OFFSET('Hygiene Data'!$H$6,0,10*ROW('Hygiene Data'!H1)),NA())</f>
        <v>#N/A</v>
      </c>
      <c r="BP7" s="204" t="e">
        <f ca="true">+IF(AND(ISNUMBER(OFFSET('Hygiene Data'!$H$8,0,10*ROW('Hygiene Data'!H1))),'Data Summary'!EE7="Yes"),OFFSET('Hygiene Data'!$H$8,0,10*ROW('Hygiene Data'!H1)),NA())</f>
        <v>#N/A</v>
      </c>
      <c r="BQ7" s="204" t="e">
        <f ca="true">+IF(AND(ISNUMBER(OFFSET('Hygiene Data'!$H$10,0,10*ROW('Hygiene Data'!H1))),'Data Summary'!EF7="Yes"),OFFSET('Hygiene Data'!$H$10,0,10*ROW('Hygiene Data'!H1)),NA())</f>
        <v>#N/A</v>
      </c>
    </row>
    <row r="8" x14ac:dyDescent="0.2">
      <c r="A8" s="57" t="str">
        <f ca="true">+IF(OFFSET('Water Data'!$B$1,0,10*ROW('Water Data'!B2))="",NA(),OFFSET('Water Data'!$B$1,0,10*ROW('Water Data'!B2)))</f>
        <v>CEN14</v>
      </c>
      <c r="B8" s="57" t="str">
        <f ca="true">+IF(OFFSET('Water Data'!$A$3,0,10*ROW('Water Data'!A2))="",NA(),OFFSET('Water Data'!$A$3,0,10*ROW('Water Data'!A2)))</f>
        <v>Census</v>
      </c>
      <c r="C8" s="57">
        <f ca="true">+IF(OFFSET('Water Data'!$C$3,0,10*ROW('Water Data'!C2))="",NA(),OFFSET('Water Data'!$C$3,0,10*ROW('Water Data'!C2)))</f>
        <v>2014</v>
      </c>
      <c r="D8" s="415" t="e">
        <f ca="true">+IF(AND(ISNUMBER(OFFSET('Water Data'!$C$5,0,10*ROW('Water Data'!C2))),'Data Summary'!BS8="Yes"),100-OFFSET('Water Data'!$C$5,0,10*ROW('Water Data'!C2)),NA())</f>
        <v>#N/A</v>
      </c>
      <c r="E8" s="415" t="e">
        <f ca="true">+IF(AND(ISNUMBER(OFFSET('Water Data'!$C$7,0,10*ROW('Water Data'!C2))),'Data Summary'!BT8="Yes"),OFFSET('Water Data'!$C$7,0,10*ROW('Water Data'!C2)),NA())</f>
        <v>#N/A</v>
      </c>
      <c r="F8" s="415" t="e">
        <f ca="true">+IF(AND(ISNUMBER(OFFSET('Water Data'!$C$10,0,10*ROW('Water Data'!C2))),'Data Summary'!BU8="Yes"),OFFSET('Water Data'!$C$10,0,10*ROW('Water Data'!C2)),NA())</f>
        <v>#N/A</v>
      </c>
      <c r="G8" s="415" t="e">
        <f ca="true">+IF(AND(ISNUMBER(OFFSET('Water Data'!$D$5,0,10*ROW('Water Data'!D2))),'Data Summary'!BV8="Yes"),100-OFFSET('Water Data'!$D$5,0,10*ROW('Water Data'!D2)),NA())</f>
        <v>#N/A</v>
      </c>
      <c r="H8" s="415" t="e">
        <f ca="true">+IF(AND(ISNUMBER(OFFSET('Water Data'!$D$7,0,10*ROW('Water Data'!D2))),'Data Summary'!BW8="Yes"),OFFSET('Water Data'!$D$7,0,10*ROW('Water Data'!D2)),NA())</f>
        <v>#N/A</v>
      </c>
      <c r="I8" s="415" t="e">
        <f ca="true">+IF(AND(ISNUMBER(OFFSET('Water Data'!$D$10,0,10*ROW('Water Data'!D2))),'Data Summary'!BX8="Yes"),OFFSET('Water Data'!$D$10,0,10*ROW('Water Data'!D2)),NA())</f>
        <v>#N/A</v>
      </c>
      <c r="J8" s="415" t="e">
        <f ca="true">+IF(AND(ISNUMBER(OFFSET('Water Data'!$E$5,0,10*ROW('Water Data'!E2))),'Data Summary'!BY8="Yes"),100-OFFSET('Water Data'!$E$5,0,10*ROW('Water Data'!E2)),NA())</f>
        <v>#N/A</v>
      </c>
      <c r="K8" s="415" t="e">
        <f ca="true">+IF(AND(ISNUMBER(OFFSET('Water Data'!$E$7,0,10*ROW('Water Data'!E2))),'Data Summary'!BZ8="Yes"),OFFSET('Water Data'!$E$7,0,10*ROW('Water Data'!E2)),NA())</f>
        <v>#N/A</v>
      </c>
      <c r="L8" s="415" t="e">
        <f ca="true">+IF(AND(ISNUMBER(OFFSET('Water Data'!$E$10,0,10*ROW('Water Data'!E2))),'Data Summary'!CA8="Yes"),OFFSET('Water Data'!$E$10,0,10*ROW('Water Data'!E2)),NA())</f>
        <v>#N/A</v>
      </c>
      <c r="M8" s="415" t="e">
        <f ca="true">+IF(AND(ISNUMBER(OFFSET('Water Data'!$F$5,0,10*ROW('Water Data'!F2))),'Data Summary'!CB8="Yes"),100-OFFSET('Water Data'!$F$5,0,10*ROW('Water Data'!F2)),NA())</f>
        <v>#N/A</v>
      </c>
      <c r="N8" s="415" t="e">
        <f ca="true">+IF(AND(ISNUMBER(OFFSET('Water Data'!$F$7,0,10*ROW('Water Data'!F2))),'Data Summary'!CC8="Yes"),OFFSET('Water Data'!$F$7,0,10*ROW('Water Data'!F2)),NA())</f>
        <v>#N/A</v>
      </c>
      <c r="O8" s="415" t="e">
        <f ca="true">+IF(AND(ISNUMBER(OFFSET('Water Data'!$F$10,0,10*ROW('Water Data'!F2))),'Data Summary'!CD8="Yes"),OFFSET('Water Data'!$F$10,0,10*ROW('Water Data'!F2)),NA())</f>
        <v>#N/A</v>
      </c>
      <c r="P8" s="415" t="e">
        <f ca="true">+IF(AND(ISNUMBER(OFFSET('Water Data'!$G$5,0,10*ROW('Water Data'!G2))),'Data Summary'!CE8="Yes"),100-OFFSET('Water Data'!$G$5,0,10*ROW('Water Data'!G2)),NA())</f>
        <v>#N/A</v>
      </c>
      <c r="Q8" s="415">
        <f ca="true">+IF(AND(ISNUMBER(OFFSET('Water Data'!$G$7,0,10*ROW('Water Data'!G2))),'Data Summary'!CF8="Yes"),OFFSET('Water Data'!$G$7,0,10*ROW('Water Data'!G2)),NA())</f>
        <v>55.52946701103545</v>
      </c>
      <c r="R8" s="415" t="e">
        <f ca="true">+IF(AND(ISNUMBER(OFFSET('Water Data'!$G$10,0,10*ROW('Water Data'!G2))),'Data Summary'!CG8="Yes"),OFFSET('Water Data'!$G$10,0,10*ROW('Water Data'!G2)),NA())</f>
        <v>#N/A</v>
      </c>
      <c r="S8" s="415" t="e">
        <f ca="true">+IF(AND(ISNUMBER(OFFSET('Water Data'!$H$5,0,10*ROW('Water Data'!H2))),'Data Summary'!CH8="Yes"),100-OFFSET('Water Data'!$H$5,0,10*ROW('Water Data'!H2)),NA())</f>
        <v>#N/A</v>
      </c>
      <c r="T8" s="415" t="e">
        <f ca="true">+IF(AND(ISNUMBER(OFFSET('Water Data'!$H$7,0,10*ROW('Water Data'!H2))),'Data Summary'!CI8="Yes"),OFFSET('Water Data'!$H$7,0,10*ROW('Water Data'!H2)),NA())</f>
        <v>#N/A</v>
      </c>
      <c r="U8" s="415" t="e">
        <f ca="true">+IF(AND(ISNUMBER(OFFSET('Water Data'!$H$10,0,10*ROW('Water Data'!H2))),'Data Summary'!CJ8="Yes"),OFFSET('Water Data'!$H$10,0,10*ROW('Water Data'!H2)),NA())</f>
        <v>#N/A</v>
      </c>
      <c r="V8" s="203" t="e">
        <f ca="true">+IF(AND(ISNUMBER(OFFSET('Sanitation Data'!$C$5,0,10*ROW('Sanitation Data'!C2))),'Data Summary'!CK8="Yes"),100-OFFSET('Sanitation Data'!$C$5,0,10*ROW('Sanitation Data'!C2)),NA())</f>
        <v>#N/A</v>
      </c>
      <c r="W8" s="203" t="e">
        <f ca="true">+IF(AND(ISNUMBER(OFFSET('Sanitation Data'!$C$7,0,10*ROW('Sanitation Data'!C2))),'Data Summary'!CL8="Yes"),OFFSET('Sanitation Data'!$C$7,0,10*ROW('Sanitation Data'!C2)),NA())</f>
        <v>#N/A</v>
      </c>
      <c r="X8" s="203" t="e">
        <f ca="true">+IF(AND(ISNUMBER(OFFSET('Sanitation Data'!$C$11,0,10*ROW('Sanitation Data'!C2))),'Data Summary'!CM8="Yes"),OFFSET('Sanitation Data'!$C$11,0,10*ROW('Sanitation Data'!C2)),NA())</f>
        <v>#N/A</v>
      </c>
      <c r="Y8" s="203" t="e">
        <f ca="true">+IF(AND(ISNUMBER(OFFSET('Sanitation Data'!$C$12,0,10*ROW('Sanitation Data'!C2))),'Data Summary'!CN8="Yes"),OFFSET('Sanitation Data'!$C$12,0,10*ROW('Sanitation Data'!C2)),NA())</f>
        <v>#N/A</v>
      </c>
      <c r="Z8" s="203" t="e">
        <f ca="true">+IF(AND(ISNUMBER(OFFSET('Sanitation Data'!$C$13,0,10*ROW('Sanitation Data'!C2))),'Data Summary'!CO8="Yes"),OFFSET('Sanitation Data'!$C$13,0,10*ROW('Sanitation Data'!C2)),NA())</f>
        <v>#N/A</v>
      </c>
      <c r="AA8" s="203" t="e">
        <f ca="true">+IF(AND(ISNUMBER(OFFSET('Sanitation Data'!$D$5,0,10*ROW('Sanitation Data'!D2))),'Data Summary'!CP8="Yes"),100-OFFSET('Sanitation Data'!$D$5,0,10*ROW('Sanitation Data'!D2)),NA())</f>
        <v>#N/A</v>
      </c>
      <c r="AB8" s="203" t="e">
        <f ca="true">+IF(AND(ISNUMBER(OFFSET('Sanitation Data'!$D$7,0,10*ROW('Sanitation Data'!D2))),'Data Summary'!CQ8="Yes"),OFFSET('Sanitation Data'!$D$7,0,10*ROW('Sanitation Data'!D2)),NA())</f>
        <v>#N/A</v>
      </c>
      <c r="AC8" s="203" t="e">
        <f ca="true">+IF(AND(ISNUMBER(OFFSET('Sanitation Data'!$D$11,0,10*ROW('Sanitation Data'!D2))),'Data Summary'!CR8="Yes"),OFFSET('Sanitation Data'!$D$11,0,10*ROW('Sanitation Data'!D2)),NA())</f>
        <v>#N/A</v>
      </c>
      <c r="AD8" s="203" t="e">
        <f ca="true">+IF(AND(ISNUMBER(OFFSET('Sanitation Data'!$D$12,0,10*ROW('Sanitation Data'!D2))),'Data Summary'!CS8="Yes"),OFFSET('Sanitation Data'!$D$12,0,10*ROW('Sanitation Data'!D2)),NA())</f>
        <v>#N/A</v>
      </c>
      <c r="AE8" s="203" t="e">
        <f ca="true">+IF(AND(ISNUMBER(OFFSET('Sanitation Data'!$D$13,0,10*ROW('Sanitation Data'!D2))),'Data Summary'!CT8="Yes"),OFFSET('Sanitation Data'!$D$13,0,10*ROW('Sanitation Data'!D2)),NA())</f>
        <v>#N/A</v>
      </c>
      <c r="AF8" s="203" t="e">
        <f ca="true">+IF(AND(ISNUMBER(OFFSET('Sanitation Data'!$E$5,0,10*ROW('Sanitation Data'!E2))),'Data Summary'!CU8="Yes"),100-OFFSET('Sanitation Data'!$E$5,0,10*ROW('Sanitation Data'!E2)),NA())</f>
        <v>#N/A</v>
      </c>
      <c r="AG8" s="203" t="e">
        <f ca="true">+IF(AND(ISNUMBER(OFFSET('Sanitation Data'!$E$7,0,10*ROW('Sanitation Data'!E2))),'Data Summary'!CV8="Yes"),OFFSET('Sanitation Data'!$E$7,0,10*ROW('Sanitation Data'!E2)),NA())</f>
        <v>#N/A</v>
      </c>
      <c r="AH8" s="203" t="e">
        <f ca="true">+IF(AND(ISNUMBER(OFFSET('Sanitation Data'!$E$11,0,10*ROW('Sanitation Data'!E2))),'Data Summary'!CW8="Yes"),OFFSET('Sanitation Data'!$E$11,0,10*ROW('Sanitation Data'!E2)),NA())</f>
        <v>#N/A</v>
      </c>
      <c r="AI8" s="203" t="e">
        <f ca="true">+IF(AND(ISNUMBER(OFFSET('Sanitation Data'!$E$12,0,10*ROW('Sanitation Data'!E2))),'Data Summary'!CX8="Yes"),OFFSET('Sanitation Data'!$E$12,0,10*ROW('Sanitation Data'!E2)),NA())</f>
        <v>#N/A</v>
      </c>
      <c r="AJ8" s="203" t="e">
        <f ca="true">+IF(AND(ISNUMBER(OFFSET('Sanitation Data'!$E$13,0,10*ROW('Sanitation Data'!E2))),'Data Summary'!CY8="Yes"),OFFSET('Sanitation Data'!$E$13,0,10*ROW('Sanitation Data'!E2)),NA())</f>
        <v>#N/A</v>
      </c>
      <c r="AK8" s="203" t="e">
        <f ca="true">+IF(AND(ISNUMBER(OFFSET('Sanitation Data'!$F$5,0,10*ROW('Sanitation Data'!F2))),'Data Summary'!CZ8="Yes"),100-OFFSET('Sanitation Data'!$F$5,0,10*ROW('Sanitation Data'!F2)),NA())</f>
        <v>#N/A</v>
      </c>
      <c r="AL8" s="203" t="e">
        <f ca="true">+IF(AND(ISNUMBER(OFFSET('Sanitation Data'!$F$7,0,10*ROW('Sanitation Data'!F2))),'Data Summary'!DA8="Yes"),OFFSET('Sanitation Data'!$F$7,0,10*ROW('Sanitation Data'!F2)),NA())</f>
        <v>#N/A</v>
      </c>
      <c r="AM8" s="203" t="e">
        <f ca="true">+IF(AND(ISNUMBER(OFFSET('Sanitation Data'!$F$11,0,10*ROW('Sanitation Data'!F2))),'Data Summary'!DB8="Yes"),OFFSET('Sanitation Data'!$F$11,0,10*ROW('Sanitation Data'!F2)),NA())</f>
        <v>#N/A</v>
      </c>
      <c r="AN8" s="203" t="e">
        <f ca="true">+IF(AND(ISNUMBER(OFFSET('Sanitation Data'!$F$12,0,10*ROW('Sanitation Data'!F2))),'Data Summary'!DC8="Yes"),OFFSET('Sanitation Data'!$F$12,0,10*ROW('Sanitation Data'!F2)),NA())</f>
        <v>#N/A</v>
      </c>
      <c r="AO8" s="203" t="e">
        <f ca="true">+IF(AND(ISNUMBER(OFFSET('Sanitation Data'!$F$13,0,10*ROW('Sanitation Data'!F2))),'Data Summary'!DD8="Yes"),OFFSET('Sanitation Data'!$F$13,0,10*ROW('Sanitation Data'!F2)),NA())</f>
        <v>#N/A</v>
      </c>
      <c r="AP8" s="203" t="e">
        <f ca="true">+IF(AND(ISNUMBER(OFFSET('Sanitation Data'!$G$5,0,10*ROW('Sanitation Data'!G2))),'Data Summary'!DE8="Yes"),100-OFFSET('Sanitation Data'!$G$5,0,10*ROW('Sanitation Data'!G2)),NA())</f>
        <v>#N/A</v>
      </c>
      <c r="AQ8" s="203" t="e">
        <f ca="true">+IF(AND(ISNUMBER(OFFSET('Sanitation Data'!$G$7,0,10*ROW('Sanitation Data'!G2))),'Data Summary'!DF8="Yes"),OFFSET('Sanitation Data'!$G$7,0,10*ROW('Sanitation Data'!G2)),NA())</f>
        <v>#N/A</v>
      </c>
      <c r="AR8" s="203" t="e">
        <f ca="true">+IF(AND(ISNUMBER(OFFSET('Sanitation Data'!$G$11,0,10*ROW('Sanitation Data'!G2))),'Data Summary'!DG8="Yes"),OFFSET('Sanitation Data'!$G$11,0,10*ROW('Sanitation Data'!G2)),NA())</f>
        <v>#N/A</v>
      </c>
      <c r="AS8" s="203" t="e">
        <f ca="true">+IF(AND(ISNUMBER(OFFSET('Sanitation Data'!$G$12,0,10*ROW('Sanitation Data'!G2))),'Data Summary'!DH8="Yes"),OFFSET('Sanitation Data'!$G$12,0,10*ROW('Sanitation Data'!G2)),NA())</f>
        <v>#N/A</v>
      </c>
      <c r="AT8" s="203" t="e">
        <f ca="true">+IF(AND(ISNUMBER(OFFSET('Sanitation Data'!$G$13,0,10*ROW('Sanitation Data'!G2))),'Data Summary'!DI8="Yes"),OFFSET('Sanitation Data'!$G$13,0,10*ROW('Sanitation Data'!G2)),NA())</f>
        <v>#N/A</v>
      </c>
      <c r="AU8" s="203" t="e">
        <f ca="true">+IF(AND(ISNUMBER(OFFSET('Sanitation Data'!$H$5,0,10*ROW('Sanitation Data'!H2))),'Data Summary'!DJ8="Yes"),100-OFFSET('Sanitation Data'!$H$5,0,10*ROW('Sanitation Data'!H2)),NA())</f>
        <v>#N/A</v>
      </c>
      <c r="AV8" s="203" t="e">
        <f ca="true">+IF(AND(ISNUMBER(OFFSET('Sanitation Data'!$H$7,0,10*ROW('Sanitation Data'!H2))),'Data Summary'!DK8="Yes"),OFFSET('Sanitation Data'!$H$7,0,10*ROW('Sanitation Data'!H2)),NA())</f>
        <v>#N/A</v>
      </c>
      <c r="AW8" s="203" t="e">
        <f ca="true">+IF(AND(ISNUMBER(OFFSET('Sanitation Data'!$H$11,0,10*ROW('Sanitation Data'!H2))),'Data Summary'!DL8="Yes"),OFFSET('Sanitation Data'!$H$11,0,10*ROW('Sanitation Data'!H2)),NA())</f>
        <v>#N/A</v>
      </c>
      <c r="AX8" s="203" t="e">
        <f ca="true">+IF(AND(ISNUMBER(OFFSET('Sanitation Data'!$H$12,0,10*ROW('Sanitation Data'!H2))),'Data Summary'!DM8="Yes"),OFFSET('Sanitation Data'!$H$12,0,10*ROW('Sanitation Data'!H2)),NA())</f>
        <v>#N/A</v>
      </c>
      <c r="AY8" s="203" t="e">
        <f ca="true">+IF(AND(ISNUMBER(OFFSET('Sanitation Data'!$H$13,0,10*ROW('Sanitation Data'!H2))),'Data Summary'!DN8="Yes"),OFFSET('Sanitation Data'!$H$13,0,10*ROW('Sanitation Data'!H2)),NA())</f>
        <v>#N/A</v>
      </c>
      <c r="AZ8" s="204" t="e">
        <f ca="true">+IF(AND(ISNUMBER(OFFSET('Hygiene Data'!$C$6,0,10*ROW('Hygiene Data'!C2))),'Data Summary'!DO8="Yes"),OFFSET('Hygiene Data'!$C$6,0,10*ROW('Hygiene Data'!C2)),NA())</f>
        <v>#N/A</v>
      </c>
      <c r="BA8" s="204" t="e">
        <f ca="true">+IF(AND(ISNUMBER(OFFSET('Hygiene Data'!$C$8,0,10*ROW('Hygiene Data'!C2))),'Data Summary'!DP8="Yes"),OFFSET('Hygiene Data'!$C$8,0,10*ROW('Hygiene Data'!C2)),NA())</f>
        <v>#N/A</v>
      </c>
      <c r="BB8" s="204" t="e">
        <f ca="true">+IF(AND(ISNUMBER(OFFSET('Hygiene Data'!$C$10,0,10*ROW('Hygiene Data'!C2))),'Data Summary'!DQ8="Yes"),OFFSET('Hygiene Data'!$C$10,0,10*ROW('Hygiene Data'!C2)),NA())</f>
        <v>#N/A</v>
      </c>
      <c r="BC8" s="204" t="e">
        <f ca="true">+IF(AND(ISNUMBER(OFFSET('Hygiene Data'!$D$6,0,10*ROW('Hygiene Data'!D2))),'Data Summary'!DR8="Yes"),OFFSET('Hygiene Data'!$D$6,0,10*ROW('Hygiene Data'!D2)),NA())</f>
        <v>#N/A</v>
      </c>
      <c r="BD8" s="204" t="e">
        <f ca="true">+IF(AND(ISNUMBER(OFFSET('Hygiene Data'!$D$8,0,10*ROW('Hygiene Data'!D2))),'Data Summary'!DS8="Yes"),OFFSET('Hygiene Data'!$D$8,0,10*ROW('Hygiene Data'!D2)),NA())</f>
        <v>#N/A</v>
      </c>
      <c r="BE8" s="204" t="e">
        <f ca="true">+IF(AND(ISNUMBER(OFFSET('Hygiene Data'!$D$10,0,10*ROW('Hygiene Data'!D2))),'Data Summary'!DT8="Yes"),OFFSET('Hygiene Data'!$D$10,0,10*ROW('Hygiene Data'!D2)),NA())</f>
        <v>#N/A</v>
      </c>
      <c r="BF8" s="204" t="e">
        <f ca="true">+IF(AND(ISNUMBER(OFFSET('Hygiene Data'!$E$6,0,10*ROW('Hygiene Data'!E2))),'Data Summary'!DU8="Yes"),OFFSET('Hygiene Data'!$E$6,0,10*ROW('Hygiene Data'!E2)),NA())</f>
        <v>#N/A</v>
      </c>
      <c r="BG8" s="204" t="e">
        <f ca="true">+IF(AND(ISNUMBER(OFFSET('Hygiene Data'!$E$8,0,10*ROW('Hygiene Data'!E2))),'Data Summary'!DV8="Yes"),OFFSET('Hygiene Data'!$E$8,0,10*ROW('Hygiene Data'!E2)),NA())</f>
        <v>#N/A</v>
      </c>
      <c r="BH8" s="204" t="e">
        <f ca="true">+IF(AND(ISNUMBER(OFFSET('Hygiene Data'!$E$10,0,10*ROW('Hygiene Data'!E2))),'Data Summary'!DW8="Yes"),OFFSET('Hygiene Data'!$E$10,0,10*ROW('Hygiene Data'!E2)),NA())</f>
        <v>#N/A</v>
      </c>
      <c r="BI8" s="204" t="e">
        <f ca="true">+IF(AND(ISNUMBER(OFFSET('Hygiene Data'!$F$6,0,10*ROW('Hygiene Data'!F2))),'Data Summary'!DX8="Yes"),OFFSET('Hygiene Data'!$F$6,0,10*ROW('Hygiene Data'!F2)),NA())</f>
        <v>#N/A</v>
      </c>
      <c r="BJ8" s="204" t="e">
        <f ca="true">+IF(AND(ISNUMBER(OFFSET('Hygiene Data'!$F$8,0,10*ROW('Hygiene Data'!F2))),'Data Summary'!DY8="Yes"),OFFSET('Hygiene Data'!$F$8,0,10*ROW('Hygiene Data'!F2)),NA())</f>
        <v>#N/A</v>
      </c>
      <c r="BK8" s="204" t="e">
        <f ca="true">+IF(AND(ISNUMBER(OFFSET('Hygiene Data'!$F$10,0,10*ROW('Hygiene Data'!F2))),'Data Summary'!DZ8="Yes"),OFFSET('Hygiene Data'!$F$10,0,10*ROW('Hygiene Data'!F2)),NA())</f>
        <v>#N/A</v>
      </c>
      <c r="BL8" s="204" t="e">
        <f ca="true">+IF(AND(ISNUMBER(OFFSET('Hygiene Data'!$G$6,0,10*ROW('Hygiene Data'!G2))),'Data Summary'!EA8="Yes"),OFFSET('Hygiene Data'!$G$6,0,10*ROW('Hygiene Data'!G2)),NA())</f>
        <v>#N/A</v>
      </c>
      <c r="BM8" s="204" t="e">
        <f ca="true">+IF(AND(ISNUMBER(OFFSET('Hygiene Data'!$G$8,0,10*ROW('Hygiene Data'!G2))),'Data Summary'!EB8="Yes"),OFFSET('Hygiene Data'!$G$8,0,10*ROW('Hygiene Data'!G2)),NA())</f>
        <v>#N/A</v>
      </c>
      <c r="BN8" s="204" t="e">
        <f ca="true">+IF(AND(ISNUMBER(OFFSET('Hygiene Data'!$G$10,0,10*ROW('Hygiene Data'!G2))),'Data Summary'!EC8="Yes"),OFFSET('Hygiene Data'!$G$10,0,10*ROW('Hygiene Data'!G2)),NA())</f>
        <v>#N/A</v>
      </c>
      <c r="BO8" s="204" t="e">
        <f ca="true">+IF(AND(ISNUMBER(OFFSET('Hygiene Data'!$H$6,0,10*ROW('Hygiene Data'!H2))),'Data Summary'!ED8="Yes"),OFFSET('Hygiene Data'!$H$6,0,10*ROW('Hygiene Data'!H2)),NA())</f>
        <v>#N/A</v>
      </c>
      <c r="BP8" s="204" t="e">
        <f ca="true">+IF(AND(ISNUMBER(OFFSET('Hygiene Data'!$H$8,0,10*ROW('Hygiene Data'!H2))),'Data Summary'!EE8="Yes"),OFFSET('Hygiene Data'!$H$8,0,10*ROW('Hygiene Data'!H2)),NA())</f>
        <v>#N/A</v>
      </c>
      <c r="BQ8" s="204"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415" t="e">
        <f ca="true">+IF(AND(ISNUMBER(OFFSET('Water Data'!$C$5,0,10*ROW('Water Data'!C3))),'Data Summary'!BS9="Yes"),100-OFFSET('Water Data'!$C$5,0,10*ROW('Water Data'!C3)),NA())</f>
        <v>#N/A</v>
      </c>
      <c r="E9" s="415" t="e">
        <f ca="true">+IF(AND(ISNUMBER(OFFSET('Water Data'!$C$7,0,10*ROW('Water Data'!C3))),'Data Summary'!BT9="Yes"),OFFSET('Water Data'!$C$7,0,10*ROW('Water Data'!C3)),NA())</f>
        <v>#N/A</v>
      </c>
      <c r="F9" s="415" t="e">
        <f ca="true">+IF(AND(ISNUMBER(OFFSET('Water Data'!$C$10,0,10*ROW('Water Data'!C3))),'Data Summary'!BU9="Yes"),OFFSET('Water Data'!$C$10,0,10*ROW('Water Data'!C3)),NA())</f>
        <v>#N/A</v>
      </c>
      <c r="G9" s="415" t="e">
        <f ca="true">+IF(AND(ISNUMBER(OFFSET('Water Data'!$D$5,0,10*ROW('Water Data'!D3))),'Data Summary'!BV9="Yes"),100-OFFSET('Water Data'!$D$5,0,10*ROW('Water Data'!D3)),NA())</f>
        <v>#N/A</v>
      </c>
      <c r="H9" s="415" t="e">
        <f ca="true">+IF(AND(ISNUMBER(OFFSET('Water Data'!$D$7,0,10*ROW('Water Data'!D3))),'Data Summary'!BW9="Yes"),OFFSET('Water Data'!$D$7,0,10*ROW('Water Data'!D3)),NA())</f>
        <v>#N/A</v>
      </c>
      <c r="I9" s="415" t="e">
        <f ca="true">+IF(AND(ISNUMBER(OFFSET('Water Data'!$D$10,0,10*ROW('Water Data'!D3))),'Data Summary'!BX9="Yes"),OFFSET('Water Data'!$D$10,0,10*ROW('Water Data'!D3)),NA())</f>
        <v>#N/A</v>
      </c>
      <c r="J9" s="415" t="e">
        <f ca="true">+IF(AND(ISNUMBER(OFFSET('Water Data'!$E$5,0,10*ROW('Water Data'!E3))),'Data Summary'!BY9="Yes"),100-OFFSET('Water Data'!$E$5,0,10*ROW('Water Data'!E3)),NA())</f>
        <v>#N/A</v>
      </c>
      <c r="K9" s="415" t="e">
        <f ca="true">+IF(AND(ISNUMBER(OFFSET('Water Data'!$E$7,0,10*ROW('Water Data'!E3))),'Data Summary'!BZ9="Yes"),OFFSET('Water Data'!$E$7,0,10*ROW('Water Data'!E3)),NA())</f>
        <v>#N/A</v>
      </c>
      <c r="L9" s="415" t="e">
        <f ca="true">+IF(AND(ISNUMBER(OFFSET('Water Data'!$E$10,0,10*ROW('Water Data'!E3))),'Data Summary'!CA9="Yes"),OFFSET('Water Data'!$E$10,0,10*ROW('Water Data'!E3)),NA())</f>
        <v>#N/A</v>
      </c>
      <c r="M9" s="415" t="e">
        <f ca="true">+IF(AND(ISNUMBER(OFFSET('Water Data'!$F$5,0,10*ROW('Water Data'!F3))),'Data Summary'!CB9="Yes"),100-OFFSET('Water Data'!$F$5,0,10*ROW('Water Data'!F3)),NA())</f>
        <v>#N/A</v>
      </c>
      <c r="N9" s="415" t="e">
        <f ca="true">+IF(AND(ISNUMBER(OFFSET('Water Data'!$F$7,0,10*ROW('Water Data'!F3))),'Data Summary'!CC9="Yes"),OFFSET('Water Data'!$F$7,0,10*ROW('Water Data'!F3)),NA())</f>
        <v>#N/A</v>
      </c>
      <c r="O9" s="415" t="e">
        <f ca="true">+IF(AND(ISNUMBER(OFFSET('Water Data'!$F$10,0,10*ROW('Water Data'!F3))),'Data Summary'!CD9="Yes"),OFFSET('Water Data'!$F$10,0,10*ROW('Water Data'!F3)),NA())</f>
        <v>#N/A</v>
      </c>
      <c r="P9" s="415" t="e">
        <f ca="true">+IF(AND(ISNUMBER(OFFSET('Water Data'!$G$5,0,10*ROW('Water Data'!G3))),'Data Summary'!CE9="Yes"),100-OFFSET('Water Data'!$G$5,0,10*ROW('Water Data'!G3)),NA())</f>
        <v>#N/A</v>
      </c>
      <c r="Q9" s="415" t="e">
        <f ca="true">+IF(AND(ISNUMBER(OFFSET('Water Data'!$G$7,0,10*ROW('Water Data'!G3))),'Data Summary'!CF9="Yes"),OFFSET('Water Data'!$G$7,0,10*ROW('Water Data'!G3)),NA())</f>
        <v>#N/A</v>
      </c>
      <c r="R9" s="415" t="e">
        <f ca="true">+IF(AND(ISNUMBER(OFFSET('Water Data'!$G$10,0,10*ROW('Water Data'!G3))),'Data Summary'!CG9="Yes"),OFFSET('Water Data'!$G$10,0,10*ROW('Water Data'!G3)),NA())</f>
        <v>#N/A</v>
      </c>
      <c r="S9" s="415" t="e">
        <f ca="true">+IF(AND(ISNUMBER(OFFSET('Water Data'!$H$5,0,10*ROW('Water Data'!H3))),'Data Summary'!CH9="Yes"),100-OFFSET('Water Data'!$H$5,0,10*ROW('Water Data'!H3)),NA())</f>
        <v>#N/A</v>
      </c>
      <c r="T9" s="415" t="e">
        <f ca="true">+IF(AND(ISNUMBER(OFFSET('Water Data'!$H$7,0,10*ROW('Water Data'!H3))),'Data Summary'!CI9="Yes"),OFFSET('Water Data'!$H$7,0,10*ROW('Water Data'!H3)),NA())</f>
        <v>#N/A</v>
      </c>
      <c r="U9" s="415" t="e">
        <f ca="true">+IF(AND(ISNUMBER(OFFSET('Water Data'!$H$10,0,10*ROW('Water Data'!H3))),'Data Summary'!CJ9="Yes"),OFFSET('Water Data'!$H$10,0,10*ROW('Water Data'!H3)),NA())</f>
        <v>#N/A</v>
      </c>
      <c r="V9" s="203" t="e">
        <f ca="true">+IF(AND(ISNUMBER(OFFSET('Sanitation Data'!$C$5,0,10*ROW('Sanitation Data'!C3))),'Data Summary'!CK9="Yes"),100-OFFSET('Sanitation Data'!$C$5,0,10*ROW('Sanitation Data'!C3)),NA())</f>
        <v>#N/A</v>
      </c>
      <c r="W9" s="203" t="e">
        <f ca="true">+IF(AND(ISNUMBER(OFFSET('Sanitation Data'!$C$7,0,10*ROW('Sanitation Data'!C3))),'Data Summary'!CL9="Yes"),OFFSET('Sanitation Data'!$C$7,0,10*ROW('Sanitation Data'!C3)),NA())</f>
        <v>#N/A</v>
      </c>
      <c r="X9" s="203" t="e">
        <f ca="true">+IF(AND(ISNUMBER(OFFSET('Sanitation Data'!$C$11,0,10*ROW('Sanitation Data'!C3))),'Data Summary'!CM9="Yes"),OFFSET('Sanitation Data'!$C$11,0,10*ROW('Sanitation Data'!C3)),NA())</f>
        <v>#N/A</v>
      </c>
      <c r="Y9" s="203" t="e">
        <f ca="true">+IF(AND(ISNUMBER(OFFSET('Sanitation Data'!$C$12,0,10*ROW('Sanitation Data'!C3))),'Data Summary'!CN9="Yes"),OFFSET('Sanitation Data'!$C$12,0,10*ROW('Sanitation Data'!C3)),NA())</f>
        <v>#N/A</v>
      </c>
      <c r="Z9" s="203" t="e">
        <f ca="true">+IF(AND(ISNUMBER(OFFSET('Sanitation Data'!$C$13,0,10*ROW('Sanitation Data'!C3))),'Data Summary'!CO9="Yes"),OFFSET('Sanitation Data'!$C$13,0,10*ROW('Sanitation Data'!C3)),NA())</f>
        <v>#N/A</v>
      </c>
      <c r="AA9" s="203" t="e">
        <f ca="true">+IF(AND(ISNUMBER(OFFSET('Sanitation Data'!$D$5,0,10*ROW('Sanitation Data'!D3))),'Data Summary'!CP9="Yes"),100-OFFSET('Sanitation Data'!$D$5,0,10*ROW('Sanitation Data'!D3)),NA())</f>
        <v>#N/A</v>
      </c>
      <c r="AB9" s="203" t="e">
        <f ca="true">+IF(AND(ISNUMBER(OFFSET('Sanitation Data'!$D$7,0,10*ROW('Sanitation Data'!D3))),'Data Summary'!CQ9="Yes"),OFFSET('Sanitation Data'!$D$7,0,10*ROW('Sanitation Data'!D3)),NA())</f>
        <v>#N/A</v>
      </c>
      <c r="AC9" s="203" t="e">
        <f ca="true">+IF(AND(ISNUMBER(OFFSET('Sanitation Data'!$D$11,0,10*ROW('Sanitation Data'!D3))),'Data Summary'!CR9="Yes"),OFFSET('Sanitation Data'!$D$11,0,10*ROW('Sanitation Data'!D3)),NA())</f>
        <v>#N/A</v>
      </c>
      <c r="AD9" s="203" t="e">
        <f ca="true">+IF(AND(ISNUMBER(OFFSET('Sanitation Data'!$D$12,0,10*ROW('Sanitation Data'!D3))),'Data Summary'!CS9="Yes"),OFFSET('Sanitation Data'!$D$12,0,10*ROW('Sanitation Data'!D3)),NA())</f>
        <v>#N/A</v>
      </c>
      <c r="AE9" s="203" t="e">
        <f ca="true">+IF(AND(ISNUMBER(OFFSET('Sanitation Data'!$D$13,0,10*ROW('Sanitation Data'!D3))),'Data Summary'!CT9="Yes"),OFFSET('Sanitation Data'!$D$13,0,10*ROW('Sanitation Data'!D3)),NA())</f>
        <v>#N/A</v>
      </c>
      <c r="AF9" s="203" t="e">
        <f ca="true">+IF(AND(ISNUMBER(OFFSET('Sanitation Data'!$E$5,0,10*ROW('Sanitation Data'!E3))),'Data Summary'!CU9="Yes"),100-OFFSET('Sanitation Data'!$E$5,0,10*ROW('Sanitation Data'!E3)),NA())</f>
        <v>#N/A</v>
      </c>
      <c r="AG9" s="203" t="e">
        <f ca="true">+IF(AND(ISNUMBER(OFFSET('Sanitation Data'!$E$7,0,10*ROW('Sanitation Data'!E3))),'Data Summary'!CV9="Yes"),OFFSET('Sanitation Data'!$E$7,0,10*ROW('Sanitation Data'!E3)),NA())</f>
        <v>#N/A</v>
      </c>
      <c r="AH9" s="203" t="e">
        <f ca="true">+IF(AND(ISNUMBER(OFFSET('Sanitation Data'!$E$11,0,10*ROW('Sanitation Data'!E3))),'Data Summary'!CW9="Yes"),OFFSET('Sanitation Data'!$E$11,0,10*ROW('Sanitation Data'!E3)),NA())</f>
        <v>#N/A</v>
      </c>
      <c r="AI9" s="203" t="e">
        <f ca="true">+IF(AND(ISNUMBER(OFFSET('Sanitation Data'!$E$12,0,10*ROW('Sanitation Data'!E3))),'Data Summary'!CX9="Yes"),OFFSET('Sanitation Data'!$E$12,0,10*ROW('Sanitation Data'!E3)),NA())</f>
        <v>#N/A</v>
      </c>
      <c r="AJ9" s="203" t="e">
        <f ca="true">+IF(AND(ISNUMBER(OFFSET('Sanitation Data'!$E$13,0,10*ROW('Sanitation Data'!E3))),'Data Summary'!CY9="Yes"),OFFSET('Sanitation Data'!$E$13,0,10*ROW('Sanitation Data'!E3)),NA())</f>
        <v>#N/A</v>
      </c>
      <c r="AK9" s="203" t="e">
        <f ca="true">+IF(AND(ISNUMBER(OFFSET('Sanitation Data'!$F$5,0,10*ROW('Sanitation Data'!F3))),'Data Summary'!CZ9="Yes"),100-OFFSET('Sanitation Data'!$F$5,0,10*ROW('Sanitation Data'!F3)),NA())</f>
        <v>#N/A</v>
      </c>
      <c r="AL9" s="203" t="e">
        <f ca="true">+IF(AND(ISNUMBER(OFFSET('Sanitation Data'!$F$7,0,10*ROW('Sanitation Data'!F3))),'Data Summary'!DA9="Yes"),OFFSET('Sanitation Data'!$F$7,0,10*ROW('Sanitation Data'!F3)),NA())</f>
        <v>#N/A</v>
      </c>
      <c r="AM9" s="203" t="e">
        <f ca="true">+IF(AND(ISNUMBER(OFFSET('Sanitation Data'!$F$11,0,10*ROW('Sanitation Data'!F3))),'Data Summary'!DB9="Yes"),OFFSET('Sanitation Data'!$F$11,0,10*ROW('Sanitation Data'!F3)),NA())</f>
        <v>#N/A</v>
      </c>
      <c r="AN9" s="203" t="e">
        <f ca="true">+IF(AND(ISNUMBER(OFFSET('Sanitation Data'!$F$12,0,10*ROW('Sanitation Data'!F3))),'Data Summary'!DC9="Yes"),OFFSET('Sanitation Data'!$F$12,0,10*ROW('Sanitation Data'!F3)),NA())</f>
        <v>#N/A</v>
      </c>
      <c r="AO9" s="203" t="e">
        <f ca="true">+IF(AND(ISNUMBER(OFFSET('Sanitation Data'!$F$13,0,10*ROW('Sanitation Data'!F3))),'Data Summary'!DD9="Yes"),OFFSET('Sanitation Data'!$F$13,0,10*ROW('Sanitation Data'!F3)),NA())</f>
        <v>#N/A</v>
      </c>
      <c r="AP9" s="203" t="e">
        <f ca="true">+IF(AND(ISNUMBER(OFFSET('Sanitation Data'!$G$5,0,10*ROW('Sanitation Data'!G3))),'Data Summary'!DE9="Yes"),100-OFFSET('Sanitation Data'!$G$5,0,10*ROW('Sanitation Data'!G3)),NA())</f>
        <v>#N/A</v>
      </c>
      <c r="AQ9" s="203" t="e">
        <f ca="true">+IF(AND(ISNUMBER(OFFSET('Sanitation Data'!$G$7,0,10*ROW('Sanitation Data'!G3))),'Data Summary'!DF9="Yes"),OFFSET('Sanitation Data'!$G$7,0,10*ROW('Sanitation Data'!G3)),NA())</f>
        <v>#N/A</v>
      </c>
      <c r="AR9" s="203" t="e">
        <f ca="true">+IF(AND(ISNUMBER(OFFSET('Sanitation Data'!$G$11,0,10*ROW('Sanitation Data'!G3))),'Data Summary'!DG9="Yes"),OFFSET('Sanitation Data'!$G$11,0,10*ROW('Sanitation Data'!G3)),NA())</f>
        <v>#N/A</v>
      </c>
      <c r="AS9" s="203" t="e">
        <f ca="true">+IF(AND(ISNUMBER(OFFSET('Sanitation Data'!$G$12,0,10*ROW('Sanitation Data'!G3))),'Data Summary'!DH9="Yes"),OFFSET('Sanitation Data'!$G$12,0,10*ROW('Sanitation Data'!G3)),NA())</f>
        <v>#N/A</v>
      </c>
      <c r="AT9" s="203" t="e">
        <f ca="true">+IF(AND(ISNUMBER(OFFSET('Sanitation Data'!$G$13,0,10*ROW('Sanitation Data'!G3))),'Data Summary'!DI9="Yes"),OFFSET('Sanitation Data'!$G$13,0,10*ROW('Sanitation Data'!G3)),NA())</f>
        <v>#N/A</v>
      </c>
      <c r="AU9" s="203" t="e">
        <f ca="true">+IF(AND(ISNUMBER(OFFSET('Sanitation Data'!$H$5,0,10*ROW('Sanitation Data'!H3))),'Data Summary'!DJ9="Yes"),100-OFFSET('Sanitation Data'!$H$5,0,10*ROW('Sanitation Data'!H3)),NA())</f>
        <v>#N/A</v>
      </c>
      <c r="AV9" s="203" t="e">
        <f ca="true">+IF(AND(ISNUMBER(OFFSET('Sanitation Data'!$H$7,0,10*ROW('Sanitation Data'!H3))),'Data Summary'!DK9="Yes"),OFFSET('Sanitation Data'!$H$7,0,10*ROW('Sanitation Data'!H3)),NA())</f>
        <v>#N/A</v>
      </c>
      <c r="AW9" s="203" t="e">
        <f ca="true">+IF(AND(ISNUMBER(OFFSET('Sanitation Data'!$H$11,0,10*ROW('Sanitation Data'!H3))),'Data Summary'!DL9="Yes"),OFFSET('Sanitation Data'!$H$11,0,10*ROW('Sanitation Data'!H3)),NA())</f>
        <v>#N/A</v>
      </c>
      <c r="AX9" s="203" t="e">
        <f ca="true">+IF(AND(ISNUMBER(OFFSET('Sanitation Data'!$H$12,0,10*ROW('Sanitation Data'!H3))),'Data Summary'!DM9="Yes"),OFFSET('Sanitation Data'!$H$12,0,10*ROW('Sanitation Data'!H3)),NA())</f>
        <v>#N/A</v>
      </c>
      <c r="AY9" s="203" t="e">
        <f ca="true">+IF(AND(ISNUMBER(OFFSET('Sanitation Data'!$H$13,0,10*ROW('Sanitation Data'!H3))),'Data Summary'!DN9="Yes"),OFFSET('Sanitation Data'!$H$13,0,10*ROW('Sanitation Data'!H3)),NA())</f>
        <v>#N/A</v>
      </c>
      <c r="AZ9" s="204" t="e">
        <f ca="true">+IF(AND(ISNUMBER(OFFSET('Hygiene Data'!$C$6,0,10*ROW('Hygiene Data'!C3))),'Data Summary'!DO9="Yes"),OFFSET('Hygiene Data'!$C$6,0,10*ROW('Hygiene Data'!C3)),NA())</f>
        <v>#N/A</v>
      </c>
      <c r="BA9" s="204" t="e">
        <f ca="true">+IF(AND(ISNUMBER(OFFSET('Hygiene Data'!$C$8,0,10*ROW('Hygiene Data'!C3))),'Data Summary'!DP9="Yes"),OFFSET('Hygiene Data'!$C$8,0,10*ROW('Hygiene Data'!C3)),NA())</f>
        <v>#N/A</v>
      </c>
      <c r="BB9" s="204" t="e">
        <f ca="true">+IF(AND(ISNUMBER(OFFSET('Hygiene Data'!$C$10,0,10*ROW('Hygiene Data'!C3))),'Data Summary'!DQ9="Yes"),OFFSET('Hygiene Data'!$C$10,0,10*ROW('Hygiene Data'!C3)),NA())</f>
        <v>#N/A</v>
      </c>
      <c r="BC9" s="204" t="e">
        <f ca="true">+IF(AND(ISNUMBER(OFFSET('Hygiene Data'!$D$6,0,10*ROW('Hygiene Data'!D3))),'Data Summary'!DR9="Yes"),OFFSET('Hygiene Data'!$D$6,0,10*ROW('Hygiene Data'!D3)),NA())</f>
        <v>#N/A</v>
      </c>
      <c r="BD9" s="204" t="e">
        <f ca="true">+IF(AND(ISNUMBER(OFFSET('Hygiene Data'!$D$8,0,10*ROW('Hygiene Data'!D3))),'Data Summary'!DS9="Yes"),OFFSET('Hygiene Data'!$D$8,0,10*ROW('Hygiene Data'!D3)),NA())</f>
        <v>#N/A</v>
      </c>
      <c r="BE9" s="204" t="e">
        <f ca="true">+IF(AND(ISNUMBER(OFFSET('Hygiene Data'!$D$10,0,10*ROW('Hygiene Data'!D3))),'Data Summary'!DT9="Yes"),OFFSET('Hygiene Data'!$D$10,0,10*ROW('Hygiene Data'!D3)),NA())</f>
        <v>#N/A</v>
      </c>
      <c r="BF9" s="204" t="e">
        <f ca="true">+IF(AND(ISNUMBER(OFFSET('Hygiene Data'!$E$6,0,10*ROW('Hygiene Data'!E3))),'Data Summary'!DU9="Yes"),OFFSET('Hygiene Data'!$E$6,0,10*ROW('Hygiene Data'!E3)),NA())</f>
        <v>#N/A</v>
      </c>
      <c r="BG9" s="204" t="e">
        <f ca="true">+IF(AND(ISNUMBER(OFFSET('Hygiene Data'!$E$8,0,10*ROW('Hygiene Data'!E3))),'Data Summary'!DV9="Yes"),OFFSET('Hygiene Data'!$E$8,0,10*ROW('Hygiene Data'!E3)),NA())</f>
        <v>#N/A</v>
      </c>
      <c r="BH9" s="204" t="e">
        <f ca="true">+IF(AND(ISNUMBER(OFFSET('Hygiene Data'!$E$10,0,10*ROW('Hygiene Data'!E3))),'Data Summary'!DW9="Yes"),OFFSET('Hygiene Data'!$E$10,0,10*ROW('Hygiene Data'!E3)),NA())</f>
        <v>#N/A</v>
      </c>
      <c r="BI9" s="204" t="e">
        <f ca="true">+IF(AND(ISNUMBER(OFFSET('Hygiene Data'!$F$6,0,10*ROW('Hygiene Data'!F3))),'Data Summary'!DX9="Yes"),OFFSET('Hygiene Data'!$F$6,0,10*ROW('Hygiene Data'!F3)),NA())</f>
        <v>#N/A</v>
      </c>
      <c r="BJ9" s="204" t="e">
        <f ca="true">+IF(AND(ISNUMBER(OFFSET('Hygiene Data'!$F$8,0,10*ROW('Hygiene Data'!F3))),'Data Summary'!DY9="Yes"),OFFSET('Hygiene Data'!$F$8,0,10*ROW('Hygiene Data'!F3)),NA())</f>
        <v>#N/A</v>
      </c>
      <c r="BK9" s="204" t="e">
        <f ca="true">+IF(AND(ISNUMBER(OFFSET('Hygiene Data'!$F$10,0,10*ROW('Hygiene Data'!F3))),'Data Summary'!DZ9="Yes"),OFFSET('Hygiene Data'!$F$10,0,10*ROW('Hygiene Data'!F3)),NA())</f>
        <v>#N/A</v>
      </c>
      <c r="BL9" s="204" t="e">
        <f ca="true">+IF(AND(ISNUMBER(OFFSET('Hygiene Data'!$G$6,0,10*ROW('Hygiene Data'!G3))),'Data Summary'!EA9="Yes"),OFFSET('Hygiene Data'!$G$6,0,10*ROW('Hygiene Data'!G3)),NA())</f>
        <v>#N/A</v>
      </c>
      <c r="BM9" s="204" t="e">
        <f ca="true">+IF(AND(ISNUMBER(OFFSET('Hygiene Data'!$G$8,0,10*ROW('Hygiene Data'!G3))),'Data Summary'!EB9="Yes"),OFFSET('Hygiene Data'!$G$8,0,10*ROW('Hygiene Data'!G3)),NA())</f>
        <v>#N/A</v>
      </c>
      <c r="BN9" s="204" t="e">
        <f ca="true">+IF(AND(ISNUMBER(OFFSET('Hygiene Data'!$G$10,0,10*ROW('Hygiene Data'!G3))),'Data Summary'!EC9="Yes"),OFFSET('Hygiene Data'!$G$10,0,10*ROW('Hygiene Data'!G3)),NA())</f>
        <v>#N/A</v>
      </c>
      <c r="BO9" s="204" t="e">
        <f ca="true">+IF(AND(ISNUMBER(OFFSET('Hygiene Data'!$H$6,0,10*ROW('Hygiene Data'!H3))),'Data Summary'!ED9="Yes"),OFFSET('Hygiene Data'!$H$6,0,10*ROW('Hygiene Data'!H3)),NA())</f>
        <v>#N/A</v>
      </c>
      <c r="BP9" s="204" t="e">
        <f ca="true">+IF(AND(ISNUMBER(OFFSET('Hygiene Data'!$H$8,0,10*ROW('Hygiene Data'!H3))),'Data Summary'!EE9="Yes"),OFFSET('Hygiene Data'!$H$8,0,10*ROW('Hygiene Data'!H3)),NA())</f>
        <v>#N/A</v>
      </c>
      <c r="BQ9" s="204"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415" t="e">
        <f ca="true">+IF(AND(ISNUMBER(OFFSET('Water Data'!$C$5,0,10*ROW('Water Data'!C4))),'Data Summary'!BS10="Yes"),100-OFFSET('Water Data'!$C$5,0,10*ROW('Water Data'!C4)),NA())</f>
        <v>#N/A</v>
      </c>
      <c r="E10" s="415" t="e">
        <f ca="true">+IF(AND(ISNUMBER(OFFSET('Water Data'!$C$7,0,10*ROW('Water Data'!C4))),'Data Summary'!BT10="Yes"),OFFSET('Water Data'!$C$7,0,10*ROW('Water Data'!C4)),NA())</f>
        <v>#N/A</v>
      </c>
      <c r="F10" s="415" t="e">
        <f ca="true">+IF(AND(ISNUMBER(OFFSET('Water Data'!$C$10,0,10*ROW('Water Data'!C4))),'Data Summary'!BU10="Yes"),OFFSET('Water Data'!$C$10,0,10*ROW('Water Data'!C4)),NA())</f>
        <v>#N/A</v>
      </c>
      <c r="G10" s="415" t="e">
        <f ca="true">+IF(AND(ISNUMBER(OFFSET('Water Data'!$D$5,0,10*ROW('Water Data'!D4))),'Data Summary'!BV10="Yes"),100-OFFSET('Water Data'!$D$5,0,10*ROW('Water Data'!D4)),NA())</f>
        <v>#N/A</v>
      </c>
      <c r="H10" s="415" t="e">
        <f ca="true">+IF(AND(ISNUMBER(OFFSET('Water Data'!$D$7,0,10*ROW('Water Data'!D4))),'Data Summary'!BW10="Yes"),OFFSET('Water Data'!$D$7,0,10*ROW('Water Data'!D4)),NA())</f>
        <v>#N/A</v>
      </c>
      <c r="I10" s="415" t="e">
        <f ca="true">+IF(AND(ISNUMBER(OFFSET('Water Data'!$D$10,0,10*ROW('Water Data'!D4))),'Data Summary'!BX10="Yes"),OFFSET('Water Data'!$D$10,0,10*ROW('Water Data'!D4)),NA())</f>
        <v>#N/A</v>
      </c>
      <c r="J10" s="415" t="e">
        <f ca="true">+IF(AND(ISNUMBER(OFFSET('Water Data'!$E$5,0,10*ROW('Water Data'!E4))),'Data Summary'!BY10="Yes"),100-OFFSET('Water Data'!$E$5,0,10*ROW('Water Data'!E4)),NA())</f>
        <v>#N/A</v>
      </c>
      <c r="K10" s="415" t="e">
        <f ca="true">+IF(AND(ISNUMBER(OFFSET('Water Data'!$E$7,0,10*ROW('Water Data'!E4))),'Data Summary'!BZ10="Yes"),OFFSET('Water Data'!$E$7,0,10*ROW('Water Data'!E4)),NA())</f>
        <v>#N/A</v>
      </c>
      <c r="L10" s="415" t="e">
        <f ca="true">+IF(AND(ISNUMBER(OFFSET('Water Data'!$E$10,0,10*ROW('Water Data'!E4))),'Data Summary'!CA10="Yes"),OFFSET('Water Data'!$E$10,0,10*ROW('Water Data'!E4)),NA())</f>
        <v>#N/A</v>
      </c>
      <c r="M10" s="415" t="e">
        <f ca="true">+IF(AND(ISNUMBER(OFFSET('Water Data'!$F$5,0,10*ROW('Water Data'!F4))),'Data Summary'!CB10="Yes"),100-OFFSET('Water Data'!$F$5,0,10*ROW('Water Data'!F4)),NA())</f>
        <v>#N/A</v>
      </c>
      <c r="N10" s="415" t="e">
        <f ca="true">+IF(AND(ISNUMBER(OFFSET('Water Data'!$F$7,0,10*ROW('Water Data'!F4))),'Data Summary'!CC10="Yes"),OFFSET('Water Data'!$F$7,0,10*ROW('Water Data'!F4)),NA())</f>
        <v>#N/A</v>
      </c>
      <c r="O10" s="415" t="e">
        <f ca="true">+IF(AND(ISNUMBER(OFFSET('Water Data'!$F$10,0,10*ROW('Water Data'!F4))),'Data Summary'!CD10="Yes"),OFFSET('Water Data'!$F$10,0,10*ROW('Water Data'!F4)),NA())</f>
        <v>#N/A</v>
      </c>
      <c r="P10" s="415" t="e">
        <f ca="true">+IF(AND(ISNUMBER(OFFSET('Water Data'!$G$5,0,10*ROW('Water Data'!G4))),'Data Summary'!CE10="Yes"),100-OFFSET('Water Data'!$G$5,0,10*ROW('Water Data'!G4)),NA())</f>
        <v>#N/A</v>
      </c>
      <c r="Q10" s="415" t="e">
        <f ca="true">+IF(AND(ISNUMBER(OFFSET('Water Data'!$G$7,0,10*ROW('Water Data'!G4))),'Data Summary'!CF10="Yes"),OFFSET('Water Data'!$G$7,0,10*ROW('Water Data'!G4)),NA())</f>
        <v>#N/A</v>
      </c>
      <c r="R10" s="415" t="e">
        <f ca="true">+IF(AND(ISNUMBER(OFFSET('Water Data'!$G$10,0,10*ROW('Water Data'!G4))),'Data Summary'!CG10="Yes"),OFFSET('Water Data'!$G$10,0,10*ROW('Water Data'!G4)),NA())</f>
        <v>#N/A</v>
      </c>
      <c r="S10" s="415" t="e">
        <f ca="true">+IF(AND(ISNUMBER(OFFSET('Water Data'!$H$5,0,10*ROW('Water Data'!H4))),'Data Summary'!CH10="Yes"),100-OFFSET('Water Data'!$H$5,0,10*ROW('Water Data'!H4)),NA())</f>
        <v>#N/A</v>
      </c>
      <c r="T10" s="415" t="e">
        <f ca="true">+IF(AND(ISNUMBER(OFFSET('Water Data'!$H$7,0,10*ROW('Water Data'!H4))),'Data Summary'!CI10="Yes"),OFFSET('Water Data'!$H$7,0,10*ROW('Water Data'!H4)),NA())</f>
        <v>#N/A</v>
      </c>
      <c r="U10" s="415" t="e">
        <f ca="true">+IF(AND(ISNUMBER(OFFSET('Water Data'!$H$10,0,10*ROW('Water Data'!H4))),'Data Summary'!CJ10="Yes"),OFFSET('Water Data'!$H$10,0,10*ROW('Water Data'!H4)),NA())</f>
        <v>#N/A</v>
      </c>
      <c r="V10" s="203" t="e">
        <f ca="true">+IF(AND(ISNUMBER(OFFSET('Sanitation Data'!$C$5,0,10*ROW('Sanitation Data'!C4))),'Data Summary'!CK10="Yes"),100-OFFSET('Sanitation Data'!$C$5,0,10*ROW('Sanitation Data'!C4)),NA())</f>
        <v>#N/A</v>
      </c>
      <c r="W10" s="203" t="e">
        <f ca="true">+IF(AND(ISNUMBER(OFFSET('Sanitation Data'!$C$7,0,10*ROW('Sanitation Data'!C4))),'Data Summary'!CL10="Yes"),OFFSET('Sanitation Data'!$C$7,0,10*ROW('Sanitation Data'!C4)),NA())</f>
        <v>#N/A</v>
      </c>
      <c r="X10" s="203" t="e">
        <f ca="true">+IF(AND(ISNUMBER(OFFSET('Sanitation Data'!$C$11,0,10*ROW('Sanitation Data'!C4))),'Data Summary'!CM10="Yes"),OFFSET('Sanitation Data'!$C$11,0,10*ROW('Sanitation Data'!C4)),NA())</f>
        <v>#N/A</v>
      </c>
      <c r="Y10" s="203" t="e">
        <f ca="true">+IF(AND(ISNUMBER(OFFSET('Sanitation Data'!$C$12,0,10*ROW('Sanitation Data'!C4))),'Data Summary'!CN10="Yes"),OFFSET('Sanitation Data'!$C$12,0,10*ROW('Sanitation Data'!C4)),NA())</f>
        <v>#N/A</v>
      </c>
      <c r="Z10" s="203" t="e">
        <f ca="true">+IF(AND(ISNUMBER(OFFSET('Sanitation Data'!$C$13,0,10*ROW('Sanitation Data'!C4))),'Data Summary'!CO10="Yes"),OFFSET('Sanitation Data'!$C$13,0,10*ROW('Sanitation Data'!C4)),NA())</f>
        <v>#N/A</v>
      </c>
      <c r="AA10" s="203" t="e">
        <f ca="true">+IF(AND(ISNUMBER(OFFSET('Sanitation Data'!$D$5,0,10*ROW('Sanitation Data'!D4))),'Data Summary'!CP10="Yes"),100-OFFSET('Sanitation Data'!$D$5,0,10*ROW('Sanitation Data'!D4)),NA())</f>
        <v>#N/A</v>
      </c>
      <c r="AB10" s="203" t="e">
        <f ca="true">+IF(AND(ISNUMBER(OFFSET('Sanitation Data'!$D$7,0,10*ROW('Sanitation Data'!D4))),'Data Summary'!CQ10="Yes"),OFFSET('Sanitation Data'!$D$7,0,10*ROW('Sanitation Data'!D4)),NA())</f>
        <v>#N/A</v>
      </c>
      <c r="AC10" s="203" t="e">
        <f ca="true">+IF(AND(ISNUMBER(OFFSET('Sanitation Data'!$D$11,0,10*ROW('Sanitation Data'!D4))),'Data Summary'!CR10="Yes"),OFFSET('Sanitation Data'!$D$11,0,10*ROW('Sanitation Data'!D4)),NA())</f>
        <v>#N/A</v>
      </c>
      <c r="AD10" s="203" t="e">
        <f ca="true">+IF(AND(ISNUMBER(OFFSET('Sanitation Data'!$D$12,0,10*ROW('Sanitation Data'!D4))),'Data Summary'!CS10="Yes"),OFFSET('Sanitation Data'!$D$12,0,10*ROW('Sanitation Data'!D4)),NA())</f>
        <v>#N/A</v>
      </c>
      <c r="AE10" s="203" t="e">
        <f ca="true">+IF(AND(ISNUMBER(OFFSET('Sanitation Data'!$D$13,0,10*ROW('Sanitation Data'!D4))),'Data Summary'!CT10="Yes"),OFFSET('Sanitation Data'!$D$13,0,10*ROW('Sanitation Data'!D4)),NA())</f>
        <v>#N/A</v>
      </c>
      <c r="AF10" s="203" t="e">
        <f ca="true">+IF(AND(ISNUMBER(OFFSET('Sanitation Data'!$E$5,0,10*ROW('Sanitation Data'!E4))),'Data Summary'!CU10="Yes"),100-OFFSET('Sanitation Data'!$E$5,0,10*ROW('Sanitation Data'!E4)),NA())</f>
        <v>#N/A</v>
      </c>
      <c r="AG10" s="203" t="e">
        <f ca="true">+IF(AND(ISNUMBER(OFFSET('Sanitation Data'!$E$7,0,10*ROW('Sanitation Data'!E4))),'Data Summary'!CV10="Yes"),OFFSET('Sanitation Data'!$E$7,0,10*ROW('Sanitation Data'!E4)),NA())</f>
        <v>#N/A</v>
      </c>
      <c r="AH10" s="203" t="e">
        <f ca="true">+IF(AND(ISNUMBER(OFFSET('Sanitation Data'!$E$11,0,10*ROW('Sanitation Data'!E4))),'Data Summary'!CW10="Yes"),OFFSET('Sanitation Data'!$E$11,0,10*ROW('Sanitation Data'!E4)),NA())</f>
        <v>#N/A</v>
      </c>
      <c r="AI10" s="203" t="e">
        <f ca="true">+IF(AND(ISNUMBER(OFFSET('Sanitation Data'!$E$12,0,10*ROW('Sanitation Data'!E4))),'Data Summary'!CX10="Yes"),OFFSET('Sanitation Data'!$E$12,0,10*ROW('Sanitation Data'!E4)),NA())</f>
        <v>#N/A</v>
      </c>
      <c r="AJ10" s="203" t="e">
        <f ca="true">+IF(AND(ISNUMBER(OFFSET('Sanitation Data'!$E$13,0,10*ROW('Sanitation Data'!E4))),'Data Summary'!CY10="Yes"),OFFSET('Sanitation Data'!$E$13,0,10*ROW('Sanitation Data'!E4)),NA())</f>
        <v>#N/A</v>
      </c>
      <c r="AK10" s="203" t="e">
        <f ca="true">+IF(AND(ISNUMBER(OFFSET('Sanitation Data'!$F$5,0,10*ROW('Sanitation Data'!F4))),'Data Summary'!CZ10="Yes"),100-OFFSET('Sanitation Data'!$F$5,0,10*ROW('Sanitation Data'!F4)),NA())</f>
        <v>#N/A</v>
      </c>
      <c r="AL10" s="203" t="e">
        <f ca="true">+IF(AND(ISNUMBER(OFFSET('Sanitation Data'!$F$7,0,10*ROW('Sanitation Data'!F4))),'Data Summary'!DA10="Yes"),OFFSET('Sanitation Data'!$F$7,0,10*ROW('Sanitation Data'!F4)),NA())</f>
        <v>#N/A</v>
      </c>
      <c r="AM10" s="203" t="e">
        <f ca="true">+IF(AND(ISNUMBER(OFFSET('Sanitation Data'!$F$11,0,10*ROW('Sanitation Data'!F4))),'Data Summary'!DB10="Yes"),OFFSET('Sanitation Data'!$F$11,0,10*ROW('Sanitation Data'!F4)),NA())</f>
        <v>#N/A</v>
      </c>
      <c r="AN10" s="203" t="e">
        <f ca="true">+IF(AND(ISNUMBER(OFFSET('Sanitation Data'!$F$12,0,10*ROW('Sanitation Data'!F4))),'Data Summary'!DC10="Yes"),OFFSET('Sanitation Data'!$F$12,0,10*ROW('Sanitation Data'!F4)),NA())</f>
        <v>#N/A</v>
      </c>
      <c r="AO10" s="203" t="e">
        <f ca="true">+IF(AND(ISNUMBER(OFFSET('Sanitation Data'!$F$13,0,10*ROW('Sanitation Data'!F4))),'Data Summary'!DD10="Yes"),OFFSET('Sanitation Data'!$F$13,0,10*ROW('Sanitation Data'!F4)),NA())</f>
        <v>#N/A</v>
      </c>
      <c r="AP10" s="203" t="e">
        <f ca="true">+IF(AND(ISNUMBER(OFFSET('Sanitation Data'!$G$5,0,10*ROW('Sanitation Data'!G4))),'Data Summary'!DE10="Yes"),100-OFFSET('Sanitation Data'!$G$5,0,10*ROW('Sanitation Data'!G4)),NA())</f>
        <v>#N/A</v>
      </c>
      <c r="AQ10" s="203" t="e">
        <f ca="true">+IF(AND(ISNUMBER(OFFSET('Sanitation Data'!$G$7,0,10*ROW('Sanitation Data'!G4))),'Data Summary'!DF10="Yes"),OFFSET('Sanitation Data'!$G$7,0,10*ROW('Sanitation Data'!G4)),NA())</f>
        <v>#N/A</v>
      </c>
      <c r="AR10" s="203" t="e">
        <f ca="true">+IF(AND(ISNUMBER(OFFSET('Sanitation Data'!$G$11,0,10*ROW('Sanitation Data'!G4))),'Data Summary'!DG10="Yes"),OFFSET('Sanitation Data'!$G$11,0,10*ROW('Sanitation Data'!G4)),NA())</f>
        <v>#N/A</v>
      </c>
      <c r="AS10" s="203" t="e">
        <f ca="true">+IF(AND(ISNUMBER(OFFSET('Sanitation Data'!$G$12,0,10*ROW('Sanitation Data'!G4))),'Data Summary'!DH10="Yes"),OFFSET('Sanitation Data'!$G$12,0,10*ROW('Sanitation Data'!G4)),NA())</f>
        <v>#N/A</v>
      </c>
      <c r="AT10" s="203" t="e">
        <f ca="true">+IF(AND(ISNUMBER(OFFSET('Sanitation Data'!$G$13,0,10*ROW('Sanitation Data'!G4))),'Data Summary'!DI10="Yes"),OFFSET('Sanitation Data'!$G$13,0,10*ROW('Sanitation Data'!G4)),NA())</f>
        <v>#N/A</v>
      </c>
      <c r="AU10" s="203" t="e">
        <f ca="true">+IF(AND(ISNUMBER(OFFSET('Sanitation Data'!$H$5,0,10*ROW('Sanitation Data'!H4))),'Data Summary'!DJ10="Yes"),100-OFFSET('Sanitation Data'!$H$5,0,10*ROW('Sanitation Data'!H4)),NA())</f>
        <v>#N/A</v>
      </c>
      <c r="AV10" s="203" t="e">
        <f ca="true">+IF(AND(ISNUMBER(OFFSET('Sanitation Data'!$H$7,0,10*ROW('Sanitation Data'!H4))),'Data Summary'!DK10="Yes"),OFFSET('Sanitation Data'!$H$7,0,10*ROW('Sanitation Data'!H4)),NA())</f>
        <v>#N/A</v>
      </c>
      <c r="AW10" s="203" t="e">
        <f ca="true">+IF(AND(ISNUMBER(OFFSET('Sanitation Data'!$H$11,0,10*ROW('Sanitation Data'!H4))),'Data Summary'!DL10="Yes"),OFFSET('Sanitation Data'!$H$11,0,10*ROW('Sanitation Data'!H4)),NA())</f>
        <v>#N/A</v>
      </c>
      <c r="AX10" s="203" t="e">
        <f ca="true">+IF(AND(ISNUMBER(OFFSET('Sanitation Data'!$H$12,0,10*ROW('Sanitation Data'!H4))),'Data Summary'!DM10="Yes"),OFFSET('Sanitation Data'!$H$12,0,10*ROW('Sanitation Data'!H4)),NA())</f>
        <v>#N/A</v>
      </c>
      <c r="AY10" s="203" t="e">
        <f ca="true">+IF(AND(ISNUMBER(OFFSET('Sanitation Data'!$H$13,0,10*ROW('Sanitation Data'!H4))),'Data Summary'!DN10="Yes"),OFFSET('Sanitation Data'!$H$13,0,10*ROW('Sanitation Data'!H4)),NA())</f>
        <v>#N/A</v>
      </c>
      <c r="AZ10" s="204" t="e">
        <f ca="true">+IF(AND(ISNUMBER(OFFSET('Hygiene Data'!$C$6,0,10*ROW('Hygiene Data'!C4))),'Data Summary'!DO10="Yes"),OFFSET('Hygiene Data'!$C$6,0,10*ROW('Hygiene Data'!C4)),NA())</f>
        <v>#N/A</v>
      </c>
      <c r="BA10" s="204" t="e">
        <f ca="true">+IF(AND(ISNUMBER(OFFSET('Hygiene Data'!$C$8,0,10*ROW('Hygiene Data'!C4))),'Data Summary'!DP10="Yes"),OFFSET('Hygiene Data'!$C$8,0,10*ROW('Hygiene Data'!C4)),NA())</f>
        <v>#N/A</v>
      </c>
      <c r="BB10" s="204" t="e">
        <f ca="true">+IF(AND(ISNUMBER(OFFSET('Hygiene Data'!$C$10,0,10*ROW('Hygiene Data'!C4))),'Data Summary'!DQ10="Yes"),OFFSET('Hygiene Data'!$C$10,0,10*ROW('Hygiene Data'!C4)),NA())</f>
        <v>#N/A</v>
      </c>
      <c r="BC10" s="204" t="e">
        <f ca="true">+IF(AND(ISNUMBER(OFFSET('Hygiene Data'!$D$6,0,10*ROW('Hygiene Data'!D4))),'Data Summary'!DR10="Yes"),OFFSET('Hygiene Data'!$D$6,0,10*ROW('Hygiene Data'!D4)),NA())</f>
        <v>#N/A</v>
      </c>
      <c r="BD10" s="204" t="e">
        <f ca="true">+IF(AND(ISNUMBER(OFFSET('Hygiene Data'!$D$8,0,10*ROW('Hygiene Data'!D4))),'Data Summary'!DS10="Yes"),OFFSET('Hygiene Data'!$D$8,0,10*ROW('Hygiene Data'!D4)),NA())</f>
        <v>#N/A</v>
      </c>
      <c r="BE10" s="204" t="e">
        <f ca="true">+IF(AND(ISNUMBER(OFFSET('Hygiene Data'!$D$10,0,10*ROW('Hygiene Data'!D4))),'Data Summary'!DT10="Yes"),OFFSET('Hygiene Data'!$D$10,0,10*ROW('Hygiene Data'!D4)),NA())</f>
        <v>#N/A</v>
      </c>
      <c r="BF10" s="204" t="e">
        <f ca="true">+IF(AND(ISNUMBER(OFFSET('Hygiene Data'!$E$6,0,10*ROW('Hygiene Data'!E4))),'Data Summary'!DU10="Yes"),OFFSET('Hygiene Data'!$E$6,0,10*ROW('Hygiene Data'!E4)),NA())</f>
        <v>#N/A</v>
      </c>
      <c r="BG10" s="204" t="e">
        <f ca="true">+IF(AND(ISNUMBER(OFFSET('Hygiene Data'!$E$8,0,10*ROW('Hygiene Data'!E4))),'Data Summary'!DV10="Yes"),OFFSET('Hygiene Data'!$E$8,0,10*ROW('Hygiene Data'!E4)),NA())</f>
        <v>#N/A</v>
      </c>
      <c r="BH10" s="204" t="e">
        <f ca="true">+IF(AND(ISNUMBER(OFFSET('Hygiene Data'!$E$10,0,10*ROW('Hygiene Data'!E4))),'Data Summary'!DW10="Yes"),OFFSET('Hygiene Data'!$E$10,0,10*ROW('Hygiene Data'!E4)),NA())</f>
        <v>#N/A</v>
      </c>
      <c r="BI10" s="204" t="e">
        <f ca="true">+IF(AND(ISNUMBER(OFFSET('Hygiene Data'!$F$6,0,10*ROW('Hygiene Data'!F4))),'Data Summary'!DX10="Yes"),OFFSET('Hygiene Data'!$F$6,0,10*ROW('Hygiene Data'!F4)),NA())</f>
        <v>#N/A</v>
      </c>
      <c r="BJ10" s="204" t="e">
        <f ca="true">+IF(AND(ISNUMBER(OFFSET('Hygiene Data'!$F$8,0,10*ROW('Hygiene Data'!F4))),'Data Summary'!DY10="Yes"),OFFSET('Hygiene Data'!$F$8,0,10*ROW('Hygiene Data'!F4)),NA())</f>
        <v>#N/A</v>
      </c>
      <c r="BK10" s="204" t="e">
        <f ca="true">+IF(AND(ISNUMBER(OFFSET('Hygiene Data'!$F$10,0,10*ROW('Hygiene Data'!F4))),'Data Summary'!DZ10="Yes"),OFFSET('Hygiene Data'!$F$10,0,10*ROW('Hygiene Data'!F4)),NA())</f>
        <v>#N/A</v>
      </c>
      <c r="BL10" s="204" t="e">
        <f ca="true">+IF(AND(ISNUMBER(OFFSET('Hygiene Data'!$G$6,0,10*ROW('Hygiene Data'!G4))),'Data Summary'!EA10="Yes"),OFFSET('Hygiene Data'!$G$6,0,10*ROW('Hygiene Data'!G4)),NA())</f>
        <v>#N/A</v>
      </c>
      <c r="BM10" s="204" t="e">
        <f ca="true">+IF(AND(ISNUMBER(OFFSET('Hygiene Data'!$G$8,0,10*ROW('Hygiene Data'!G4))),'Data Summary'!EB10="Yes"),OFFSET('Hygiene Data'!$G$8,0,10*ROW('Hygiene Data'!G4)),NA())</f>
        <v>#N/A</v>
      </c>
      <c r="BN10" s="204" t="e">
        <f ca="true">+IF(AND(ISNUMBER(OFFSET('Hygiene Data'!$G$10,0,10*ROW('Hygiene Data'!G4))),'Data Summary'!EC10="Yes"),OFFSET('Hygiene Data'!$G$10,0,10*ROW('Hygiene Data'!G4)),NA())</f>
        <v>#N/A</v>
      </c>
      <c r="BO10" s="204" t="e">
        <f ca="true">+IF(AND(ISNUMBER(OFFSET('Hygiene Data'!$H$6,0,10*ROW('Hygiene Data'!H4))),'Data Summary'!ED10="Yes"),OFFSET('Hygiene Data'!$H$6,0,10*ROW('Hygiene Data'!H4)),NA())</f>
        <v>#N/A</v>
      </c>
      <c r="BP10" s="204" t="e">
        <f ca="true">+IF(AND(ISNUMBER(OFFSET('Hygiene Data'!$H$8,0,10*ROW('Hygiene Data'!H4))),'Data Summary'!EE10="Yes"),OFFSET('Hygiene Data'!$H$8,0,10*ROW('Hygiene Data'!H4)),NA())</f>
        <v>#N/A</v>
      </c>
      <c r="BQ10" s="204"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415" t="e">
        <f ca="true">+IF(AND(ISNUMBER(OFFSET('Water Data'!$C$5,0,10*ROW('Water Data'!C5))),'Data Summary'!BS11="Yes"),100-OFFSET('Water Data'!$C$5,0,10*ROW('Water Data'!C5)),NA())</f>
        <v>#N/A</v>
      </c>
      <c r="E11" s="415" t="e">
        <f ca="true">+IF(AND(ISNUMBER(OFFSET('Water Data'!$C$7,0,10*ROW('Water Data'!C5))),'Data Summary'!BT11="Yes"),OFFSET('Water Data'!$C$7,0,10*ROW('Water Data'!C5)),NA())</f>
        <v>#N/A</v>
      </c>
      <c r="F11" s="415" t="e">
        <f ca="true">+IF(AND(ISNUMBER(OFFSET('Water Data'!$C$10,0,10*ROW('Water Data'!C5))),'Data Summary'!BU11="Yes"),OFFSET('Water Data'!$C$10,0,10*ROW('Water Data'!C5)),NA())</f>
        <v>#N/A</v>
      </c>
      <c r="G11" s="415" t="e">
        <f ca="true">+IF(AND(ISNUMBER(OFFSET('Water Data'!$D$5,0,10*ROW('Water Data'!D5))),'Data Summary'!BV11="Yes"),100-OFFSET('Water Data'!$D$5,0,10*ROW('Water Data'!D5)),NA())</f>
        <v>#N/A</v>
      </c>
      <c r="H11" s="415" t="e">
        <f ca="true">+IF(AND(ISNUMBER(OFFSET('Water Data'!$D$7,0,10*ROW('Water Data'!D5))),'Data Summary'!BW11="Yes"),OFFSET('Water Data'!$D$7,0,10*ROW('Water Data'!D5)),NA())</f>
        <v>#N/A</v>
      </c>
      <c r="I11" s="415" t="e">
        <f ca="true">+IF(AND(ISNUMBER(OFFSET('Water Data'!$D$10,0,10*ROW('Water Data'!D5))),'Data Summary'!BX11="Yes"),OFFSET('Water Data'!$D$10,0,10*ROW('Water Data'!D5)),NA())</f>
        <v>#N/A</v>
      </c>
      <c r="J11" s="415" t="e">
        <f ca="true">+IF(AND(ISNUMBER(OFFSET('Water Data'!$E$5,0,10*ROW('Water Data'!E5))),'Data Summary'!BY11="Yes"),100-OFFSET('Water Data'!$E$5,0,10*ROW('Water Data'!E5)),NA())</f>
        <v>#N/A</v>
      </c>
      <c r="K11" s="415" t="e">
        <f ca="true">+IF(AND(ISNUMBER(OFFSET('Water Data'!$E$7,0,10*ROW('Water Data'!E5))),'Data Summary'!BZ11="Yes"),OFFSET('Water Data'!$E$7,0,10*ROW('Water Data'!E5)),NA())</f>
        <v>#N/A</v>
      </c>
      <c r="L11" s="415" t="e">
        <f ca="true">+IF(AND(ISNUMBER(OFFSET('Water Data'!$E$10,0,10*ROW('Water Data'!E5))),'Data Summary'!CA11="Yes"),OFFSET('Water Data'!$E$10,0,10*ROW('Water Data'!E5)),NA())</f>
        <v>#N/A</v>
      </c>
      <c r="M11" s="415" t="e">
        <f ca="true">+IF(AND(ISNUMBER(OFFSET('Water Data'!$F$5,0,10*ROW('Water Data'!F5))),'Data Summary'!CB11="Yes"),100-OFFSET('Water Data'!$F$5,0,10*ROW('Water Data'!F5)),NA())</f>
        <v>#N/A</v>
      </c>
      <c r="N11" s="415" t="e">
        <f ca="true">+IF(AND(ISNUMBER(OFFSET('Water Data'!$F$7,0,10*ROW('Water Data'!F5))),'Data Summary'!CC11="Yes"),OFFSET('Water Data'!$F$7,0,10*ROW('Water Data'!F5)),NA())</f>
        <v>#N/A</v>
      </c>
      <c r="O11" s="415" t="e">
        <f ca="true">+IF(AND(ISNUMBER(OFFSET('Water Data'!$F$10,0,10*ROW('Water Data'!F5))),'Data Summary'!CD11="Yes"),OFFSET('Water Data'!$F$10,0,10*ROW('Water Data'!F5)),NA())</f>
        <v>#N/A</v>
      </c>
      <c r="P11" s="415" t="e">
        <f ca="true">+IF(AND(ISNUMBER(OFFSET('Water Data'!$G$5,0,10*ROW('Water Data'!G5))),'Data Summary'!CE11="Yes"),100-OFFSET('Water Data'!$G$5,0,10*ROW('Water Data'!G5)),NA())</f>
        <v>#N/A</v>
      </c>
      <c r="Q11" s="415" t="e">
        <f ca="true">+IF(AND(ISNUMBER(OFFSET('Water Data'!$G$7,0,10*ROW('Water Data'!G5))),'Data Summary'!CF11="Yes"),OFFSET('Water Data'!$G$7,0,10*ROW('Water Data'!G5)),NA())</f>
        <v>#N/A</v>
      </c>
      <c r="R11" s="415" t="e">
        <f ca="true">+IF(AND(ISNUMBER(OFFSET('Water Data'!$G$10,0,10*ROW('Water Data'!G5))),'Data Summary'!CG11="Yes"),OFFSET('Water Data'!$G$10,0,10*ROW('Water Data'!G5)),NA())</f>
        <v>#N/A</v>
      </c>
      <c r="S11" s="415" t="e">
        <f ca="true">+IF(AND(ISNUMBER(OFFSET('Water Data'!$H$5,0,10*ROW('Water Data'!H5))),'Data Summary'!CH11="Yes"),100-OFFSET('Water Data'!$H$5,0,10*ROW('Water Data'!H5)),NA())</f>
        <v>#N/A</v>
      </c>
      <c r="T11" s="415" t="e">
        <f ca="true">+IF(AND(ISNUMBER(OFFSET('Water Data'!$H$7,0,10*ROW('Water Data'!H5))),'Data Summary'!CI11="Yes"),OFFSET('Water Data'!$H$7,0,10*ROW('Water Data'!H5)),NA())</f>
        <v>#N/A</v>
      </c>
      <c r="U11" s="415" t="e">
        <f ca="true">+IF(AND(ISNUMBER(OFFSET('Water Data'!$H$10,0,10*ROW('Water Data'!H5))),'Data Summary'!CJ11="Yes"),OFFSET('Water Data'!$H$10,0,10*ROW('Water Data'!H5)),NA())</f>
        <v>#N/A</v>
      </c>
      <c r="V11" s="203" t="e">
        <f ca="true">+IF(AND(ISNUMBER(OFFSET('Sanitation Data'!$C$5,0,10*ROW('Sanitation Data'!C5))),'Data Summary'!CK11="Yes"),100-OFFSET('Sanitation Data'!$C$5,0,10*ROW('Sanitation Data'!C5)),NA())</f>
        <v>#N/A</v>
      </c>
      <c r="W11" s="203" t="e">
        <f ca="true">+IF(AND(ISNUMBER(OFFSET('Sanitation Data'!$C$7,0,10*ROW('Sanitation Data'!C5))),'Data Summary'!CL11="Yes"),OFFSET('Sanitation Data'!$C$7,0,10*ROW('Sanitation Data'!C5)),NA())</f>
        <v>#N/A</v>
      </c>
      <c r="X11" s="203" t="e">
        <f ca="true">+IF(AND(ISNUMBER(OFFSET('Sanitation Data'!$C$11,0,10*ROW('Sanitation Data'!C5))),'Data Summary'!CM11="Yes"),OFFSET('Sanitation Data'!$C$11,0,10*ROW('Sanitation Data'!C5)),NA())</f>
        <v>#N/A</v>
      </c>
      <c r="Y11" s="203" t="e">
        <f ca="true">+IF(AND(ISNUMBER(OFFSET('Sanitation Data'!$C$12,0,10*ROW('Sanitation Data'!C5))),'Data Summary'!CN11="Yes"),OFFSET('Sanitation Data'!$C$12,0,10*ROW('Sanitation Data'!C5)),NA())</f>
        <v>#N/A</v>
      </c>
      <c r="Z11" s="203" t="e">
        <f ca="true">+IF(AND(ISNUMBER(OFFSET('Sanitation Data'!$C$13,0,10*ROW('Sanitation Data'!C5))),'Data Summary'!CO11="Yes"),OFFSET('Sanitation Data'!$C$13,0,10*ROW('Sanitation Data'!C5)),NA())</f>
        <v>#N/A</v>
      </c>
      <c r="AA11" s="203" t="e">
        <f ca="true">+IF(AND(ISNUMBER(OFFSET('Sanitation Data'!$D$5,0,10*ROW('Sanitation Data'!D5))),'Data Summary'!CP11="Yes"),100-OFFSET('Sanitation Data'!$D$5,0,10*ROW('Sanitation Data'!D5)),NA())</f>
        <v>#N/A</v>
      </c>
      <c r="AB11" s="203" t="e">
        <f ca="true">+IF(AND(ISNUMBER(OFFSET('Sanitation Data'!$D$7,0,10*ROW('Sanitation Data'!D5))),'Data Summary'!CQ11="Yes"),OFFSET('Sanitation Data'!$D$7,0,10*ROW('Sanitation Data'!D5)),NA())</f>
        <v>#N/A</v>
      </c>
      <c r="AC11" s="203" t="e">
        <f ca="true">+IF(AND(ISNUMBER(OFFSET('Sanitation Data'!$D$11,0,10*ROW('Sanitation Data'!D5))),'Data Summary'!CR11="Yes"),OFFSET('Sanitation Data'!$D$11,0,10*ROW('Sanitation Data'!D5)),NA())</f>
        <v>#N/A</v>
      </c>
      <c r="AD11" s="203" t="e">
        <f ca="true">+IF(AND(ISNUMBER(OFFSET('Sanitation Data'!$D$12,0,10*ROW('Sanitation Data'!D5))),'Data Summary'!CS11="Yes"),OFFSET('Sanitation Data'!$D$12,0,10*ROW('Sanitation Data'!D5)),NA())</f>
        <v>#N/A</v>
      </c>
      <c r="AE11" s="203" t="e">
        <f ca="true">+IF(AND(ISNUMBER(OFFSET('Sanitation Data'!$D$13,0,10*ROW('Sanitation Data'!D5))),'Data Summary'!CT11="Yes"),OFFSET('Sanitation Data'!$D$13,0,10*ROW('Sanitation Data'!D5)),NA())</f>
        <v>#N/A</v>
      </c>
      <c r="AF11" s="203" t="e">
        <f ca="true">+IF(AND(ISNUMBER(OFFSET('Sanitation Data'!$E$5,0,10*ROW('Sanitation Data'!E5))),'Data Summary'!CU11="Yes"),100-OFFSET('Sanitation Data'!$E$5,0,10*ROW('Sanitation Data'!E5)),NA())</f>
        <v>#N/A</v>
      </c>
      <c r="AG11" s="203" t="e">
        <f ca="true">+IF(AND(ISNUMBER(OFFSET('Sanitation Data'!$E$7,0,10*ROW('Sanitation Data'!E5))),'Data Summary'!CV11="Yes"),OFFSET('Sanitation Data'!$E$7,0,10*ROW('Sanitation Data'!E5)),NA())</f>
        <v>#N/A</v>
      </c>
      <c r="AH11" s="203" t="e">
        <f ca="true">+IF(AND(ISNUMBER(OFFSET('Sanitation Data'!$E$11,0,10*ROW('Sanitation Data'!E5))),'Data Summary'!CW11="Yes"),OFFSET('Sanitation Data'!$E$11,0,10*ROW('Sanitation Data'!E5)),NA())</f>
        <v>#N/A</v>
      </c>
      <c r="AI11" s="203" t="e">
        <f ca="true">+IF(AND(ISNUMBER(OFFSET('Sanitation Data'!$E$12,0,10*ROW('Sanitation Data'!E5))),'Data Summary'!CX11="Yes"),OFFSET('Sanitation Data'!$E$12,0,10*ROW('Sanitation Data'!E5)),NA())</f>
        <v>#N/A</v>
      </c>
      <c r="AJ11" s="203" t="e">
        <f ca="true">+IF(AND(ISNUMBER(OFFSET('Sanitation Data'!$E$13,0,10*ROW('Sanitation Data'!E5))),'Data Summary'!CY11="Yes"),OFFSET('Sanitation Data'!$E$13,0,10*ROW('Sanitation Data'!E5)),NA())</f>
        <v>#N/A</v>
      </c>
      <c r="AK11" s="203" t="e">
        <f ca="true">+IF(AND(ISNUMBER(OFFSET('Sanitation Data'!$F$5,0,10*ROW('Sanitation Data'!F5))),'Data Summary'!CZ11="Yes"),100-OFFSET('Sanitation Data'!$F$5,0,10*ROW('Sanitation Data'!F5)),NA())</f>
        <v>#N/A</v>
      </c>
      <c r="AL11" s="203" t="e">
        <f ca="true">+IF(AND(ISNUMBER(OFFSET('Sanitation Data'!$F$7,0,10*ROW('Sanitation Data'!F5))),'Data Summary'!DA11="Yes"),OFFSET('Sanitation Data'!$F$7,0,10*ROW('Sanitation Data'!F5)),NA())</f>
        <v>#N/A</v>
      </c>
      <c r="AM11" s="203" t="e">
        <f ca="true">+IF(AND(ISNUMBER(OFFSET('Sanitation Data'!$F$11,0,10*ROW('Sanitation Data'!F5))),'Data Summary'!DB11="Yes"),OFFSET('Sanitation Data'!$F$11,0,10*ROW('Sanitation Data'!F5)),NA())</f>
        <v>#N/A</v>
      </c>
      <c r="AN11" s="203" t="e">
        <f ca="true">+IF(AND(ISNUMBER(OFFSET('Sanitation Data'!$F$12,0,10*ROW('Sanitation Data'!F5))),'Data Summary'!DC11="Yes"),OFFSET('Sanitation Data'!$F$12,0,10*ROW('Sanitation Data'!F5)),NA())</f>
        <v>#N/A</v>
      </c>
      <c r="AO11" s="203" t="e">
        <f ca="true">+IF(AND(ISNUMBER(OFFSET('Sanitation Data'!$F$13,0,10*ROW('Sanitation Data'!F5))),'Data Summary'!DD11="Yes"),OFFSET('Sanitation Data'!$F$13,0,10*ROW('Sanitation Data'!F5)),NA())</f>
        <v>#N/A</v>
      </c>
      <c r="AP11" s="203" t="e">
        <f ca="true">+IF(AND(ISNUMBER(OFFSET('Sanitation Data'!$G$5,0,10*ROW('Sanitation Data'!G5))),'Data Summary'!DE11="Yes"),100-OFFSET('Sanitation Data'!$G$5,0,10*ROW('Sanitation Data'!G5)),NA())</f>
        <v>#N/A</v>
      </c>
      <c r="AQ11" s="203" t="e">
        <f ca="true">+IF(AND(ISNUMBER(OFFSET('Sanitation Data'!$G$7,0,10*ROW('Sanitation Data'!G5))),'Data Summary'!DF11="Yes"),OFFSET('Sanitation Data'!$G$7,0,10*ROW('Sanitation Data'!G5)),NA())</f>
        <v>#N/A</v>
      </c>
      <c r="AR11" s="203" t="e">
        <f ca="true">+IF(AND(ISNUMBER(OFFSET('Sanitation Data'!$G$11,0,10*ROW('Sanitation Data'!G5))),'Data Summary'!DG11="Yes"),OFFSET('Sanitation Data'!$G$11,0,10*ROW('Sanitation Data'!G5)),NA())</f>
        <v>#N/A</v>
      </c>
      <c r="AS11" s="203" t="e">
        <f ca="true">+IF(AND(ISNUMBER(OFFSET('Sanitation Data'!$G$12,0,10*ROW('Sanitation Data'!G5))),'Data Summary'!DH11="Yes"),OFFSET('Sanitation Data'!$G$12,0,10*ROW('Sanitation Data'!G5)),NA())</f>
        <v>#N/A</v>
      </c>
      <c r="AT11" s="203" t="e">
        <f ca="true">+IF(AND(ISNUMBER(OFFSET('Sanitation Data'!$G$13,0,10*ROW('Sanitation Data'!G5))),'Data Summary'!DI11="Yes"),OFFSET('Sanitation Data'!$G$13,0,10*ROW('Sanitation Data'!G5)),NA())</f>
        <v>#N/A</v>
      </c>
      <c r="AU11" s="203" t="e">
        <f ca="true">+IF(AND(ISNUMBER(OFFSET('Sanitation Data'!$H$5,0,10*ROW('Sanitation Data'!H5))),'Data Summary'!DJ11="Yes"),100-OFFSET('Sanitation Data'!$H$5,0,10*ROW('Sanitation Data'!H5)),NA())</f>
        <v>#N/A</v>
      </c>
      <c r="AV11" s="203" t="e">
        <f ca="true">+IF(AND(ISNUMBER(OFFSET('Sanitation Data'!$H$7,0,10*ROW('Sanitation Data'!H5))),'Data Summary'!DK11="Yes"),OFFSET('Sanitation Data'!$H$7,0,10*ROW('Sanitation Data'!H5)),NA())</f>
        <v>#N/A</v>
      </c>
      <c r="AW11" s="203" t="e">
        <f ca="true">+IF(AND(ISNUMBER(OFFSET('Sanitation Data'!$H$11,0,10*ROW('Sanitation Data'!H5))),'Data Summary'!DL11="Yes"),OFFSET('Sanitation Data'!$H$11,0,10*ROW('Sanitation Data'!H5)),NA())</f>
        <v>#N/A</v>
      </c>
      <c r="AX11" s="203" t="e">
        <f ca="true">+IF(AND(ISNUMBER(OFFSET('Sanitation Data'!$H$12,0,10*ROW('Sanitation Data'!H5))),'Data Summary'!DM11="Yes"),OFFSET('Sanitation Data'!$H$12,0,10*ROW('Sanitation Data'!H5)),NA())</f>
        <v>#N/A</v>
      </c>
      <c r="AY11" s="203" t="e">
        <f ca="true">+IF(AND(ISNUMBER(OFFSET('Sanitation Data'!$H$13,0,10*ROW('Sanitation Data'!H5))),'Data Summary'!DN11="Yes"),OFFSET('Sanitation Data'!$H$13,0,10*ROW('Sanitation Data'!H5)),NA())</f>
        <v>#N/A</v>
      </c>
      <c r="AZ11" s="204" t="e">
        <f ca="true">+IF(AND(ISNUMBER(OFFSET('Hygiene Data'!$C$6,0,10*ROW('Hygiene Data'!C5))),'Data Summary'!DO11="Yes"),OFFSET('Hygiene Data'!$C$6,0,10*ROW('Hygiene Data'!C5)),NA())</f>
        <v>#N/A</v>
      </c>
      <c r="BA11" s="204" t="e">
        <f ca="true">+IF(AND(ISNUMBER(OFFSET('Hygiene Data'!$C$8,0,10*ROW('Hygiene Data'!C5))),'Data Summary'!DP11="Yes"),OFFSET('Hygiene Data'!$C$8,0,10*ROW('Hygiene Data'!C5)),NA())</f>
        <v>#N/A</v>
      </c>
      <c r="BB11" s="204" t="e">
        <f ca="true">+IF(AND(ISNUMBER(OFFSET('Hygiene Data'!$C$10,0,10*ROW('Hygiene Data'!C5))),'Data Summary'!DQ11="Yes"),OFFSET('Hygiene Data'!$C$10,0,10*ROW('Hygiene Data'!C5)),NA())</f>
        <v>#N/A</v>
      </c>
      <c r="BC11" s="204" t="e">
        <f ca="true">+IF(AND(ISNUMBER(OFFSET('Hygiene Data'!$D$6,0,10*ROW('Hygiene Data'!D5))),'Data Summary'!DR11="Yes"),OFFSET('Hygiene Data'!$D$6,0,10*ROW('Hygiene Data'!D5)),NA())</f>
        <v>#N/A</v>
      </c>
      <c r="BD11" s="204" t="e">
        <f ca="true">+IF(AND(ISNUMBER(OFFSET('Hygiene Data'!$D$8,0,10*ROW('Hygiene Data'!D5))),'Data Summary'!DS11="Yes"),OFFSET('Hygiene Data'!$D$8,0,10*ROW('Hygiene Data'!D5)),NA())</f>
        <v>#N/A</v>
      </c>
      <c r="BE11" s="204" t="e">
        <f ca="true">+IF(AND(ISNUMBER(OFFSET('Hygiene Data'!$D$10,0,10*ROW('Hygiene Data'!D5))),'Data Summary'!DT11="Yes"),OFFSET('Hygiene Data'!$D$10,0,10*ROW('Hygiene Data'!D5)),NA())</f>
        <v>#N/A</v>
      </c>
      <c r="BF11" s="204" t="e">
        <f ca="true">+IF(AND(ISNUMBER(OFFSET('Hygiene Data'!$E$6,0,10*ROW('Hygiene Data'!E5))),'Data Summary'!DU11="Yes"),OFFSET('Hygiene Data'!$E$6,0,10*ROW('Hygiene Data'!E5)),NA())</f>
        <v>#N/A</v>
      </c>
      <c r="BG11" s="204" t="e">
        <f ca="true">+IF(AND(ISNUMBER(OFFSET('Hygiene Data'!$E$8,0,10*ROW('Hygiene Data'!E5))),'Data Summary'!DV11="Yes"),OFFSET('Hygiene Data'!$E$8,0,10*ROW('Hygiene Data'!E5)),NA())</f>
        <v>#N/A</v>
      </c>
      <c r="BH11" s="204" t="e">
        <f ca="true">+IF(AND(ISNUMBER(OFFSET('Hygiene Data'!$E$10,0,10*ROW('Hygiene Data'!E5))),'Data Summary'!DW11="Yes"),OFFSET('Hygiene Data'!$E$10,0,10*ROW('Hygiene Data'!E5)),NA())</f>
        <v>#N/A</v>
      </c>
      <c r="BI11" s="204" t="e">
        <f ca="true">+IF(AND(ISNUMBER(OFFSET('Hygiene Data'!$F$6,0,10*ROW('Hygiene Data'!F5))),'Data Summary'!DX11="Yes"),OFFSET('Hygiene Data'!$F$6,0,10*ROW('Hygiene Data'!F5)),NA())</f>
        <v>#N/A</v>
      </c>
      <c r="BJ11" s="204" t="e">
        <f ca="true">+IF(AND(ISNUMBER(OFFSET('Hygiene Data'!$F$8,0,10*ROW('Hygiene Data'!F5))),'Data Summary'!DY11="Yes"),OFFSET('Hygiene Data'!$F$8,0,10*ROW('Hygiene Data'!F5)),NA())</f>
        <v>#N/A</v>
      </c>
      <c r="BK11" s="204" t="e">
        <f ca="true">+IF(AND(ISNUMBER(OFFSET('Hygiene Data'!$F$10,0,10*ROW('Hygiene Data'!F5))),'Data Summary'!DZ11="Yes"),OFFSET('Hygiene Data'!$F$10,0,10*ROW('Hygiene Data'!F5)),NA())</f>
        <v>#N/A</v>
      </c>
      <c r="BL11" s="204" t="e">
        <f ca="true">+IF(AND(ISNUMBER(OFFSET('Hygiene Data'!$G$6,0,10*ROW('Hygiene Data'!G5))),'Data Summary'!EA11="Yes"),OFFSET('Hygiene Data'!$G$6,0,10*ROW('Hygiene Data'!G5)),NA())</f>
        <v>#N/A</v>
      </c>
      <c r="BM11" s="204" t="e">
        <f ca="true">+IF(AND(ISNUMBER(OFFSET('Hygiene Data'!$G$8,0,10*ROW('Hygiene Data'!G5))),'Data Summary'!EB11="Yes"),OFFSET('Hygiene Data'!$G$8,0,10*ROW('Hygiene Data'!G5)),NA())</f>
        <v>#N/A</v>
      </c>
      <c r="BN11" s="204" t="e">
        <f ca="true">+IF(AND(ISNUMBER(OFFSET('Hygiene Data'!$G$10,0,10*ROW('Hygiene Data'!G5))),'Data Summary'!EC11="Yes"),OFFSET('Hygiene Data'!$G$10,0,10*ROW('Hygiene Data'!G5)),NA())</f>
        <v>#N/A</v>
      </c>
      <c r="BO11" s="204" t="e">
        <f ca="true">+IF(AND(ISNUMBER(OFFSET('Hygiene Data'!$H$6,0,10*ROW('Hygiene Data'!H5))),'Data Summary'!ED11="Yes"),OFFSET('Hygiene Data'!$H$6,0,10*ROW('Hygiene Data'!H5)),NA())</f>
        <v>#N/A</v>
      </c>
      <c r="BP11" s="204" t="e">
        <f ca="true">+IF(AND(ISNUMBER(OFFSET('Hygiene Data'!$H$8,0,10*ROW('Hygiene Data'!H5))),'Data Summary'!EE11="Yes"),OFFSET('Hygiene Data'!$H$8,0,10*ROW('Hygiene Data'!H5)),NA())</f>
        <v>#N/A</v>
      </c>
      <c r="BQ11" s="204"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415" t="e">
        <f ca="true">+IF(AND(ISNUMBER(OFFSET('Water Data'!$C$5,0,10*ROW('Water Data'!C6))),'Data Summary'!BS12="Yes"),100-OFFSET('Water Data'!$C$5,0,10*ROW('Water Data'!C6)),NA())</f>
        <v>#N/A</v>
      </c>
      <c r="E12" s="415" t="e">
        <f ca="true">+IF(AND(ISNUMBER(OFFSET('Water Data'!$C$7,0,10*ROW('Water Data'!C6))),'Data Summary'!BT12="Yes"),OFFSET('Water Data'!$C$7,0,10*ROW('Water Data'!C6)),NA())</f>
        <v>#N/A</v>
      </c>
      <c r="F12" s="415" t="e">
        <f ca="true">+IF(AND(ISNUMBER(OFFSET('Water Data'!$C$10,0,10*ROW('Water Data'!C6))),'Data Summary'!BU12="Yes"),OFFSET('Water Data'!$C$10,0,10*ROW('Water Data'!C6)),NA())</f>
        <v>#N/A</v>
      </c>
      <c r="G12" s="415" t="e">
        <f ca="true">+IF(AND(ISNUMBER(OFFSET('Water Data'!$D$5,0,10*ROW('Water Data'!D6))),'Data Summary'!BV12="Yes"),100-OFFSET('Water Data'!$D$5,0,10*ROW('Water Data'!D6)),NA())</f>
        <v>#N/A</v>
      </c>
      <c r="H12" s="415" t="e">
        <f ca="true">+IF(AND(ISNUMBER(OFFSET('Water Data'!$D$7,0,10*ROW('Water Data'!D6))),'Data Summary'!BW12="Yes"),OFFSET('Water Data'!$D$7,0,10*ROW('Water Data'!D6)),NA())</f>
        <v>#N/A</v>
      </c>
      <c r="I12" s="415" t="e">
        <f ca="true">+IF(AND(ISNUMBER(OFFSET('Water Data'!$D$10,0,10*ROW('Water Data'!D6))),'Data Summary'!BX12="Yes"),OFFSET('Water Data'!$D$10,0,10*ROW('Water Data'!D6)),NA())</f>
        <v>#N/A</v>
      </c>
      <c r="J12" s="415" t="e">
        <f ca="true">+IF(AND(ISNUMBER(OFFSET('Water Data'!$E$5,0,10*ROW('Water Data'!E6))),'Data Summary'!BY12="Yes"),100-OFFSET('Water Data'!$E$5,0,10*ROW('Water Data'!E6)),NA())</f>
        <v>#N/A</v>
      </c>
      <c r="K12" s="415" t="e">
        <f ca="true">+IF(AND(ISNUMBER(OFFSET('Water Data'!$E$7,0,10*ROW('Water Data'!E6))),'Data Summary'!BZ12="Yes"),OFFSET('Water Data'!$E$7,0,10*ROW('Water Data'!E6)),NA())</f>
        <v>#N/A</v>
      </c>
      <c r="L12" s="415" t="e">
        <f ca="true">+IF(AND(ISNUMBER(OFFSET('Water Data'!$E$10,0,10*ROW('Water Data'!E6))),'Data Summary'!CA12="Yes"),OFFSET('Water Data'!$E$10,0,10*ROW('Water Data'!E6)),NA())</f>
        <v>#N/A</v>
      </c>
      <c r="M12" s="415" t="e">
        <f ca="true">+IF(AND(ISNUMBER(OFFSET('Water Data'!$F$5,0,10*ROW('Water Data'!F6))),'Data Summary'!CB12="Yes"),100-OFFSET('Water Data'!$F$5,0,10*ROW('Water Data'!F6)),NA())</f>
        <v>#N/A</v>
      </c>
      <c r="N12" s="415" t="e">
        <f ca="true">+IF(AND(ISNUMBER(OFFSET('Water Data'!$F$7,0,10*ROW('Water Data'!F6))),'Data Summary'!CC12="Yes"),OFFSET('Water Data'!$F$7,0,10*ROW('Water Data'!F6)),NA())</f>
        <v>#N/A</v>
      </c>
      <c r="O12" s="415" t="e">
        <f ca="true">+IF(AND(ISNUMBER(OFFSET('Water Data'!$F$10,0,10*ROW('Water Data'!F6))),'Data Summary'!CD12="Yes"),OFFSET('Water Data'!$F$10,0,10*ROW('Water Data'!F6)),NA())</f>
        <v>#N/A</v>
      </c>
      <c r="P12" s="415" t="e">
        <f ca="true">+IF(AND(ISNUMBER(OFFSET('Water Data'!$G$5,0,10*ROW('Water Data'!G6))),'Data Summary'!CE12="Yes"),100-OFFSET('Water Data'!$G$5,0,10*ROW('Water Data'!G6)),NA())</f>
        <v>#N/A</v>
      </c>
      <c r="Q12" s="415" t="e">
        <f ca="true">+IF(AND(ISNUMBER(OFFSET('Water Data'!$G$7,0,10*ROW('Water Data'!G6))),'Data Summary'!CF12="Yes"),OFFSET('Water Data'!$G$7,0,10*ROW('Water Data'!G6)),NA())</f>
        <v>#N/A</v>
      </c>
      <c r="R12" s="415" t="e">
        <f ca="true">+IF(AND(ISNUMBER(OFFSET('Water Data'!$G$10,0,10*ROW('Water Data'!G6))),'Data Summary'!CG12="Yes"),OFFSET('Water Data'!$G$10,0,10*ROW('Water Data'!G6)),NA())</f>
        <v>#N/A</v>
      </c>
      <c r="S12" s="415" t="e">
        <f ca="true">+IF(AND(ISNUMBER(OFFSET('Water Data'!$H$5,0,10*ROW('Water Data'!H6))),'Data Summary'!CH12="Yes"),100-OFFSET('Water Data'!$H$5,0,10*ROW('Water Data'!H6)),NA())</f>
        <v>#N/A</v>
      </c>
      <c r="T12" s="415" t="e">
        <f ca="true">+IF(AND(ISNUMBER(OFFSET('Water Data'!$H$7,0,10*ROW('Water Data'!H6))),'Data Summary'!CI12="Yes"),OFFSET('Water Data'!$H$7,0,10*ROW('Water Data'!H6)),NA())</f>
        <v>#N/A</v>
      </c>
      <c r="U12" s="415" t="e">
        <f ca="true">+IF(AND(ISNUMBER(OFFSET('Water Data'!$H$10,0,10*ROW('Water Data'!H6))),'Data Summary'!CJ12="Yes"),OFFSET('Water Data'!$H$10,0,10*ROW('Water Data'!H6)),NA())</f>
        <v>#N/A</v>
      </c>
      <c r="V12" s="203" t="e">
        <f ca="true">+IF(AND(ISNUMBER(OFFSET('Sanitation Data'!$C$5,0,10*ROW('Sanitation Data'!C6))),'Data Summary'!CK12="Yes"),100-OFFSET('Sanitation Data'!$C$5,0,10*ROW('Sanitation Data'!C6)),NA())</f>
        <v>#N/A</v>
      </c>
      <c r="W12" s="203" t="e">
        <f ca="true">+IF(AND(ISNUMBER(OFFSET('Sanitation Data'!$C$7,0,10*ROW('Sanitation Data'!C6))),'Data Summary'!CL12="Yes"),OFFSET('Sanitation Data'!$C$7,0,10*ROW('Sanitation Data'!C6)),NA())</f>
        <v>#N/A</v>
      </c>
      <c r="X12" s="203" t="e">
        <f ca="true">+IF(AND(ISNUMBER(OFFSET('Sanitation Data'!$C$11,0,10*ROW('Sanitation Data'!C6))),'Data Summary'!CM12="Yes"),OFFSET('Sanitation Data'!$C$11,0,10*ROW('Sanitation Data'!C6)),NA())</f>
        <v>#N/A</v>
      </c>
      <c r="Y12" s="203" t="e">
        <f ca="true">+IF(AND(ISNUMBER(OFFSET('Sanitation Data'!$C$12,0,10*ROW('Sanitation Data'!C6))),'Data Summary'!CN12="Yes"),OFFSET('Sanitation Data'!$C$12,0,10*ROW('Sanitation Data'!C6)),NA())</f>
        <v>#N/A</v>
      </c>
      <c r="Z12" s="203" t="e">
        <f ca="true">+IF(AND(ISNUMBER(OFFSET('Sanitation Data'!$C$13,0,10*ROW('Sanitation Data'!C6))),'Data Summary'!CO12="Yes"),OFFSET('Sanitation Data'!$C$13,0,10*ROW('Sanitation Data'!C6)),NA())</f>
        <v>#N/A</v>
      </c>
      <c r="AA12" s="203" t="e">
        <f ca="true">+IF(AND(ISNUMBER(OFFSET('Sanitation Data'!$D$5,0,10*ROW('Sanitation Data'!D6))),'Data Summary'!CP12="Yes"),100-OFFSET('Sanitation Data'!$D$5,0,10*ROW('Sanitation Data'!D6)),NA())</f>
        <v>#N/A</v>
      </c>
      <c r="AB12" s="203" t="e">
        <f ca="true">+IF(AND(ISNUMBER(OFFSET('Sanitation Data'!$D$7,0,10*ROW('Sanitation Data'!D6))),'Data Summary'!CQ12="Yes"),OFFSET('Sanitation Data'!$D$7,0,10*ROW('Sanitation Data'!D6)),NA())</f>
        <v>#N/A</v>
      </c>
      <c r="AC12" s="203" t="e">
        <f ca="true">+IF(AND(ISNUMBER(OFFSET('Sanitation Data'!$D$11,0,10*ROW('Sanitation Data'!D6))),'Data Summary'!CR12="Yes"),OFFSET('Sanitation Data'!$D$11,0,10*ROW('Sanitation Data'!D6)),NA())</f>
        <v>#N/A</v>
      </c>
      <c r="AD12" s="203" t="e">
        <f ca="true">+IF(AND(ISNUMBER(OFFSET('Sanitation Data'!$D$12,0,10*ROW('Sanitation Data'!D6))),'Data Summary'!CS12="Yes"),OFFSET('Sanitation Data'!$D$12,0,10*ROW('Sanitation Data'!D6)),NA())</f>
        <v>#N/A</v>
      </c>
      <c r="AE12" s="203" t="e">
        <f ca="true">+IF(AND(ISNUMBER(OFFSET('Sanitation Data'!$D$13,0,10*ROW('Sanitation Data'!D6))),'Data Summary'!CT12="Yes"),OFFSET('Sanitation Data'!$D$13,0,10*ROW('Sanitation Data'!D6)),NA())</f>
        <v>#N/A</v>
      </c>
      <c r="AF12" s="203" t="e">
        <f ca="true">+IF(AND(ISNUMBER(OFFSET('Sanitation Data'!$E$5,0,10*ROW('Sanitation Data'!E6))),'Data Summary'!CU12="Yes"),100-OFFSET('Sanitation Data'!$E$5,0,10*ROW('Sanitation Data'!E6)),NA())</f>
        <v>#N/A</v>
      </c>
      <c r="AG12" s="203" t="e">
        <f ca="true">+IF(AND(ISNUMBER(OFFSET('Sanitation Data'!$E$7,0,10*ROW('Sanitation Data'!E6))),'Data Summary'!CV12="Yes"),OFFSET('Sanitation Data'!$E$7,0,10*ROW('Sanitation Data'!E6)),NA())</f>
        <v>#N/A</v>
      </c>
      <c r="AH12" s="203" t="e">
        <f ca="true">+IF(AND(ISNUMBER(OFFSET('Sanitation Data'!$E$11,0,10*ROW('Sanitation Data'!E6))),'Data Summary'!CW12="Yes"),OFFSET('Sanitation Data'!$E$11,0,10*ROW('Sanitation Data'!E6)),NA())</f>
        <v>#N/A</v>
      </c>
      <c r="AI12" s="203" t="e">
        <f ca="true">+IF(AND(ISNUMBER(OFFSET('Sanitation Data'!$E$12,0,10*ROW('Sanitation Data'!E6))),'Data Summary'!CX12="Yes"),OFFSET('Sanitation Data'!$E$12,0,10*ROW('Sanitation Data'!E6)),NA())</f>
        <v>#N/A</v>
      </c>
      <c r="AJ12" s="203" t="e">
        <f ca="true">+IF(AND(ISNUMBER(OFFSET('Sanitation Data'!$E$13,0,10*ROW('Sanitation Data'!E6))),'Data Summary'!CY12="Yes"),OFFSET('Sanitation Data'!$E$13,0,10*ROW('Sanitation Data'!E6)),NA())</f>
        <v>#N/A</v>
      </c>
      <c r="AK12" s="203" t="e">
        <f ca="true">+IF(AND(ISNUMBER(OFFSET('Sanitation Data'!$F$5,0,10*ROW('Sanitation Data'!F6))),'Data Summary'!CZ12="Yes"),100-OFFSET('Sanitation Data'!$F$5,0,10*ROW('Sanitation Data'!F6)),NA())</f>
        <v>#N/A</v>
      </c>
      <c r="AL12" s="203" t="e">
        <f ca="true">+IF(AND(ISNUMBER(OFFSET('Sanitation Data'!$F$7,0,10*ROW('Sanitation Data'!F6))),'Data Summary'!DA12="Yes"),OFFSET('Sanitation Data'!$F$7,0,10*ROW('Sanitation Data'!F6)),NA())</f>
        <v>#N/A</v>
      </c>
      <c r="AM12" s="203" t="e">
        <f ca="true">+IF(AND(ISNUMBER(OFFSET('Sanitation Data'!$F$11,0,10*ROW('Sanitation Data'!F6))),'Data Summary'!DB12="Yes"),OFFSET('Sanitation Data'!$F$11,0,10*ROW('Sanitation Data'!F6)),NA())</f>
        <v>#N/A</v>
      </c>
      <c r="AN12" s="203" t="e">
        <f ca="true">+IF(AND(ISNUMBER(OFFSET('Sanitation Data'!$F$12,0,10*ROW('Sanitation Data'!F6))),'Data Summary'!DC12="Yes"),OFFSET('Sanitation Data'!$F$12,0,10*ROW('Sanitation Data'!F6)),NA())</f>
        <v>#N/A</v>
      </c>
      <c r="AO12" s="203" t="e">
        <f ca="true">+IF(AND(ISNUMBER(OFFSET('Sanitation Data'!$F$13,0,10*ROW('Sanitation Data'!F6))),'Data Summary'!DD12="Yes"),OFFSET('Sanitation Data'!$F$13,0,10*ROW('Sanitation Data'!F6)),NA())</f>
        <v>#N/A</v>
      </c>
      <c r="AP12" s="203" t="e">
        <f ca="true">+IF(AND(ISNUMBER(OFFSET('Sanitation Data'!$G$5,0,10*ROW('Sanitation Data'!G6))),'Data Summary'!DE12="Yes"),100-OFFSET('Sanitation Data'!$G$5,0,10*ROW('Sanitation Data'!G6)),NA())</f>
        <v>#N/A</v>
      </c>
      <c r="AQ12" s="203" t="e">
        <f ca="true">+IF(AND(ISNUMBER(OFFSET('Sanitation Data'!$G$7,0,10*ROW('Sanitation Data'!G6))),'Data Summary'!DF12="Yes"),OFFSET('Sanitation Data'!$G$7,0,10*ROW('Sanitation Data'!G6)),NA())</f>
        <v>#N/A</v>
      </c>
      <c r="AR12" s="203" t="e">
        <f ca="true">+IF(AND(ISNUMBER(OFFSET('Sanitation Data'!$G$11,0,10*ROW('Sanitation Data'!G6))),'Data Summary'!DG12="Yes"),OFFSET('Sanitation Data'!$G$11,0,10*ROW('Sanitation Data'!G6)),NA())</f>
        <v>#N/A</v>
      </c>
      <c r="AS12" s="203" t="e">
        <f ca="true">+IF(AND(ISNUMBER(OFFSET('Sanitation Data'!$G$12,0,10*ROW('Sanitation Data'!G6))),'Data Summary'!DH12="Yes"),OFFSET('Sanitation Data'!$G$12,0,10*ROW('Sanitation Data'!G6)),NA())</f>
        <v>#N/A</v>
      </c>
      <c r="AT12" s="203" t="e">
        <f ca="true">+IF(AND(ISNUMBER(OFFSET('Sanitation Data'!$G$13,0,10*ROW('Sanitation Data'!G6))),'Data Summary'!DI12="Yes"),OFFSET('Sanitation Data'!$G$13,0,10*ROW('Sanitation Data'!G6)),NA())</f>
        <v>#N/A</v>
      </c>
      <c r="AU12" s="203" t="e">
        <f ca="true">+IF(AND(ISNUMBER(OFFSET('Sanitation Data'!$H$5,0,10*ROW('Sanitation Data'!H6))),'Data Summary'!DJ12="Yes"),100-OFFSET('Sanitation Data'!$H$5,0,10*ROW('Sanitation Data'!H6)),NA())</f>
        <v>#N/A</v>
      </c>
      <c r="AV12" s="203" t="e">
        <f ca="true">+IF(AND(ISNUMBER(OFFSET('Sanitation Data'!$H$7,0,10*ROW('Sanitation Data'!H6))),'Data Summary'!DK12="Yes"),OFFSET('Sanitation Data'!$H$7,0,10*ROW('Sanitation Data'!H6)),NA())</f>
        <v>#N/A</v>
      </c>
      <c r="AW12" s="203" t="e">
        <f ca="true">+IF(AND(ISNUMBER(OFFSET('Sanitation Data'!$H$11,0,10*ROW('Sanitation Data'!H6))),'Data Summary'!DL12="Yes"),OFFSET('Sanitation Data'!$H$11,0,10*ROW('Sanitation Data'!H6)),NA())</f>
        <v>#N/A</v>
      </c>
      <c r="AX12" s="203" t="e">
        <f ca="true">+IF(AND(ISNUMBER(OFFSET('Sanitation Data'!$H$12,0,10*ROW('Sanitation Data'!H6))),'Data Summary'!DM12="Yes"),OFFSET('Sanitation Data'!$H$12,0,10*ROW('Sanitation Data'!H6)),NA())</f>
        <v>#N/A</v>
      </c>
      <c r="AY12" s="203" t="e">
        <f ca="true">+IF(AND(ISNUMBER(OFFSET('Sanitation Data'!$H$13,0,10*ROW('Sanitation Data'!H6))),'Data Summary'!DN12="Yes"),OFFSET('Sanitation Data'!$H$13,0,10*ROW('Sanitation Data'!H6)),NA())</f>
        <v>#N/A</v>
      </c>
      <c r="AZ12" s="204" t="e">
        <f ca="true">+IF(AND(ISNUMBER(OFFSET('Hygiene Data'!$C$6,0,10*ROW('Hygiene Data'!C6))),'Data Summary'!DO12="Yes"),OFFSET('Hygiene Data'!$C$6,0,10*ROW('Hygiene Data'!C6)),NA())</f>
        <v>#N/A</v>
      </c>
      <c r="BA12" s="204" t="e">
        <f ca="true">+IF(AND(ISNUMBER(OFFSET('Hygiene Data'!$C$8,0,10*ROW('Hygiene Data'!C6))),'Data Summary'!DP12="Yes"),OFFSET('Hygiene Data'!$C$8,0,10*ROW('Hygiene Data'!C6)),NA())</f>
        <v>#N/A</v>
      </c>
      <c r="BB12" s="204" t="e">
        <f ca="true">+IF(AND(ISNUMBER(OFFSET('Hygiene Data'!$C$10,0,10*ROW('Hygiene Data'!C6))),'Data Summary'!DQ12="Yes"),OFFSET('Hygiene Data'!$C$10,0,10*ROW('Hygiene Data'!C6)),NA())</f>
        <v>#N/A</v>
      </c>
      <c r="BC12" s="204" t="e">
        <f ca="true">+IF(AND(ISNUMBER(OFFSET('Hygiene Data'!$D$6,0,10*ROW('Hygiene Data'!D6))),'Data Summary'!DR12="Yes"),OFFSET('Hygiene Data'!$D$6,0,10*ROW('Hygiene Data'!D6)),NA())</f>
        <v>#N/A</v>
      </c>
      <c r="BD12" s="204" t="e">
        <f ca="true">+IF(AND(ISNUMBER(OFFSET('Hygiene Data'!$D$8,0,10*ROW('Hygiene Data'!D6))),'Data Summary'!DS12="Yes"),OFFSET('Hygiene Data'!$D$8,0,10*ROW('Hygiene Data'!D6)),NA())</f>
        <v>#N/A</v>
      </c>
      <c r="BE12" s="204" t="e">
        <f ca="true">+IF(AND(ISNUMBER(OFFSET('Hygiene Data'!$D$10,0,10*ROW('Hygiene Data'!D6))),'Data Summary'!DT12="Yes"),OFFSET('Hygiene Data'!$D$10,0,10*ROW('Hygiene Data'!D6)),NA())</f>
        <v>#N/A</v>
      </c>
      <c r="BF12" s="204" t="e">
        <f ca="true">+IF(AND(ISNUMBER(OFFSET('Hygiene Data'!$E$6,0,10*ROW('Hygiene Data'!E6))),'Data Summary'!DU12="Yes"),OFFSET('Hygiene Data'!$E$6,0,10*ROW('Hygiene Data'!E6)),NA())</f>
        <v>#N/A</v>
      </c>
      <c r="BG12" s="204" t="e">
        <f ca="true">+IF(AND(ISNUMBER(OFFSET('Hygiene Data'!$E$8,0,10*ROW('Hygiene Data'!E6))),'Data Summary'!DV12="Yes"),OFFSET('Hygiene Data'!$E$8,0,10*ROW('Hygiene Data'!E6)),NA())</f>
        <v>#N/A</v>
      </c>
      <c r="BH12" s="204" t="e">
        <f ca="true">+IF(AND(ISNUMBER(OFFSET('Hygiene Data'!$E$10,0,10*ROW('Hygiene Data'!E6))),'Data Summary'!DW12="Yes"),OFFSET('Hygiene Data'!$E$10,0,10*ROW('Hygiene Data'!E6)),NA())</f>
        <v>#N/A</v>
      </c>
      <c r="BI12" s="204" t="e">
        <f ca="true">+IF(AND(ISNUMBER(OFFSET('Hygiene Data'!$F$6,0,10*ROW('Hygiene Data'!F6))),'Data Summary'!DX12="Yes"),OFFSET('Hygiene Data'!$F$6,0,10*ROW('Hygiene Data'!F6)),NA())</f>
        <v>#N/A</v>
      </c>
      <c r="BJ12" s="204" t="e">
        <f ca="true">+IF(AND(ISNUMBER(OFFSET('Hygiene Data'!$F$8,0,10*ROW('Hygiene Data'!F6))),'Data Summary'!DY12="Yes"),OFFSET('Hygiene Data'!$F$8,0,10*ROW('Hygiene Data'!F6)),NA())</f>
        <v>#N/A</v>
      </c>
      <c r="BK12" s="204" t="e">
        <f ca="true">+IF(AND(ISNUMBER(OFFSET('Hygiene Data'!$F$10,0,10*ROW('Hygiene Data'!F6))),'Data Summary'!DZ12="Yes"),OFFSET('Hygiene Data'!$F$10,0,10*ROW('Hygiene Data'!F6)),NA())</f>
        <v>#N/A</v>
      </c>
      <c r="BL12" s="204" t="e">
        <f ca="true">+IF(AND(ISNUMBER(OFFSET('Hygiene Data'!$G$6,0,10*ROW('Hygiene Data'!G6))),'Data Summary'!EA12="Yes"),OFFSET('Hygiene Data'!$G$6,0,10*ROW('Hygiene Data'!G6)),NA())</f>
        <v>#N/A</v>
      </c>
      <c r="BM12" s="204" t="e">
        <f ca="true">+IF(AND(ISNUMBER(OFFSET('Hygiene Data'!$G$8,0,10*ROW('Hygiene Data'!G6))),'Data Summary'!EB12="Yes"),OFFSET('Hygiene Data'!$G$8,0,10*ROW('Hygiene Data'!G6)),NA())</f>
        <v>#N/A</v>
      </c>
      <c r="BN12" s="204" t="e">
        <f ca="true">+IF(AND(ISNUMBER(OFFSET('Hygiene Data'!$G$10,0,10*ROW('Hygiene Data'!G6))),'Data Summary'!EC12="Yes"),OFFSET('Hygiene Data'!$G$10,0,10*ROW('Hygiene Data'!G6)),NA())</f>
        <v>#N/A</v>
      </c>
      <c r="BO12" s="204" t="e">
        <f ca="true">+IF(AND(ISNUMBER(OFFSET('Hygiene Data'!$H$6,0,10*ROW('Hygiene Data'!H6))),'Data Summary'!ED12="Yes"),OFFSET('Hygiene Data'!$H$6,0,10*ROW('Hygiene Data'!H6)),NA())</f>
        <v>#N/A</v>
      </c>
      <c r="BP12" s="204" t="e">
        <f ca="true">+IF(AND(ISNUMBER(OFFSET('Hygiene Data'!$H$8,0,10*ROW('Hygiene Data'!H6))),'Data Summary'!EE12="Yes"),OFFSET('Hygiene Data'!$H$8,0,10*ROW('Hygiene Data'!H6)),NA())</f>
        <v>#N/A</v>
      </c>
      <c r="BQ12" s="204"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415" t="e">
        <f ca="true">+IF(AND(ISNUMBER(OFFSET('Water Data'!$C$5,0,10*ROW('Water Data'!C7))),'Data Summary'!BS13="Yes"),100-OFFSET('Water Data'!$C$5,0,10*ROW('Water Data'!C7)),NA())</f>
        <v>#N/A</v>
      </c>
      <c r="E13" s="415" t="e">
        <f ca="true">+IF(AND(ISNUMBER(OFFSET('Water Data'!$C$7,0,10*ROW('Water Data'!C7))),'Data Summary'!BT13="Yes"),OFFSET('Water Data'!$C$7,0,10*ROW('Water Data'!C7)),NA())</f>
        <v>#N/A</v>
      </c>
      <c r="F13" s="415" t="e">
        <f ca="true">+IF(AND(ISNUMBER(OFFSET('Water Data'!$C$10,0,10*ROW('Water Data'!C7))),'Data Summary'!BU13="Yes"),OFFSET('Water Data'!$C$10,0,10*ROW('Water Data'!C7)),NA())</f>
        <v>#N/A</v>
      </c>
      <c r="G13" s="415" t="e">
        <f ca="true">+IF(AND(ISNUMBER(OFFSET('Water Data'!$D$5,0,10*ROW('Water Data'!D7))),'Data Summary'!BV13="Yes"),100-OFFSET('Water Data'!$D$5,0,10*ROW('Water Data'!D7)),NA())</f>
        <v>#N/A</v>
      </c>
      <c r="H13" s="415" t="e">
        <f ca="true">+IF(AND(ISNUMBER(OFFSET('Water Data'!$D$7,0,10*ROW('Water Data'!D7))),'Data Summary'!BW13="Yes"),OFFSET('Water Data'!$D$7,0,10*ROW('Water Data'!D7)),NA())</f>
        <v>#N/A</v>
      </c>
      <c r="I13" s="415" t="e">
        <f ca="true">+IF(AND(ISNUMBER(OFFSET('Water Data'!$D$10,0,10*ROW('Water Data'!D7))),'Data Summary'!BX13="Yes"),OFFSET('Water Data'!$D$10,0,10*ROW('Water Data'!D7)),NA())</f>
        <v>#N/A</v>
      </c>
      <c r="J13" s="415" t="e">
        <f ca="true">+IF(AND(ISNUMBER(OFFSET('Water Data'!$E$5,0,10*ROW('Water Data'!E7))),'Data Summary'!BY13="Yes"),100-OFFSET('Water Data'!$E$5,0,10*ROW('Water Data'!E7)),NA())</f>
        <v>#N/A</v>
      </c>
      <c r="K13" s="415" t="e">
        <f ca="true">+IF(AND(ISNUMBER(OFFSET('Water Data'!$E$7,0,10*ROW('Water Data'!E7))),'Data Summary'!BZ13="Yes"),OFFSET('Water Data'!$E$7,0,10*ROW('Water Data'!E7)),NA())</f>
        <v>#N/A</v>
      </c>
      <c r="L13" s="415" t="e">
        <f ca="true">+IF(AND(ISNUMBER(OFFSET('Water Data'!$E$10,0,10*ROW('Water Data'!E7))),'Data Summary'!CA13="Yes"),OFFSET('Water Data'!$E$10,0,10*ROW('Water Data'!E7)),NA())</f>
        <v>#N/A</v>
      </c>
      <c r="M13" s="415" t="e">
        <f ca="true">+IF(AND(ISNUMBER(OFFSET('Water Data'!$F$5,0,10*ROW('Water Data'!F7))),'Data Summary'!CB13="Yes"),100-OFFSET('Water Data'!$F$5,0,10*ROW('Water Data'!F7)),NA())</f>
        <v>#N/A</v>
      </c>
      <c r="N13" s="415" t="e">
        <f ca="true">+IF(AND(ISNUMBER(OFFSET('Water Data'!$F$7,0,10*ROW('Water Data'!F7))),'Data Summary'!CC13="Yes"),OFFSET('Water Data'!$F$7,0,10*ROW('Water Data'!F7)),NA())</f>
        <v>#N/A</v>
      </c>
      <c r="O13" s="415" t="e">
        <f ca="true">+IF(AND(ISNUMBER(OFFSET('Water Data'!$F$10,0,10*ROW('Water Data'!F7))),'Data Summary'!CD13="Yes"),OFFSET('Water Data'!$F$10,0,10*ROW('Water Data'!F7)),NA())</f>
        <v>#N/A</v>
      </c>
      <c r="P13" s="415" t="e">
        <f ca="true">+IF(AND(ISNUMBER(OFFSET('Water Data'!$G$5,0,10*ROW('Water Data'!G7))),'Data Summary'!CE13="Yes"),100-OFFSET('Water Data'!$G$5,0,10*ROW('Water Data'!G7)),NA())</f>
        <v>#N/A</v>
      </c>
      <c r="Q13" s="415" t="e">
        <f ca="true">+IF(AND(ISNUMBER(OFFSET('Water Data'!$G$7,0,10*ROW('Water Data'!G7))),'Data Summary'!CF13="Yes"),OFFSET('Water Data'!$G$7,0,10*ROW('Water Data'!G7)),NA())</f>
        <v>#N/A</v>
      </c>
      <c r="R13" s="415" t="e">
        <f ca="true">+IF(AND(ISNUMBER(OFFSET('Water Data'!$G$10,0,10*ROW('Water Data'!G7))),'Data Summary'!CG13="Yes"),OFFSET('Water Data'!$G$10,0,10*ROW('Water Data'!G7)),NA())</f>
        <v>#N/A</v>
      </c>
      <c r="S13" s="415" t="e">
        <f ca="true">+IF(AND(ISNUMBER(OFFSET('Water Data'!$H$5,0,10*ROW('Water Data'!H7))),'Data Summary'!CH13="Yes"),100-OFFSET('Water Data'!$H$5,0,10*ROW('Water Data'!H7)),NA())</f>
        <v>#N/A</v>
      </c>
      <c r="T13" s="415" t="e">
        <f ca="true">+IF(AND(ISNUMBER(OFFSET('Water Data'!$H$7,0,10*ROW('Water Data'!H7))),'Data Summary'!CI13="Yes"),OFFSET('Water Data'!$H$7,0,10*ROW('Water Data'!H7)),NA())</f>
        <v>#N/A</v>
      </c>
      <c r="U13" s="415" t="e">
        <f ca="true">+IF(AND(ISNUMBER(OFFSET('Water Data'!$H$10,0,10*ROW('Water Data'!H7))),'Data Summary'!CJ13="Yes"),OFFSET('Water Data'!$H$10,0,10*ROW('Water Data'!H7)),NA())</f>
        <v>#N/A</v>
      </c>
      <c r="V13" s="203" t="e">
        <f ca="true">+IF(AND(ISNUMBER(OFFSET('Sanitation Data'!$C$5,0,10*ROW('Sanitation Data'!C7))),'Data Summary'!CK13="Yes"),100-OFFSET('Sanitation Data'!$C$5,0,10*ROW('Sanitation Data'!C7)),NA())</f>
        <v>#N/A</v>
      </c>
      <c r="W13" s="203" t="e">
        <f ca="true">+IF(AND(ISNUMBER(OFFSET('Sanitation Data'!$C$7,0,10*ROW('Sanitation Data'!C7))),'Data Summary'!CL13="Yes"),OFFSET('Sanitation Data'!$C$7,0,10*ROW('Sanitation Data'!C7)),NA())</f>
        <v>#N/A</v>
      </c>
      <c r="X13" s="203" t="e">
        <f ca="true">+IF(AND(ISNUMBER(OFFSET('Sanitation Data'!$C$11,0,10*ROW('Sanitation Data'!C7))),'Data Summary'!CM13="Yes"),OFFSET('Sanitation Data'!$C$11,0,10*ROW('Sanitation Data'!C7)),NA())</f>
        <v>#N/A</v>
      </c>
      <c r="Y13" s="203" t="e">
        <f ca="true">+IF(AND(ISNUMBER(OFFSET('Sanitation Data'!$C$12,0,10*ROW('Sanitation Data'!C7))),'Data Summary'!CN13="Yes"),OFFSET('Sanitation Data'!$C$12,0,10*ROW('Sanitation Data'!C7)),NA())</f>
        <v>#N/A</v>
      </c>
      <c r="Z13" s="203" t="e">
        <f ca="true">+IF(AND(ISNUMBER(OFFSET('Sanitation Data'!$C$13,0,10*ROW('Sanitation Data'!C7))),'Data Summary'!CO13="Yes"),OFFSET('Sanitation Data'!$C$13,0,10*ROW('Sanitation Data'!C7)),NA())</f>
        <v>#N/A</v>
      </c>
      <c r="AA13" s="203" t="e">
        <f ca="true">+IF(AND(ISNUMBER(OFFSET('Sanitation Data'!$D$5,0,10*ROW('Sanitation Data'!D7))),'Data Summary'!CP13="Yes"),100-OFFSET('Sanitation Data'!$D$5,0,10*ROW('Sanitation Data'!D7)),NA())</f>
        <v>#N/A</v>
      </c>
      <c r="AB13" s="203" t="e">
        <f ca="true">+IF(AND(ISNUMBER(OFFSET('Sanitation Data'!$D$7,0,10*ROW('Sanitation Data'!D7))),'Data Summary'!CQ13="Yes"),OFFSET('Sanitation Data'!$D$7,0,10*ROW('Sanitation Data'!D7)),NA())</f>
        <v>#N/A</v>
      </c>
      <c r="AC13" s="203" t="e">
        <f ca="true">+IF(AND(ISNUMBER(OFFSET('Sanitation Data'!$D$11,0,10*ROW('Sanitation Data'!D7))),'Data Summary'!CR13="Yes"),OFFSET('Sanitation Data'!$D$11,0,10*ROW('Sanitation Data'!D7)),NA())</f>
        <v>#N/A</v>
      </c>
      <c r="AD13" s="203" t="e">
        <f ca="true">+IF(AND(ISNUMBER(OFFSET('Sanitation Data'!$D$12,0,10*ROW('Sanitation Data'!D7))),'Data Summary'!CS13="Yes"),OFFSET('Sanitation Data'!$D$12,0,10*ROW('Sanitation Data'!D7)),NA())</f>
        <v>#N/A</v>
      </c>
      <c r="AE13" s="203" t="e">
        <f ca="true">+IF(AND(ISNUMBER(OFFSET('Sanitation Data'!$D$13,0,10*ROW('Sanitation Data'!D7))),'Data Summary'!CT13="Yes"),OFFSET('Sanitation Data'!$D$13,0,10*ROW('Sanitation Data'!D7)),NA())</f>
        <v>#N/A</v>
      </c>
      <c r="AF13" s="203" t="e">
        <f ca="true">+IF(AND(ISNUMBER(OFFSET('Sanitation Data'!$E$5,0,10*ROW('Sanitation Data'!E7))),'Data Summary'!CU13="Yes"),100-OFFSET('Sanitation Data'!$E$5,0,10*ROW('Sanitation Data'!E7)),NA())</f>
        <v>#N/A</v>
      </c>
      <c r="AG13" s="203" t="e">
        <f ca="true">+IF(AND(ISNUMBER(OFFSET('Sanitation Data'!$E$7,0,10*ROW('Sanitation Data'!E7))),'Data Summary'!CV13="Yes"),OFFSET('Sanitation Data'!$E$7,0,10*ROW('Sanitation Data'!E7)),NA())</f>
        <v>#N/A</v>
      </c>
      <c r="AH13" s="203" t="e">
        <f ca="true">+IF(AND(ISNUMBER(OFFSET('Sanitation Data'!$E$11,0,10*ROW('Sanitation Data'!E7))),'Data Summary'!CW13="Yes"),OFFSET('Sanitation Data'!$E$11,0,10*ROW('Sanitation Data'!E7)),NA())</f>
        <v>#N/A</v>
      </c>
      <c r="AI13" s="203" t="e">
        <f ca="true">+IF(AND(ISNUMBER(OFFSET('Sanitation Data'!$E$12,0,10*ROW('Sanitation Data'!E7))),'Data Summary'!CX13="Yes"),OFFSET('Sanitation Data'!$E$12,0,10*ROW('Sanitation Data'!E7)),NA())</f>
        <v>#N/A</v>
      </c>
      <c r="AJ13" s="203" t="e">
        <f ca="true">+IF(AND(ISNUMBER(OFFSET('Sanitation Data'!$E$13,0,10*ROW('Sanitation Data'!E7))),'Data Summary'!CY13="Yes"),OFFSET('Sanitation Data'!$E$13,0,10*ROW('Sanitation Data'!E7)),NA())</f>
        <v>#N/A</v>
      </c>
      <c r="AK13" s="203" t="e">
        <f ca="true">+IF(AND(ISNUMBER(OFFSET('Sanitation Data'!$F$5,0,10*ROW('Sanitation Data'!F7))),'Data Summary'!CZ13="Yes"),100-OFFSET('Sanitation Data'!$F$5,0,10*ROW('Sanitation Data'!F7)),NA())</f>
        <v>#N/A</v>
      </c>
      <c r="AL13" s="203" t="e">
        <f ca="true">+IF(AND(ISNUMBER(OFFSET('Sanitation Data'!$F$7,0,10*ROW('Sanitation Data'!F7))),'Data Summary'!DA13="Yes"),OFFSET('Sanitation Data'!$F$7,0,10*ROW('Sanitation Data'!F7)),NA())</f>
        <v>#N/A</v>
      </c>
      <c r="AM13" s="203" t="e">
        <f ca="true">+IF(AND(ISNUMBER(OFFSET('Sanitation Data'!$F$11,0,10*ROW('Sanitation Data'!F7))),'Data Summary'!DB13="Yes"),OFFSET('Sanitation Data'!$F$11,0,10*ROW('Sanitation Data'!F7)),NA())</f>
        <v>#N/A</v>
      </c>
      <c r="AN13" s="203" t="e">
        <f ca="true">+IF(AND(ISNUMBER(OFFSET('Sanitation Data'!$F$12,0,10*ROW('Sanitation Data'!F7))),'Data Summary'!DC13="Yes"),OFFSET('Sanitation Data'!$F$12,0,10*ROW('Sanitation Data'!F7)),NA())</f>
        <v>#N/A</v>
      </c>
      <c r="AO13" s="203" t="e">
        <f ca="true">+IF(AND(ISNUMBER(OFFSET('Sanitation Data'!$F$13,0,10*ROW('Sanitation Data'!F7))),'Data Summary'!DD13="Yes"),OFFSET('Sanitation Data'!$F$13,0,10*ROW('Sanitation Data'!F7)),NA())</f>
        <v>#N/A</v>
      </c>
      <c r="AP13" s="203" t="e">
        <f ca="true">+IF(AND(ISNUMBER(OFFSET('Sanitation Data'!$G$5,0,10*ROW('Sanitation Data'!G7))),'Data Summary'!DE13="Yes"),100-OFFSET('Sanitation Data'!$G$5,0,10*ROW('Sanitation Data'!G7)),NA())</f>
        <v>#N/A</v>
      </c>
      <c r="AQ13" s="203" t="e">
        <f ca="true">+IF(AND(ISNUMBER(OFFSET('Sanitation Data'!$G$7,0,10*ROW('Sanitation Data'!G7))),'Data Summary'!DF13="Yes"),OFFSET('Sanitation Data'!$G$7,0,10*ROW('Sanitation Data'!G7)),NA())</f>
        <v>#N/A</v>
      </c>
      <c r="AR13" s="203" t="e">
        <f ca="true">+IF(AND(ISNUMBER(OFFSET('Sanitation Data'!$G$11,0,10*ROW('Sanitation Data'!G7))),'Data Summary'!DG13="Yes"),OFFSET('Sanitation Data'!$G$11,0,10*ROW('Sanitation Data'!G7)),NA())</f>
        <v>#N/A</v>
      </c>
      <c r="AS13" s="203" t="e">
        <f ca="true">+IF(AND(ISNUMBER(OFFSET('Sanitation Data'!$G$12,0,10*ROW('Sanitation Data'!G7))),'Data Summary'!DH13="Yes"),OFFSET('Sanitation Data'!$G$12,0,10*ROW('Sanitation Data'!G7)),NA())</f>
        <v>#N/A</v>
      </c>
      <c r="AT13" s="203" t="e">
        <f ca="true">+IF(AND(ISNUMBER(OFFSET('Sanitation Data'!$G$13,0,10*ROW('Sanitation Data'!G7))),'Data Summary'!DI13="Yes"),OFFSET('Sanitation Data'!$G$13,0,10*ROW('Sanitation Data'!G7)),NA())</f>
        <v>#N/A</v>
      </c>
      <c r="AU13" s="203" t="e">
        <f ca="true">+IF(AND(ISNUMBER(OFFSET('Sanitation Data'!$H$5,0,10*ROW('Sanitation Data'!H7))),'Data Summary'!DJ13="Yes"),100-OFFSET('Sanitation Data'!$H$5,0,10*ROW('Sanitation Data'!H7)),NA())</f>
        <v>#N/A</v>
      </c>
      <c r="AV13" s="203" t="e">
        <f ca="true">+IF(AND(ISNUMBER(OFFSET('Sanitation Data'!$H$7,0,10*ROW('Sanitation Data'!H7))),'Data Summary'!DK13="Yes"),OFFSET('Sanitation Data'!$H$7,0,10*ROW('Sanitation Data'!H7)),NA())</f>
        <v>#N/A</v>
      </c>
      <c r="AW13" s="203" t="e">
        <f ca="true">+IF(AND(ISNUMBER(OFFSET('Sanitation Data'!$H$11,0,10*ROW('Sanitation Data'!H7))),'Data Summary'!DL13="Yes"),OFFSET('Sanitation Data'!$H$11,0,10*ROW('Sanitation Data'!H7)),NA())</f>
        <v>#N/A</v>
      </c>
      <c r="AX13" s="203" t="e">
        <f ca="true">+IF(AND(ISNUMBER(OFFSET('Sanitation Data'!$H$12,0,10*ROW('Sanitation Data'!H7))),'Data Summary'!DM13="Yes"),OFFSET('Sanitation Data'!$H$12,0,10*ROW('Sanitation Data'!H7)),NA())</f>
        <v>#N/A</v>
      </c>
      <c r="AY13" s="203" t="e">
        <f ca="true">+IF(AND(ISNUMBER(OFFSET('Sanitation Data'!$H$13,0,10*ROW('Sanitation Data'!H7))),'Data Summary'!DN13="Yes"),OFFSET('Sanitation Data'!$H$13,0,10*ROW('Sanitation Data'!H7)),NA())</f>
        <v>#N/A</v>
      </c>
      <c r="AZ13" s="204" t="e">
        <f ca="true">+IF(AND(ISNUMBER(OFFSET('Hygiene Data'!$C$6,0,10*ROW('Hygiene Data'!C7))),'Data Summary'!DO13="Yes"),OFFSET('Hygiene Data'!$C$6,0,10*ROW('Hygiene Data'!C7)),NA())</f>
        <v>#N/A</v>
      </c>
      <c r="BA13" s="204" t="e">
        <f ca="true">+IF(AND(ISNUMBER(OFFSET('Hygiene Data'!$C$8,0,10*ROW('Hygiene Data'!C7))),'Data Summary'!DP13="Yes"),OFFSET('Hygiene Data'!$C$8,0,10*ROW('Hygiene Data'!C7)),NA())</f>
        <v>#N/A</v>
      </c>
      <c r="BB13" s="204" t="e">
        <f ca="true">+IF(AND(ISNUMBER(OFFSET('Hygiene Data'!$C$10,0,10*ROW('Hygiene Data'!C7))),'Data Summary'!DQ13="Yes"),OFFSET('Hygiene Data'!$C$10,0,10*ROW('Hygiene Data'!C7)),NA())</f>
        <v>#N/A</v>
      </c>
      <c r="BC13" s="204" t="e">
        <f ca="true">+IF(AND(ISNUMBER(OFFSET('Hygiene Data'!$D$6,0,10*ROW('Hygiene Data'!D7))),'Data Summary'!DR13="Yes"),OFFSET('Hygiene Data'!$D$6,0,10*ROW('Hygiene Data'!D7)),NA())</f>
        <v>#N/A</v>
      </c>
      <c r="BD13" s="204" t="e">
        <f ca="true">+IF(AND(ISNUMBER(OFFSET('Hygiene Data'!$D$8,0,10*ROW('Hygiene Data'!D7))),'Data Summary'!DS13="Yes"),OFFSET('Hygiene Data'!$D$8,0,10*ROW('Hygiene Data'!D7)),NA())</f>
        <v>#N/A</v>
      </c>
      <c r="BE13" s="204" t="e">
        <f ca="true">+IF(AND(ISNUMBER(OFFSET('Hygiene Data'!$D$10,0,10*ROW('Hygiene Data'!D7))),'Data Summary'!DT13="Yes"),OFFSET('Hygiene Data'!$D$10,0,10*ROW('Hygiene Data'!D7)),NA())</f>
        <v>#N/A</v>
      </c>
      <c r="BF13" s="204" t="e">
        <f ca="true">+IF(AND(ISNUMBER(OFFSET('Hygiene Data'!$E$6,0,10*ROW('Hygiene Data'!E7))),'Data Summary'!DU13="Yes"),OFFSET('Hygiene Data'!$E$6,0,10*ROW('Hygiene Data'!E7)),NA())</f>
        <v>#N/A</v>
      </c>
      <c r="BG13" s="204" t="e">
        <f ca="true">+IF(AND(ISNUMBER(OFFSET('Hygiene Data'!$E$8,0,10*ROW('Hygiene Data'!E7))),'Data Summary'!DV13="Yes"),OFFSET('Hygiene Data'!$E$8,0,10*ROW('Hygiene Data'!E7)),NA())</f>
        <v>#N/A</v>
      </c>
      <c r="BH13" s="204" t="e">
        <f ca="true">+IF(AND(ISNUMBER(OFFSET('Hygiene Data'!$E$10,0,10*ROW('Hygiene Data'!E7))),'Data Summary'!DW13="Yes"),OFFSET('Hygiene Data'!$E$10,0,10*ROW('Hygiene Data'!E7)),NA())</f>
        <v>#N/A</v>
      </c>
      <c r="BI13" s="204" t="e">
        <f ca="true">+IF(AND(ISNUMBER(OFFSET('Hygiene Data'!$F$6,0,10*ROW('Hygiene Data'!F7))),'Data Summary'!DX13="Yes"),OFFSET('Hygiene Data'!$F$6,0,10*ROW('Hygiene Data'!F7)),NA())</f>
        <v>#N/A</v>
      </c>
      <c r="BJ13" s="204" t="e">
        <f ca="true">+IF(AND(ISNUMBER(OFFSET('Hygiene Data'!$F$8,0,10*ROW('Hygiene Data'!F7))),'Data Summary'!DY13="Yes"),OFFSET('Hygiene Data'!$F$8,0,10*ROW('Hygiene Data'!F7)),NA())</f>
        <v>#N/A</v>
      </c>
      <c r="BK13" s="204" t="e">
        <f ca="true">+IF(AND(ISNUMBER(OFFSET('Hygiene Data'!$F$10,0,10*ROW('Hygiene Data'!F7))),'Data Summary'!DZ13="Yes"),OFFSET('Hygiene Data'!$F$10,0,10*ROW('Hygiene Data'!F7)),NA())</f>
        <v>#N/A</v>
      </c>
      <c r="BL13" s="204" t="e">
        <f ca="true">+IF(AND(ISNUMBER(OFFSET('Hygiene Data'!$G$6,0,10*ROW('Hygiene Data'!G7))),'Data Summary'!EA13="Yes"),OFFSET('Hygiene Data'!$G$6,0,10*ROW('Hygiene Data'!G7)),NA())</f>
        <v>#N/A</v>
      </c>
      <c r="BM13" s="204" t="e">
        <f ca="true">+IF(AND(ISNUMBER(OFFSET('Hygiene Data'!$G$8,0,10*ROW('Hygiene Data'!G7))),'Data Summary'!EB13="Yes"),OFFSET('Hygiene Data'!$G$8,0,10*ROW('Hygiene Data'!G7)),NA())</f>
        <v>#N/A</v>
      </c>
      <c r="BN13" s="204" t="e">
        <f ca="true">+IF(AND(ISNUMBER(OFFSET('Hygiene Data'!$G$10,0,10*ROW('Hygiene Data'!G7))),'Data Summary'!EC13="Yes"),OFFSET('Hygiene Data'!$G$10,0,10*ROW('Hygiene Data'!G7)),NA())</f>
        <v>#N/A</v>
      </c>
      <c r="BO13" s="204" t="e">
        <f ca="true">+IF(AND(ISNUMBER(OFFSET('Hygiene Data'!$H$6,0,10*ROW('Hygiene Data'!H7))),'Data Summary'!ED13="Yes"),OFFSET('Hygiene Data'!$H$6,0,10*ROW('Hygiene Data'!H7)),NA())</f>
        <v>#N/A</v>
      </c>
      <c r="BP13" s="204" t="e">
        <f ca="true">+IF(AND(ISNUMBER(OFFSET('Hygiene Data'!$H$8,0,10*ROW('Hygiene Data'!H7))),'Data Summary'!EE13="Yes"),OFFSET('Hygiene Data'!$H$8,0,10*ROW('Hygiene Data'!H7)),NA())</f>
        <v>#N/A</v>
      </c>
      <c r="BQ13" s="204"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415" t="e">
        <f ca="true">+IF(AND(ISNUMBER(OFFSET('Water Data'!$C$5,0,10*ROW('Water Data'!C8))),'Data Summary'!BS14="Yes"),100-OFFSET('Water Data'!$C$5,0,10*ROW('Water Data'!C8)),NA())</f>
        <v>#N/A</v>
      </c>
      <c r="E14" s="415" t="e">
        <f ca="true">+IF(AND(ISNUMBER(OFFSET('Water Data'!$C$7,0,10*ROW('Water Data'!C8))),'Data Summary'!BT14="Yes"),OFFSET('Water Data'!$C$7,0,10*ROW('Water Data'!C8)),NA())</f>
        <v>#N/A</v>
      </c>
      <c r="F14" s="415" t="e">
        <f ca="true">+IF(AND(ISNUMBER(OFFSET('Water Data'!$C$10,0,10*ROW('Water Data'!C8))),'Data Summary'!BU14="Yes"),OFFSET('Water Data'!$C$10,0,10*ROW('Water Data'!C8)),NA())</f>
        <v>#N/A</v>
      </c>
      <c r="G14" s="415" t="e">
        <f ca="true">+IF(AND(ISNUMBER(OFFSET('Water Data'!$D$5,0,10*ROW('Water Data'!D8))),'Data Summary'!BV14="Yes"),100-OFFSET('Water Data'!$D$5,0,10*ROW('Water Data'!D8)),NA())</f>
        <v>#N/A</v>
      </c>
      <c r="H14" s="415" t="e">
        <f ca="true">+IF(AND(ISNUMBER(OFFSET('Water Data'!$D$7,0,10*ROW('Water Data'!D8))),'Data Summary'!BW14="Yes"),OFFSET('Water Data'!$D$7,0,10*ROW('Water Data'!D8)),NA())</f>
        <v>#N/A</v>
      </c>
      <c r="I14" s="415" t="e">
        <f ca="true">+IF(AND(ISNUMBER(OFFSET('Water Data'!$D$10,0,10*ROW('Water Data'!D8))),'Data Summary'!BX14="Yes"),OFFSET('Water Data'!$D$10,0,10*ROW('Water Data'!D8)),NA())</f>
        <v>#N/A</v>
      </c>
      <c r="J14" s="415" t="e">
        <f ca="true">+IF(AND(ISNUMBER(OFFSET('Water Data'!$E$5,0,10*ROW('Water Data'!E8))),'Data Summary'!BY14="Yes"),100-OFFSET('Water Data'!$E$5,0,10*ROW('Water Data'!E8)),NA())</f>
        <v>#N/A</v>
      </c>
      <c r="K14" s="415" t="e">
        <f ca="true">+IF(AND(ISNUMBER(OFFSET('Water Data'!$E$7,0,10*ROW('Water Data'!E8))),'Data Summary'!BZ14="Yes"),OFFSET('Water Data'!$E$7,0,10*ROW('Water Data'!E8)),NA())</f>
        <v>#N/A</v>
      </c>
      <c r="L14" s="415" t="e">
        <f ca="true">+IF(AND(ISNUMBER(OFFSET('Water Data'!$E$10,0,10*ROW('Water Data'!E8))),'Data Summary'!CA14="Yes"),OFFSET('Water Data'!$E$10,0,10*ROW('Water Data'!E8)),NA())</f>
        <v>#N/A</v>
      </c>
      <c r="M14" s="415" t="e">
        <f ca="true">+IF(AND(ISNUMBER(OFFSET('Water Data'!$F$5,0,10*ROW('Water Data'!F8))),'Data Summary'!CB14="Yes"),100-OFFSET('Water Data'!$F$5,0,10*ROW('Water Data'!F8)),NA())</f>
        <v>#N/A</v>
      </c>
      <c r="N14" s="415" t="e">
        <f ca="true">+IF(AND(ISNUMBER(OFFSET('Water Data'!$F$7,0,10*ROW('Water Data'!F8))),'Data Summary'!CC14="Yes"),OFFSET('Water Data'!$F$7,0,10*ROW('Water Data'!F8)),NA())</f>
        <v>#N/A</v>
      </c>
      <c r="O14" s="415" t="e">
        <f ca="true">+IF(AND(ISNUMBER(OFFSET('Water Data'!$F$10,0,10*ROW('Water Data'!F8))),'Data Summary'!CD14="Yes"),OFFSET('Water Data'!$F$10,0,10*ROW('Water Data'!F8)),NA())</f>
        <v>#N/A</v>
      </c>
      <c r="P14" s="415" t="e">
        <f ca="true">+IF(AND(ISNUMBER(OFFSET('Water Data'!$G$5,0,10*ROW('Water Data'!G8))),'Data Summary'!CE14="Yes"),100-OFFSET('Water Data'!$G$5,0,10*ROW('Water Data'!G8)),NA())</f>
        <v>#N/A</v>
      </c>
      <c r="Q14" s="415" t="e">
        <f ca="true">+IF(AND(ISNUMBER(OFFSET('Water Data'!$G$7,0,10*ROW('Water Data'!G8))),'Data Summary'!CF14="Yes"),OFFSET('Water Data'!$G$7,0,10*ROW('Water Data'!G8)),NA())</f>
        <v>#N/A</v>
      </c>
      <c r="R14" s="415" t="e">
        <f ca="true">+IF(AND(ISNUMBER(OFFSET('Water Data'!$G$10,0,10*ROW('Water Data'!G8))),'Data Summary'!CG14="Yes"),OFFSET('Water Data'!$G$10,0,10*ROW('Water Data'!G8)),NA())</f>
        <v>#N/A</v>
      </c>
      <c r="S14" s="415" t="e">
        <f ca="true">+IF(AND(ISNUMBER(OFFSET('Water Data'!$H$5,0,10*ROW('Water Data'!H8))),'Data Summary'!CH14="Yes"),100-OFFSET('Water Data'!$H$5,0,10*ROW('Water Data'!H8)),NA())</f>
        <v>#N/A</v>
      </c>
      <c r="T14" s="415" t="e">
        <f ca="true">+IF(AND(ISNUMBER(OFFSET('Water Data'!$H$7,0,10*ROW('Water Data'!H8))),'Data Summary'!CI14="Yes"),OFFSET('Water Data'!$H$7,0,10*ROW('Water Data'!H8)),NA())</f>
        <v>#N/A</v>
      </c>
      <c r="U14" s="415" t="e">
        <f ca="true">+IF(AND(ISNUMBER(OFFSET('Water Data'!$H$10,0,10*ROW('Water Data'!H8))),'Data Summary'!CJ14="Yes"),OFFSET('Water Data'!$H$10,0,10*ROW('Water Data'!H8)),NA())</f>
        <v>#N/A</v>
      </c>
      <c r="V14" s="203" t="e">
        <f ca="true">+IF(AND(ISNUMBER(OFFSET('Sanitation Data'!$C$5,0,10*ROW('Sanitation Data'!C8))),'Data Summary'!CK14="Yes"),100-OFFSET('Sanitation Data'!$C$5,0,10*ROW('Sanitation Data'!C8)),NA())</f>
        <v>#N/A</v>
      </c>
      <c r="W14" s="203" t="e">
        <f ca="true">+IF(AND(ISNUMBER(OFFSET('Sanitation Data'!$C$7,0,10*ROW('Sanitation Data'!C8))),'Data Summary'!CL14="Yes"),OFFSET('Sanitation Data'!$C$7,0,10*ROW('Sanitation Data'!C8)),NA())</f>
        <v>#N/A</v>
      </c>
      <c r="X14" s="203" t="e">
        <f ca="true">+IF(AND(ISNUMBER(OFFSET('Sanitation Data'!$C$11,0,10*ROW('Sanitation Data'!C8))),'Data Summary'!CM14="Yes"),OFFSET('Sanitation Data'!$C$11,0,10*ROW('Sanitation Data'!C8)),NA())</f>
        <v>#N/A</v>
      </c>
      <c r="Y14" s="203" t="e">
        <f ca="true">+IF(AND(ISNUMBER(OFFSET('Sanitation Data'!$C$12,0,10*ROW('Sanitation Data'!C8))),'Data Summary'!CN14="Yes"),OFFSET('Sanitation Data'!$C$12,0,10*ROW('Sanitation Data'!C8)),NA())</f>
        <v>#N/A</v>
      </c>
      <c r="Z14" s="203" t="e">
        <f ca="true">+IF(AND(ISNUMBER(OFFSET('Sanitation Data'!$C$13,0,10*ROW('Sanitation Data'!C8))),'Data Summary'!CO14="Yes"),OFFSET('Sanitation Data'!$C$13,0,10*ROW('Sanitation Data'!C8)),NA())</f>
        <v>#N/A</v>
      </c>
      <c r="AA14" s="203" t="e">
        <f ca="true">+IF(AND(ISNUMBER(OFFSET('Sanitation Data'!$D$5,0,10*ROW('Sanitation Data'!D8))),'Data Summary'!CP14="Yes"),100-OFFSET('Sanitation Data'!$D$5,0,10*ROW('Sanitation Data'!D8)),NA())</f>
        <v>#N/A</v>
      </c>
      <c r="AB14" s="203" t="e">
        <f ca="true">+IF(AND(ISNUMBER(OFFSET('Sanitation Data'!$D$7,0,10*ROW('Sanitation Data'!D8))),'Data Summary'!CQ14="Yes"),OFFSET('Sanitation Data'!$D$7,0,10*ROW('Sanitation Data'!D8)),NA())</f>
        <v>#N/A</v>
      </c>
      <c r="AC14" s="203" t="e">
        <f ca="true">+IF(AND(ISNUMBER(OFFSET('Sanitation Data'!$D$11,0,10*ROW('Sanitation Data'!D8))),'Data Summary'!CR14="Yes"),OFFSET('Sanitation Data'!$D$11,0,10*ROW('Sanitation Data'!D8)),NA())</f>
        <v>#N/A</v>
      </c>
      <c r="AD14" s="203" t="e">
        <f ca="true">+IF(AND(ISNUMBER(OFFSET('Sanitation Data'!$D$12,0,10*ROW('Sanitation Data'!D8))),'Data Summary'!CS14="Yes"),OFFSET('Sanitation Data'!$D$12,0,10*ROW('Sanitation Data'!D8)),NA())</f>
        <v>#N/A</v>
      </c>
      <c r="AE14" s="203" t="e">
        <f ca="true">+IF(AND(ISNUMBER(OFFSET('Sanitation Data'!$D$13,0,10*ROW('Sanitation Data'!D8))),'Data Summary'!CT14="Yes"),OFFSET('Sanitation Data'!$D$13,0,10*ROW('Sanitation Data'!D8)),NA())</f>
        <v>#N/A</v>
      </c>
      <c r="AF14" s="203" t="e">
        <f ca="true">+IF(AND(ISNUMBER(OFFSET('Sanitation Data'!$E$5,0,10*ROW('Sanitation Data'!E8))),'Data Summary'!CU14="Yes"),100-OFFSET('Sanitation Data'!$E$5,0,10*ROW('Sanitation Data'!E8)),NA())</f>
        <v>#N/A</v>
      </c>
      <c r="AG14" s="203" t="e">
        <f ca="true">+IF(AND(ISNUMBER(OFFSET('Sanitation Data'!$E$7,0,10*ROW('Sanitation Data'!E8))),'Data Summary'!CV14="Yes"),OFFSET('Sanitation Data'!$E$7,0,10*ROW('Sanitation Data'!E8)),NA())</f>
        <v>#N/A</v>
      </c>
      <c r="AH14" s="203" t="e">
        <f ca="true">+IF(AND(ISNUMBER(OFFSET('Sanitation Data'!$E$11,0,10*ROW('Sanitation Data'!E8))),'Data Summary'!CW14="Yes"),OFFSET('Sanitation Data'!$E$11,0,10*ROW('Sanitation Data'!E8)),NA())</f>
        <v>#N/A</v>
      </c>
      <c r="AI14" s="203" t="e">
        <f ca="true">+IF(AND(ISNUMBER(OFFSET('Sanitation Data'!$E$12,0,10*ROW('Sanitation Data'!E8))),'Data Summary'!CX14="Yes"),OFFSET('Sanitation Data'!$E$12,0,10*ROW('Sanitation Data'!E8)),NA())</f>
        <v>#N/A</v>
      </c>
      <c r="AJ14" s="203" t="e">
        <f ca="true">+IF(AND(ISNUMBER(OFFSET('Sanitation Data'!$E$13,0,10*ROW('Sanitation Data'!E8))),'Data Summary'!CY14="Yes"),OFFSET('Sanitation Data'!$E$13,0,10*ROW('Sanitation Data'!E8)),NA())</f>
        <v>#N/A</v>
      </c>
      <c r="AK14" s="203" t="e">
        <f ca="true">+IF(AND(ISNUMBER(OFFSET('Sanitation Data'!$F$5,0,10*ROW('Sanitation Data'!F8))),'Data Summary'!CZ14="Yes"),100-OFFSET('Sanitation Data'!$F$5,0,10*ROW('Sanitation Data'!F8)),NA())</f>
        <v>#N/A</v>
      </c>
      <c r="AL14" s="203" t="e">
        <f ca="true">+IF(AND(ISNUMBER(OFFSET('Sanitation Data'!$F$7,0,10*ROW('Sanitation Data'!F8))),'Data Summary'!DA14="Yes"),OFFSET('Sanitation Data'!$F$7,0,10*ROW('Sanitation Data'!F8)),NA())</f>
        <v>#N/A</v>
      </c>
      <c r="AM14" s="203" t="e">
        <f ca="true">+IF(AND(ISNUMBER(OFFSET('Sanitation Data'!$F$11,0,10*ROW('Sanitation Data'!F8))),'Data Summary'!DB14="Yes"),OFFSET('Sanitation Data'!$F$11,0,10*ROW('Sanitation Data'!F8)),NA())</f>
        <v>#N/A</v>
      </c>
      <c r="AN14" s="203" t="e">
        <f ca="true">+IF(AND(ISNUMBER(OFFSET('Sanitation Data'!$F$12,0,10*ROW('Sanitation Data'!F8))),'Data Summary'!DC14="Yes"),OFFSET('Sanitation Data'!$F$12,0,10*ROW('Sanitation Data'!F8)),NA())</f>
        <v>#N/A</v>
      </c>
      <c r="AO14" s="203" t="e">
        <f ca="true">+IF(AND(ISNUMBER(OFFSET('Sanitation Data'!$F$13,0,10*ROW('Sanitation Data'!F8))),'Data Summary'!DD14="Yes"),OFFSET('Sanitation Data'!$F$13,0,10*ROW('Sanitation Data'!F8)),NA())</f>
        <v>#N/A</v>
      </c>
      <c r="AP14" s="203" t="e">
        <f ca="true">+IF(AND(ISNUMBER(OFFSET('Sanitation Data'!$G$5,0,10*ROW('Sanitation Data'!G8))),'Data Summary'!DE14="Yes"),100-OFFSET('Sanitation Data'!$G$5,0,10*ROW('Sanitation Data'!G8)),NA())</f>
        <v>#N/A</v>
      </c>
      <c r="AQ14" s="203" t="e">
        <f ca="true">+IF(AND(ISNUMBER(OFFSET('Sanitation Data'!$G$7,0,10*ROW('Sanitation Data'!G8))),'Data Summary'!DF14="Yes"),OFFSET('Sanitation Data'!$G$7,0,10*ROW('Sanitation Data'!G8)),NA())</f>
        <v>#N/A</v>
      </c>
      <c r="AR14" s="203" t="e">
        <f ca="true">+IF(AND(ISNUMBER(OFFSET('Sanitation Data'!$G$11,0,10*ROW('Sanitation Data'!G8))),'Data Summary'!DG14="Yes"),OFFSET('Sanitation Data'!$G$11,0,10*ROW('Sanitation Data'!G8)),NA())</f>
        <v>#N/A</v>
      </c>
      <c r="AS14" s="203" t="e">
        <f ca="true">+IF(AND(ISNUMBER(OFFSET('Sanitation Data'!$G$12,0,10*ROW('Sanitation Data'!G8))),'Data Summary'!DH14="Yes"),OFFSET('Sanitation Data'!$G$12,0,10*ROW('Sanitation Data'!G8)),NA())</f>
        <v>#N/A</v>
      </c>
      <c r="AT14" s="203" t="e">
        <f ca="true">+IF(AND(ISNUMBER(OFFSET('Sanitation Data'!$G$13,0,10*ROW('Sanitation Data'!G8))),'Data Summary'!DI14="Yes"),OFFSET('Sanitation Data'!$G$13,0,10*ROW('Sanitation Data'!G8)),NA())</f>
        <v>#N/A</v>
      </c>
      <c r="AU14" s="203" t="e">
        <f ca="true">+IF(AND(ISNUMBER(OFFSET('Sanitation Data'!$H$5,0,10*ROW('Sanitation Data'!H8))),'Data Summary'!DJ14="Yes"),100-OFFSET('Sanitation Data'!$H$5,0,10*ROW('Sanitation Data'!H8)),NA())</f>
        <v>#N/A</v>
      </c>
      <c r="AV14" s="203" t="e">
        <f ca="true">+IF(AND(ISNUMBER(OFFSET('Sanitation Data'!$H$7,0,10*ROW('Sanitation Data'!H8))),'Data Summary'!DK14="Yes"),OFFSET('Sanitation Data'!$H$7,0,10*ROW('Sanitation Data'!H8)),NA())</f>
        <v>#N/A</v>
      </c>
      <c r="AW14" s="203" t="e">
        <f ca="true">+IF(AND(ISNUMBER(OFFSET('Sanitation Data'!$H$11,0,10*ROW('Sanitation Data'!H8))),'Data Summary'!DL14="Yes"),OFFSET('Sanitation Data'!$H$11,0,10*ROW('Sanitation Data'!H8)),NA())</f>
        <v>#N/A</v>
      </c>
      <c r="AX14" s="203" t="e">
        <f ca="true">+IF(AND(ISNUMBER(OFFSET('Sanitation Data'!$H$12,0,10*ROW('Sanitation Data'!H8))),'Data Summary'!DM14="Yes"),OFFSET('Sanitation Data'!$H$12,0,10*ROW('Sanitation Data'!H8)),NA())</f>
        <v>#N/A</v>
      </c>
      <c r="AY14" s="203" t="e">
        <f ca="true">+IF(AND(ISNUMBER(OFFSET('Sanitation Data'!$H$13,0,10*ROW('Sanitation Data'!H8))),'Data Summary'!DN14="Yes"),OFFSET('Sanitation Data'!$H$13,0,10*ROW('Sanitation Data'!H8)),NA())</f>
        <v>#N/A</v>
      </c>
      <c r="AZ14" s="204" t="e">
        <f ca="true">+IF(AND(ISNUMBER(OFFSET('Hygiene Data'!$C$6,0,10*ROW('Hygiene Data'!C8))),'Data Summary'!DO14="Yes"),OFFSET('Hygiene Data'!$C$6,0,10*ROW('Hygiene Data'!C8)),NA())</f>
        <v>#N/A</v>
      </c>
      <c r="BA14" s="204" t="e">
        <f ca="true">+IF(AND(ISNUMBER(OFFSET('Hygiene Data'!$C$8,0,10*ROW('Hygiene Data'!C8))),'Data Summary'!DP14="Yes"),OFFSET('Hygiene Data'!$C$8,0,10*ROW('Hygiene Data'!C8)),NA())</f>
        <v>#N/A</v>
      </c>
      <c r="BB14" s="204" t="e">
        <f ca="true">+IF(AND(ISNUMBER(OFFSET('Hygiene Data'!$C$10,0,10*ROW('Hygiene Data'!C8))),'Data Summary'!DQ14="Yes"),OFFSET('Hygiene Data'!$C$10,0,10*ROW('Hygiene Data'!C8)),NA())</f>
        <v>#N/A</v>
      </c>
      <c r="BC14" s="204" t="e">
        <f ca="true">+IF(AND(ISNUMBER(OFFSET('Hygiene Data'!$D$6,0,10*ROW('Hygiene Data'!D8))),'Data Summary'!DR14="Yes"),OFFSET('Hygiene Data'!$D$6,0,10*ROW('Hygiene Data'!D8)),NA())</f>
        <v>#N/A</v>
      </c>
      <c r="BD14" s="204" t="e">
        <f ca="true">+IF(AND(ISNUMBER(OFFSET('Hygiene Data'!$D$8,0,10*ROW('Hygiene Data'!D8))),'Data Summary'!DS14="Yes"),OFFSET('Hygiene Data'!$D$8,0,10*ROW('Hygiene Data'!D8)),NA())</f>
        <v>#N/A</v>
      </c>
      <c r="BE14" s="204" t="e">
        <f ca="true">+IF(AND(ISNUMBER(OFFSET('Hygiene Data'!$D$10,0,10*ROW('Hygiene Data'!D8))),'Data Summary'!DT14="Yes"),OFFSET('Hygiene Data'!$D$10,0,10*ROW('Hygiene Data'!D8)),NA())</f>
        <v>#N/A</v>
      </c>
      <c r="BF14" s="204" t="e">
        <f ca="true">+IF(AND(ISNUMBER(OFFSET('Hygiene Data'!$E$6,0,10*ROW('Hygiene Data'!E8))),'Data Summary'!DU14="Yes"),OFFSET('Hygiene Data'!$E$6,0,10*ROW('Hygiene Data'!E8)),NA())</f>
        <v>#N/A</v>
      </c>
      <c r="BG14" s="204" t="e">
        <f ca="true">+IF(AND(ISNUMBER(OFFSET('Hygiene Data'!$E$8,0,10*ROW('Hygiene Data'!E8))),'Data Summary'!DV14="Yes"),OFFSET('Hygiene Data'!$E$8,0,10*ROW('Hygiene Data'!E8)),NA())</f>
        <v>#N/A</v>
      </c>
      <c r="BH14" s="204" t="e">
        <f ca="true">+IF(AND(ISNUMBER(OFFSET('Hygiene Data'!$E$10,0,10*ROW('Hygiene Data'!E8))),'Data Summary'!DW14="Yes"),OFFSET('Hygiene Data'!$E$10,0,10*ROW('Hygiene Data'!E8)),NA())</f>
        <v>#N/A</v>
      </c>
      <c r="BI14" s="204" t="e">
        <f ca="true">+IF(AND(ISNUMBER(OFFSET('Hygiene Data'!$F$6,0,10*ROW('Hygiene Data'!F8))),'Data Summary'!DX14="Yes"),OFFSET('Hygiene Data'!$F$6,0,10*ROW('Hygiene Data'!F8)),NA())</f>
        <v>#N/A</v>
      </c>
      <c r="BJ14" s="204" t="e">
        <f ca="true">+IF(AND(ISNUMBER(OFFSET('Hygiene Data'!$F$8,0,10*ROW('Hygiene Data'!F8))),'Data Summary'!DY14="Yes"),OFFSET('Hygiene Data'!$F$8,0,10*ROW('Hygiene Data'!F8)),NA())</f>
        <v>#N/A</v>
      </c>
      <c r="BK14" s="204" t="e">
        <f ca="true">+IF(AND(ISNUMBER(OFFSET('Hygiene Data'!$F$10,0,10*ROW('Hygiene Data'!F8))),'Data Summary'!DZ14="Yes"),OFFSET('Hygiene Data'!$F$10,0,10*ROW('Hygiene Data'!F8)),NA())</f>
        <v>#N/A</v>
      </c>
      <c r="BL14" s="204" t="e">
        <f ca="true">+IF(AND(ISNUMBER(OFFSET('Hygiene Data'!$G$6,0,10*ROW('Hygiene Data'!G8))),'Data Summary'!EA14="Yes"),OFFSET('Hygiene Data'!$G$6,0,10*ROW('Hygiene Data'!G8)),NA())</f>
        <v>#N/A</v>
      </c>
      <c r="BM14" s="204" t="e">
        <f ca="true">+IF(AND(ISNUMBER(OFFSET('Hygiene Data'!$G$8,0,10*ROW('Hygiene Data'!G8))),'Data Summary'!EB14="Yes"),OFFSET('Hygiene Data'!$G$8,0,10*ROW('Hygiene Data'!G8)),NA())</f>
        <v>#N/A</v>
      </c>
      <c r="BN14" s="204" t="e">
        <f ca="true">+IF(AND(ISNUMBER(OFFSET('Hygiene Data'!$G$10,0,10*ROW('Hygiene Data'!G8))),'Data Summary'!EC14="Yes"),OFFSET('Hygiene Data'!$G$10,0,10*ROW('Hygiene Data'!G8)),NA())</f>
        <v>#N/A</v>
      </c>
      <c r="BO14" s="204" t="e">
        <f ca="true">+IF(AND(ISNUMBER(OFFSET('Hygiene Data'!$H$6,0,10*ROW('Hygiene Data'!H8))),'Data Summary'!ED14="Yes"),OFFSET('Hygiene Data'!$H$6,0,10*ROW('Hygiene Data'!H8)),NA())</f>
        <v>#N/A</v>
      </c>
      <c r="BP14" s="204" t="e">
        <f ca="true">+IF(AND(ISNUMBER(OFFSET('Hygiene Data'!$H$8,0,10*ROW('Hygiene Data'!H8))),'Data Summary'!EE14="Yes"),OFFSET('Hygiene Data'!$H$8,0,10*ROW('Hygiene Data'!H8)),NA())</f>
        <v>#N/A</v>
      </c>
      <c r="BQ14" s="204"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415" t="e">
        <f ca="true">+IF(AND(ISNUMBER(OFFSET('Water Data'!$C$5,0,10*ROW('Water Data'!C9))),'Data Summary'!BS15="Yes"),100-OFFSET('Water Data'!$C$5,0,10*ROW('Water Data'!C9)),NA())</f>
        <v>#N/A</v>
      </c>
      <c r="E15" s="415" t="e">
        <f ca="true">+IF(AND(ISNUMBER(OFFSET('Water Data'!$C$7,0,10*ROW('Water Data'!C9))),'Data Summary'!BT15="Yes"),OFFSET('Water Data'!$C$7,0,10*ROW('Water Data'!C9)),NA())</f>
        <v>#N/A</v>
      </c>
      <c r="F15" s="415" t="e">
        <f ca="true">+IF(AND(ISNUMBER(OFFSET('Water Data'!$C$10,0,10*ROW('Water Data'!C9))),'Data Summary'!BU15="Yes"),OFFSET('Water Data'!$C$10,0,10*ROW('Water Data'!C9)),NA())</f>
        <v>#N/A</v>
      </c>
      <c r="G15" s="415" t="e">
        <f ca="true">+IF(AND(ISNUMBER(OFFSET('Water Data'!$D$5,0,10*ROW('Water Data'!D9))),'Data Summary'!BV15="Yes"),100-OFFSET('Water Data'!$D$5,0,10*ROW('Water Data'!D9)),NA())</f>
        <v>#N/A</v>
      </c>
      <c r="H15" s="415" t="e">
        <f ca="true">+IF(AND(ISNUMBER(OFFSET('Water Data'!$D$7,0,10*ROW('Water Data'!D9))),'Data Summary'!BW15="Yes"),OFFSET('Water Data'!$D$7,0,10*ROW('Water Data'!D9)),NA())</f>
        <v>#N/A</v>
      </c>
      <c r="I15" s="415" t="e">
        <f ca="true">+IF(AND(ISNUMBER(OFFSET('Water Data'!$D$10,0,10*ROW('Water Data'!D9))),'Data Summary'!BX15="Yes"),OFFSET('Water Data'!$D$10,0,10*ROW('Water Data'!D9)),NA())</f>
        <v>#N/A</v>
      </c>
      <c r="J15" s="415" t="e">
        <f ca="true">+IF(AND(ISNUMBER(OFFSET('Water Data'!$E$5,0,10*ROW('Water Data'!E9))),'Data Summary'!BY15="Yes"),100-OFFSET('Water Data'!$E$5,0,10*ROW('Water Data'!E9)),NA())</f>
        <v>#N/A</v>
      </c>
      <c r="K15" s="415" t="e">
        <f ca="true">+IF(AND(ISNUMBER(OFFSET('Water Data'!$E$7,0,10*ROW('Water Data'!E9))),'Data Summary'!BZ15="Yes"),OFFSET('Water Data'!$E$7,0,10*ROW('Water Data'!E9)),NA())</f>
        <v>#N/A</v>
      </c>
      <c r="L15" s="415" t="e">
        <f ca="true">+IF(AND(ISNUMBER(OFFSET('Water Data'!$E$10,0,10*ROW('Water Data'!E9))),'Data Summary'!CA15="Yes"),OFFSET('Water Data'!$E$10,0,10*ROW('Water Data'!E9)),NA())</f>
        <v>#N/A</v>
      </c>
      <c r="M15" s="415" t="e">
        <f ca="true">+IF(AND(ISNUMBER(OFFSET('Water Data'!$F$5,0,10*ROW('Water Data'!F9))),'Data Summary'!CB15="Yes"),100-OFFSET('Water Data'!$F$5,0,10*ROW('Water Data'!F9)),NA())</f>
        <v>#N/A</v>
      </c>
      <c r="N15" s="415" t="e">
        <f ca="true">+IF(AND(ISNUMBER(OFFSET('Water Data'!$F$7,0,10*ROW('Water Data'!F9))),'Data Summary'!CC15="Yes"),OFFSET('Water Data'!$F$7,0,10*ROW('Water Data'!F9)),NA())</f>
        <v>#N/A</v>
      </c>
      <c r="O15" s="415" t="e">
        <f ca="true">+IF(AND(ISNUMBER(OFFSET('Water Data'!$F$10,0,10*ROW('Water Data'!F9))),'Data Summary'!CD15="Yes"),OFFSET('Water Data'!$F$10,0,10*ROW('Water Data'!F9)),NA())</f>
        <v>#N/A</v>
      </c>
      <c r="P15" s="415" t="e">
        <f ca="true">+IF(AND(ISNUMBER(OFFSET('Water Data'!$G$5,0,10*ROW('Water Data'!G9))),'Data Summary'!CE15="Yes"),100-OFFSET('Water Data'!$G$5,0,10*ROW('Water Data'!G9)),NA())</f>
        <v>#N/A</v>
      </c>
      <c r="Q15" s="415" t="e">
        <f ca="true">+IF(AND(ISNUMBER(OFFSET('Water Data'!$G$7,0,10*ROW('Water Data'!G9))),'Data Summary'!CF15="Yes"),OFFSET('Water Data'!$G$7,0,10*ROW('Water Data'!G9)),NA())</f>
        <v>#N/A</v>
      </c>
      <c r="R15" s="415" t="e">
        <f ca="true">+IF(AND(ISNUMBER(OFFSET('Water Data'!$G$10,0,10*ROW('Water Data'!G9))),'Data Summary'!CG15="Yes"),OFFSET('Water Data'!$G$10,0,10*ROW('Water Data'!G9)),NA())</f>
        <v>#N/A</v>
      </c>
      <c r="S15" s="415" t="e">
        <f ca="true">+IF(AND(ISNUMBER(OFFSET('Water Data'!$H$5,0,10*ROW('Water Data'!H9))),'Data Summary'!CH15="Yes"),100-OFFSET('Water Data'!$H$5,0,10*ROW('Water Data'!H9)),NA())</f>
        <v>#N/A</v>
      </c>
      <c r="T15" s="415" t="e">
        <f ca="true">+IF(AND(ISNUMBER(OFFSET('Water Data'!$H$7,0,10*ROW('Water Data'!H9))),'Data Summary'!CI15="Yes"),OFFSET('Water Data'!$H$7,0,10*ROW('Water Data'!H9)),NA())</f>
        <v>#N/A</v>
      </c>
      <c r="U15" s="415" t="e">
        <f ca="true">+IF(AND(ISNUMBER(OFFSET('Water Data'!$H$10,0,10*ROW('Water Data'!H9))),'Data Summary'!CJ15="Yes"),OFFSET('Water Data'!$H$10,0,10*ROW('Water Data'!H9)),NA())</f>
        <v>#N/A</v>
      </c>
      <c r="V15" s="203" t="e">
        <f ca="true">+IF(AND(ISNUMBER(OFFSET('Sanitation Data'!$C$5,0,10*ROW('Sanitation Data'!C9))),'Data Summary'!CK15="Yes"),100-OFFSET('Sanitation Data'!$C$5,0,10*ROW('Sanitation Data'!C9)),NA())</f>
        <v>#N/A</v>
      </c>
      <c r="W15" s="203" t="e">
        <f ca="true">+IF(AND(ISNUMBER(OFFSET('Sanitation Data'!$C$7,0,10*ROW('Sanitation Data'!C9))),'Data Summary'!CL15="Yes"),OFFSET('Sanitation Data'!$C$7,0,10*ROW('Sanitation Data'!C9)),NA())</f>
        <v>#N/A</v>
      </c>
      <c r="X15" s="203" t="e">
        <f ca="true">+IF(AND(ISNUMBER(OFFSET('Sanitation Data'!$C$11,0,10*ROW('Sanitation Data'!C9))),'Data Summary'!CM15="Yes"),OFFSET('Sanitation Data'!$C$11,0,10*ROW('Sanitation Data'!C9)),NA())</f>
        <v>#N/A</v>
      </c>
      <c r="Y15" s="203" t="e">
        <f ca="true">+IF(AND(ISNUMBER(OFFSET('Sanitation Data'!$C$12,0,10*ROW('Sanitation Data'!C9))),'Data Summary'!CN15="Yes"),OFFSET('Sanitation Data'!$C$12,0,10*ROW('Sanitation Data'!C9)),NA())</f>
        <v>#N/A</v>
      </c>
      <c r="Z15" s="203" t="e">
        <f ca="true">+IF(AND(ISNUMBER(OFFSET('Sanitation Data'!$C$13,0,10*ROW('Sanitation Data'!C9))),'Data Summary'!CO15="Yes"),OFFSET('Sanitation Data'!$C$13,0,10*ROW('Sanitation Data'!C9)),NA())</f>
        <v>#N/A</v>
      </c>
      <c r="AA15" s="203" t="e">
        <f ca="true">+IF(AND(ISNUMBER(OFFSET('Sanitation Data'!$D$5,0,10*ROW('Sanitation Data'!D9))),'Data Summary'!CP15="Yes"),100-OFFSET('Sanitation Data'!$D$5,0,10*ROW('Sanitation Data'!D9)),NA())</f>
        <v>#N/A</v>
      </c>
      <c r="AB15" s="203" t="e">
        <f ca="true">+IF(AND(ISNUMBER(OFFSET('Sanitation Data'!$D$7,0,10*ROW('Sanitation Data'!D9))),'Data Summary'!CQ15="Yes"),OFFSET('Sanitation Data'!$D$7,0,10*ROW('Sanitation Data'!D9)),NA())</f>
        <v>#N/A</v>
      </c>
      <c r="AC15" s="203" t="e">
        <f ca="true">+IF(AND(ISNUMBER(OFFSET('Sanitation Data'!$D$11,0,10*ROW('Sanitation Data'!D9))),'Data Summary'!CR15="Yes"),OFFSET('Sanitation Data'!$D$11,0,10*ROW('Sanitation Data'!D9)),NA())</f>
        <v>#N/A</v>
      </c>
      <c r="AD15" s="203" t="e">
        <f ca="true">+IF(AND(ISNUMBER(OFFSET('Sanitation Data'!$D$12,0,10*ROW('Sanitation Data'!D9))),'Data Summary'!CS15="Yes"),OFFSET('Sanitation Data'!$D$12,0,10*ROW('Sanitation Data'!D9)),NA())</f>
        <v>#N/A</v>
      </c>
      <c r="AE15" s="203" t="e">
        <f ca="true">+IF(AND(ISNUMBER(OFFSET('Sanitation Data'!$D$13,0,10*ROW('Sanitation Data'!D9))),'Data Summary'!CT15="Yes"),OFFSET('Sanitation Data'!$D$13,0,10*ROW('Sanitation Data'!D9)),NA())</f>
        <v>#N/A</v>
      </c>
      <c r="AF15" s="203" t="e">
        <f ca="true">+IF(AND(ISNUMBER(OFFSET('Sanitation Data'!$E$5,0,10*ROW('Sanitation Data'!E9))),'Data Summary'!CU15="Yes"),100-OFFSET('Sanitation Data'!$E$5,0,10*ROW('Sanitation Data'!E9)),NA())</f>
        <v>#N/A</v>
      </c>
      <c r="AG15" s="203" t="e">
        <f ca="true">+IF(AND(ISNUMBER(OFFSET('Sanitation Data'!$E$7,0,10*ROW('Sanitation Data'!E9))),'Data Summary'!CV15="Yes"),OFFSET('Sanitation Data'!$E$7,0,10*ROW('Sanitation Data'!E9)),NA())</f>
        <v>#N/A</v>
      </c>
      <c r="AH15" s="203" t="e">
        <f ca="true">+IF(AND(ISNUMBER(OFFSET('Sanitation Data'!$E$11,0,10*ROW('Sanitation Data'!E9))),'Data Summary'!CW15="Yes"),OFFSET('Sanitation Data'!$E$11,0,10*ROW('Sanitation Data'!E9)),NA())</f>
        <v>#N/A</v>
      </c>
      <c r="AI15" s="203" t="e">
        <f ca="true">+IF(AND(ISNUMBER(OFFSET('Sanitation Data'!$E$12,0,10*ROW('Sanitation Data'!E9))),'Data Summary'!CX15="Yes"),OFFSET('Sanitation Data'!$E$12,0,10*ROW('Sanitation Data'!E9)),NA())</f>
        <v>#N/A</v>
      </c>
      <c r="AJ15" s="203" t="e">
        <f ca="true">+IF(AND(ISNUMBER(OFFSET('Sanitation Data'!$E$13,0,10*ROW('Sanitation Data'!E9))),'Data Summary'!CY15="Yes"),OFFSET('Sanitation Data'!$E$13,0,10*ROW('Sanitation Data'!E9)),NA())</f>
        <v>#N/A</v>
      </c>
      <c r="AK15" s="203" t="e">
        <f ca="true">+IF(AND(ISNUMBER(OFFSET('Sanitation Data'!$F$5,0,10*ROW('Sanitation Data'!F9))),'Data Summary'!CZ15="Yes"),100-OFFSET('Sanitation Data'!$F$5,0,10*ROW('Sanitation Data'!F9)),NA())</f>
        <v>#N/A</v>
      </c>
      <c r="AL15" s="203" t="e">
        <f ca="true">+IF(AND(ISNUMBER(OFFSET('Sanitation Data'!$F$7,0,10*ROW('Sanitation Data'!F9))),'Data Summary'!DA15="Yes"),OFFSET('Sanitation Data'!$F$7,0,10*ROW('Sanitation Data'!F9)),NA())</f>
        <v>#N/A</v>
      </c>
      <c r="AM15" s="203" t="e">
        <f ca="true">+IF(AND(ISNUMBER(OFFSET('Sanitation Data'!$F$11,0,10*ROW('Sanitation Data'!F9))),'Data Summary'!DB15="Yes"),OFFSET('Sanitation Data'!$F$11,0,10*ROW('Sanitation Data'!F9)),NA())</f>
        <v>#N/A</v>
      </c>
      <c r="AN15" s="203" t="e">
        <f ca="true">+IF(AND(ISNUMBER(OFFSET('Sanitation Data'!$F$12,0,10*ROW('Sanitation Data'!F9))),'Data Summary'!DC15="Yes"),OFFSET('Sanitation Data'!$F$12,0,10*ROW('Sanitation Data'!F9)),NA())</f>
        <v>#N/A</v>
      </c>
      <c r="AO15" s="203" t="e">
        <f ca="true">+IF(AND(ISNUMBER(OFFSET('Sanitation Data'!$F$13,0,10*ROW('Sanitation Data'!F9))),'Data Summary'!DD15="Yes"),OFFSET('Sanitation Data'!$F$13,0,10*ROW('Sanitation Data'!F9)),NA())</f>
        <v>#N/A</v>
      </c>
      <c r="AP15" s="203" t="e">
        <f ca="true">+IF(AND(ISNUMBER(OFFSET('Sanitation Data'!$G$5,0,10*ROW('Sanitation Data'!G9))),'Data Summary'!DE15="Yes"),100-OFFSET('Sanitation Data'!$G$5,0,10*ROW('Sanitation Data'!G9)),NA())</f>
        <v>#N/A</v>
      </c>
      <c r="AQ15" s="203" t="e">
        <f ca="true">+IF(AND(ISNUMBER(OFFSET('Sanitation Data'!$G$7,0,10*ROW('Sanitation Data'!G9))),'Data Summary'!DF15="Yes"),OFFSET('Sanitation Data'!$G$7,0,10*ROW('Sanitation Data'!G9)),NA())</f>
        <v>#N/A</v>
      </c>
      <c r="AR15" s="203" t="e">
        <f ca="true">+IF(AND(ISNUMBER(OFFSET('Sanitation Data'!$G$11,0,10*ROW('Sanitation Data'!G9))),'Data Summary'!DG15="Yes"),OFFSET('Sanitation Data'!$G$11,0,10*ROW('Sanitation Data'!G9)),NA())</f>
        <v>#N/A</v>
      </c>
      <c r="AS15" s="203" t="e">
        <f ca="true">+IF(AND(ISNUMBER(OFFSET('Sanitation Data'!$G$12,0,10*ROW('Sanitation Data'!G9))),'Data Summary'!DH15="Yes"),OFFSET('Sanitation Data'!$G$12,0,10*ROW('Sanitation Data'!G9)),NA())</f>
        <v>#N/A</v>
      </c>
      <c r="AT15" s="203" t="e">
        <f ca="true">+IF(AND(ISNUMBER(OFFSET('Sanitation Data'!$G$13,0,10*ROW('Sanitation Data'!G9))),'Data Summary'!DI15="Yes"),OFFSET('Sanitation Data'!$G$13,0,10*ROW('Sanitation Data'!G9)),NA())</f>
        <v>#N/A</v>
      </c>
      <c r="AU15" s="203" t="e">
        <f ca="true">+IF(AND(ISNUMBER(OFFSET('Sanitation Data'!$H$5,0,10*ROW('Sanitation Data'!H9))),'Data Summary'!DJ15="Yes"),100-OFFSET('Sanitation Data'!$H$5,0,10*ROW('Sanitation Data'!H9)),NA())</f>
        <v>#N/A</v>
      </c>
      <c r="AV15" s="203" t="e">
        <f ca="true">+IF(AND(ISNUMBER(OFFSET('Sanitation Data'!$H$7,0,10*ROW('Sanitation Data'!H9))),'Data Summary'!DK15="Yes"),OFFSET('Sanitation Data'!$H$7,0,10*ROW('Sanitation Data'!H9)),NA())</f>
        <v>#N/A</v>
      </c>
      <c r="AW15" s="203" t="e">
        <f ca="true">+IF(AND(ISNUMBER(OFFSET('Sanitation Data'!$H$11,0,10*ROW('Sanitation Data'!H9))),'Data Summary'!DL15="Yes"),OFFSET('Sanitation Data'!$H$11,0,10*ROW('Sanitation Data'!H9)),NA())</f>
        <v>#N/A</v>
      </c>
      <c r="AX15" s="203" t="e">
        <f ca="true">+IF(AND(ISNUMBER(OFFSET('Sanitation Data'!$H$12,0,10*ROW('Sanitation Data'!H9))),'Data Summary'!DM15="Yes"),OFFSET('Sanitation Data'!$H$12,0,10*ROW('Sanitation Data'!H9)),NA())</f>
        <v>#N/A</v>
      </c>
      <c r="AY15" s="203" t="e">
        <f ca="true">+IF(AND(ISNUMBER(OFFSET('Sanitation Data'!$H$13,0,10*ROW('Sanitation Data'!H9))),'Data Summary'!DN15="Yes"),OFFSET('Sanitation Data'!$H$13,0,10*ROW('Sanitation Data'!H9)),NA())</f>
        <v>#N/A</v>
      </c>
      <c r="AZ15" s="204" t="e">
        <f ca="true">+IF(AND(ISNUMBER(OFFSET('Hygiene Data'!$C$6,0,10*ROW('Hygiene Data'!C9))),'Data Summary'!DO15="Yes"),OFFSET('Hygiene Data'!$C$6,0,10*ROW('Hygiene Data'!C9)),NA())</f>
        <v>#N/A</v>
      </c>
      <c r="BA15" s="204" t="e">
        <f ca="true">+IF(AND(ISNUMBER(OFFSET('Hygiene Data'!$C$8,0,10*ROW('Hygiene Data'!C9))),'Data Summary'!DP15="Yes"),OFFSET('Hygiene Data'!$C$8,0,10*ROW('Hygiene Data'!C9)),NA())</f>
        <v>#N/A</v>
      </c>
      <c r="BB15" s="204" t="e">
        <f ca="true">+IF(AND(ISNUMBER(OFFSET('Hygiene Data'!$C$10,0,10*ROW('Hygiene Data'!C9))),'Data Summary'!DQ15="Yes"),OFFSET('Hygiene Data'!$C$10,0,10*ROW('Hygiene Data'!C9)),NA())</f>
        <v>#N/A</v>
      </c>
      <c r="BC15" s="204" t="e">
        <f ca="true">+IF(AND(ISNUMBER(OFFSET('Hygiene Data'!$D$6,0,10*ROW('Hygiene Data'!D9))),'Data Summary'!DR15="Yes"),OFFSET('Hygiene Data'!$D$6,0,10*ROW('Hygiene Data'!D9)),NA())</f>
        <v>#N/A</v>
      </c>
      <c r="BD15" s="204" t="e">
        <f ca="true">+IF(AND(ISNUMBER(OFFSET('Hygiene Data'!$D$8,0,10*ROW('Hygiene Data'!D9))),'Data Summary'!DS15="Yes"),OFFSET('Hygiene Data'!$D$8,0,10*ROW('Hygiene Data'!D9)),NA())</f>
        <v>#N/A</v>
      </c>
      <c r="BE15" s="204" t="e">
        <f ca="true">+IF(AND(ISNUMBER(OFFSET('Hygiene Data'!$D$10,0,10*ROW('Hygiene Data'!D9))),'Data Summary'!DT15="Yes"),OFFSET('Hygiene Data'!$D$10,0,10*ROW('Hygiene Data'!D9)),NA())</f>
        <v>#N/A</v>
      </c>
      <c r="BF15" s="204" t="e">
        <f ca="true">+IF(AND(ISNUMBER(OFFSET('Hygiene Data'!$E$6,0,10*ROW('Hygiene Data'!E9))),'Data Summary'!DU15="Yes"),OFFSET('Hygiene Data'!$E$6,0,10*ROW('Hygiene Data'!E9)),NA())</f>
        <v>#N/A</v>
      </c>
      <c r="BG15" s="204" t="e">
        <f ca="true">+IF(AND(ISNUMBER(OFFSET('Hygiene Data'!$E$8,0,10*ROW('Hygiene Data'!E9))),'Data Summary'!DV15="Yes"),OFFSET('Hygiene Data'!$E$8,0,10*ROW('Hygiene Data'!E9)),NA())</f>
        <v>#N/A</v>
      </c>
      <c r="BH15" s="204" t="e">
        <f ca="true">+IF(AND(ISNUMBER(OFFSET('Hygiene Data'!$E$10,0,10*ROW('Hygiene Data'!E9))),'Data Summary'!DW15="Yes"),OFFSET('Hygiene Data'!$E$10,0,10*ROW('Hygiene Data'!E9)),NA())</f>
        <v>#N/A</v>
      </c>
      <c r="BI15" s="204" t="e">
        <f ca="true">+IF(AND(ISNUMBER(OFFSET('Hygiene Data'!$F$6,0,10*ROW('Hygiene Data'!F9))),'Data Summary'!DX15="Yes"),OFFSET('Hygiene Data'!$F$6,0,10*ROW('Hygiene Data'!F9)),NA())</f>
        <v>#N/A</v>
      </c>
      <c r="BJ15" s="204" t="e">
        <f ca="true">+IF(AND(ISNUMBER(OFFSET('Hygiene Data'!$F$8,0,10*ROW('Hygiene Data'!F9))),'Data Summary'!DY15="Yes"),OFFSET('Hygiene Data'!$F$8,0,10*ROW('Hygiene Data'!F9)),NA())</f>
        <v>#N/A</v>
      </c>
      <c r="BK15" s="204" t="e">
        <f ca="true">+IF(AND(ISNUMBER(OFFSET('Hygiene Data'!$F$10,0,10*ROW('Hygiene Data'!F9))),'Data Summary'!DZ15="Yes"),OFFSET('Hygiene Data'!$F$10,0,10*ROW('Hygiene Data'!F9)),NA())</f>
        <v>#N/A</v>
      </c>
      <c r="BL15" s="204" t="e">
        <f ca="true">+IF(AND(ISNUMBER(OFFSET('Hygiene Data'!$G$6,0,10*ROW('Hygiene Data'!G9))),'Data Summary'!EA15="Yes"),OFFSET('Hygiene Data'!$G$6,0,10*ROW('Hygiene Data'!G9)),NA())</f>
        <v>#N/A</v>
      </c>
      <c r="BM15" s="204" t="e">
        <f ca="true">+IF(AND(ISNUMBER(OFFSET('Hygiene Data'!$G$8,0,10*ROW('Hygiene Data'!G9))),'Data Summary'!EB15="Yes"),OFFSET('Hygiene Data'!$G$8,0,10*ROW('Hygiene Data'!G9)),NA())</f>
        <v>#N/A</v>
      </c>
      <c r="BN15" s="204" t="e">
        <f ca="true">+IF(AND(ISNUMBER(OFFSET('Hygiene Data'!$G$10,0,10*ROW('Hygiene Data'!G9))),'Data Summary'!EC15="Yes"),OFFSET('Hygiene Data'!$G$10,0,10*ROW('Hygiene Data'!G9)),NA())</f>
        <v>#N/A</v>
      </c>
      <c r="BO15" s="204" t="e">
        <f ca="true">+IF(AND(ISNUMBER(OFFSET('Hygiene Data'!$H$6,0,10*ROW('Hygiene Data'!H9))),'Data Summary'!ED15="Yes"),OFFSET('Hygiene Data'!$H$6,0,10*ROW('Hygiene Data'!H9)),NA())</f>
        <v>#N/A</v>
      </c>
      <c r="BP15" s="204" t="e">
        <f ca="true">+IF(AND(ISNUMBER(OFFSET('Hygiene Data'!$H$8,0,10*ROW('Hygiene Data'!H9))),'Data Summary'!EE15="Yes"),OFFSET('Hygiene Data'!$H$8,0,10*ROW('Hygiene Data'!H9)),NA())</f>
        <v>#N/A</v>
      </c>
      <c r="BQ15" s="204"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415" t="e">
        <f ca="true">+IF(AND(ISNUMBER(OFFSET('Water Data'!$C$5,0,10*ROW('Water Data'!C10))),'Data Summary'!BS16="Yes"),100-OFFSET('Water Data'!$C$5,0,10*ROW('Water Data'!C10)),NA())</f>
        <v>#N/A</v>
      </c>
      <c r="E16" s="415" t="e">
        <f ca="true">+IF(AND(ISNUMBER(OFFSET('Water Data'!$C$7,0,10*ROW('Water Data'!C10))),'Data Summary'!BT16="Yes"),OFFSET('Water Data'!$C$7,0,10*ROW('Water Data'!C10)),NA())</f>
        <v>#N/A</v>
      </c>
      <c r="F16" s="415" t="e">
        <f ca="true">+IF(AND(ISNUMBER(OFFSET('Water Data'!$C$10,0,10*ROW('Water Data'!C10))),'Data Summary'!BU16="Yes"),OFFSET('Water Data'!$C$10,0,10*ROW('Water Data'!C10)),NA())</f>
        <v>#N/A</v>
      </c>
      <c r="G16" s="415" t="e">
        <f ca="true">+IF(AND(ISNUMBER(OFFSET('Water Data'!$D$5,0,10*ROW('Water Data'!D10))),'Data Summary'!BV16="Yes"),100-OFFSET('Water Data'!$D$5,0,10*ROW('Water Data'!D10)),NA())</f>
        <v>#N/A</v>
      </c>
      <c r="H16" s="415" t="e">
        <f ca="true">+IF(AND(ISNUMBER(OFFSET('Water Data'!$D$7,0,10*ROW('Water Data'!D10))),'Data Summary'!BW16="Yes"),OFFSET('Water Data'!$D$7,0,10*ROW('Water Data'!D10)),NA())</f>
        <v>#N/A</v>
      </c>
      <c r="I16" s="415" t="e">
        <f ca="true">+IF(AND(ISNUMBER(OFFSET('Water Data'!$D$10,0,10*ROW('Water Data'!D10))),'Data Summary'!BX16="Yes"),OFFSET('Water Data'!$D$10,0,10*ROW('Water Data'!D10)),NA())</f>
        <v>#N/A</v>
      </c>
      <c r="J16" s="415" t="e">
        <f ca="true">+IF(AND(ISNUMBER(OFFSET('Water Data'!$E$5,0,10*ROW('Water Data'!E10))),'Data Summary'!BY16="Yes"),100-OFFSET('Water Data'!$E$5,0,10*ROW('Water Data'!E10)),NA())</f>
        <v>#N/A</v>
      </c>
      <c r="K16" s="415" t="e">
        <f ca="true">+IF(AND(ISNUMBER(OFFSET('Water Data'!$E$7,0,10*ROW('Water Data'!E10))),'Data Summary'!BZ16="Yes"),OFFSET('Water Data'!$E$7,0,10*ROW('Water Data'!E10)),NA())</f>
        <v>#N/A</v>
      </c>
      <c r="L16" s="415" t="e">
        <f ca="true">+IF(AND(ISNUMBER(OFFSET('Water Data'!$E$10,0,10*ROW('Water Data'!E10))),'Data Summary'!CA16="Yes"),OFFSET('Water Data'!$E$10,0,10*ROW('Water Data'!E10)),NA())</f>
        <v>#N/A</v>
      </c>
      <c r="M16" s="415" t="e">
        <f ca="true">+IF(AND(ISNUMBER(OFFSET('Water Data'!$F$5,0,10*ROW('Water Data'!F10))),'Data Summary'!CB16="Yes"),100-OFFSET('Water Data'!$F$5,0,10*ROW('Water Data'!F10)),NA())</f>
        <v>#N/A</v>
      </c>
      <c r="N16" s="415" t="e">
        <f ca="true">+IF(AND(ISNUMBER(OFFSET('Water Data'!$F$7,0,10*ROW('Water Data'!F10))),'Data Summary'!CC16="Yes"),OFFSET('Water Data'!$F$7,0,10*ROW('Water Data'!F10)),NA())</f>
        <v>#N/A</v>
      </c>
      <c r="O16" s="415" t="e">
        <f ca="true">+IF(AND(ISNUMBER(OFFSET('Water Data'!$F$10,0,10*ROW('Water Data'!F10))),'Data Summary'!CD16="Yes"),OFFSET('Water Data'!$F$10,0,10*ROW('Water Data'!F10)),NA())</f>
        <v>#N/A</v>
      </c>
      <c r="P16" s="415" t="e">
        <f ca="true">+IF(AND(ISNUMBER(OFFSET('Water Data'!$G$5,0,10*ROW('Water Data'!G10))),'Data Summary'!CE16="Yes"),100-OFFSET('Water Data'!$G$5,0,10*ROW('Water Data'!G10)),NA())</f>
        <v>#N/A</v>
      </c>
      <c r="Q16" s="415" t="e">
        <f ca="true">+IF(AND(ISNUMBER(OFFSET('Water Data'!$G$7,0,10*ROW('Water Data'!G10))),'Data Summary'!CF16="Yes"),OFFSET('Water Data'!$G$7,0,10*ROW('Water Data'!G10)),NA())</f>
        <v>#N/A</v>
      </c>
      <c r="R16" s="415" t="e">
        <f ca="true">+IF(AND(ISNUMBER(OFFSET('Water Data'!$G$10,0,10*ROW('Water Data'!G10))),'Data Summary'!CG16="Yes"),OFFSET('Water Data'!$G$10,0,10*ROW('Water Data'!G10)),NA())</f>
        <v>#N/A</v>
      </c>
      <c r="S16" s="415" t="e">
        <f ca="true">+IF(AND(ISNUMBER(OFFSET('Water Data'!$H$5,0,10*ROW('Water Data'!H10))),'Data Summary'!CH16="Yes"),100-OFFSET('Water Data'!$H$5,0,10*ROW('Water Data'!H10)),NA())</f>
        <v>#N/A</v>
      </c>
      <c r="T16" s="415" t="e">
        <f ca="true">+IF(AND(ISNUMBER(OFFSET('Water Data'!$H$7,0,10*ROW('Water Data'!H10))),'Data Summary'!CI16="Yes"),OFFSET('Water Data'!$H$7,0,10*ROW('Water Data'!H10)),NA())</f>
        <v>#N/A</v>
      </c>
      <c r="U16" s="415" t="e">
        <f ca="true">+IF(AND(ISNUMBER(OFFSET('Water Data'!$H$10,0,10*ROW('Water Data'!H10))),'Data Summary'!CJ16="Yes"),OFFSET('Water Data'!$H$10,0,10*ROW('Water Data'!H10)),NA())</f>
        <v>#N/A</v>
      </c>
      <c r="V16" s="203" t="e">
        <f ca="true">+IF(AND(ISNUMBER(OFFSET('Sanitation Data'!$C$5,0,10*ROW('Sanitation Data'!C10))),'Data Summary'!CK16="Yes"),100-OFFSET('Sanitation Data'!$C$5,0,10*ROW('Sanitation Data'!C10)),NA())</f>
        <v>#N/A</v>
      </c>
      <c r="W16" s="203" t="e">
        <f ca="true">+IF(AND(ISNUMBER(OFFSET('Sanitation Data'!$C$7,0,10*ROW('Sanitation Data'!C10))),'Data Summary'!CL16="Yes"),OFFSET('Sanitation Data'!$C$7,0,10*ROW('Sanitation Data'!C10)),NA())</f>
        <v>#N/A</v>
      </c>
      <c r="X16" s="203" t="e">
        <f ca="true">+IF(AND(ISNUMBER(OFFSET('Sanitation Data'!$C$11,0,10*ROW('Sanitation Data'!C10))),'Data Summary'!CM16="Yes"),OFFSET('Sanitation Data'!$C$11,0,10*ROW('Sanitation Data'!C10)),NA())</f>
        <v>#N/A</v>
      </c>
      <c r="Y16" s="203" t="e">
        <f ca="true">+IF(AND(ISNUMBER(OFFSET('Sanitation Data'!$C$12,0,10*ROW('Sanitation Data'!C10))),'Data Summary'!CN16="Yes"),OFFSET('Sanitation Data'!$C$12,0,10*ROW('Sanitation Data'!C10)),NA())</f>
        <v>#N/A</v>
      </c>
      <c r="Z16" s="203" t="e">
        <f ca="true">+IF(AND(ISNUMBER(OFFSET('Sanitation Data'!$C$13,0,10*ROW('Sanitation Data'!C10))),'Data Summary'!CO16="Yes"),OFFSET('Sanitation Data'!$C$13,0,10*ROW('Sanitation Data'!C10)),NA())</f>
        <v>#N/A</v>
      </c>
      <c r="AA16" s="203" t="e">
        <f ca="true">+IF(AND(ISNUMBER(OFFSET('Sanitation Data'!$D$5,0,10*ROW('Sanitation Data'!D10))),'Data Summary'!CP16="Yes"),100-OFFSET('Sanitation Data'!$D$5,0,10*ROW('Sanitation Data'!D10)),NA())</f>
        <v>#N/A</v>
      </c>
      <c r="AB16" s="203" t="e">
        <f ca="true">+IF(AND(ISNUMBER(OFFSET('Sanitation Data'!$D$7,0,10*ROW('Sanitation Data'!D10))),'Data Summary'!CQ16="Yes"),OFFSET('Sanitation Data'!$D$7,0,10*ROW('Sanitation Data'!D10)),NA())</f>
        <v>#N/A</v>
      </c>
      <c r="AC16" s="203" t="e">
        <f ca="true">+IF(AND(ISNUMBER(OFFSET('Sanitation Data'!$D$11,0,10*ROW('Sanitation Data'!D10))),'Data Summary'!CR16="Yes"),OFFSET('Sanitation Data'!$D$11,0,10*ROW('Sanitation Data'!D10)),NA())</f>
        <v>#N/A</v>
      </c>
      <c r="AD16" s="203" t="e">
        <f ca="true">+IF(AND(ISNUMBER(OFFSET('Sanitation Data'!$D$12,0,10*ROW('Sanitation Data'!D10))),'Data Summary'!CS16="Yes"),OFFSET('Sanitation Data'!$D$12,0,10*ROW('Sanitation Data'!D10)),NA())</f>
        <v>#N/A</v>
      </c>
      <c r="AE16" s="203" t="e">
        <f ca="true">+IF(AND(ISNUMBER(OFFSET('Sanitation Data'!$D$13,0,10*ROW('Sanitation Data'!D10))),'Data Summary'!CT16="Yes"),OFFSET('Sanitation Data'!$D$13,0,10*ROW('Sanitation Data'!D10)),NA())</f>
        <v>#N/A</v>
      </c>
      <c r="AF16" s="203" t="e">
        <f ca="true">+IF(AND(ISNUMBER(OFFSET('Sanitation Data'!$E$5,0,10*ROW('Sanitation Data'!E10))),'Data Summary'!CU16="Yes"),100-OFFSET('Sanitation Data'!$E$5,0,10*ROW('Sanitation Data'!E10)),NA())</f>
        <v>#N/A</v>
      </c>
      <c r="AG16" s="203" t="e">
        <f ca="true">+IF(AND(ISNUMBER(OFFSET('Sanitation Data'!$E$7,0,10*ROW('Sanitation Data'!E10))),'Data Summary'!CV16="Yes"),OFFSET('Sanitation Data'!$E$7,0,10*ROW('Sanitation Data'!E10)),NA())</f>
        <v>#N/A</v>
      </c>
      <c r="AH16" s="203" t="e">
        <f ca="true">+IF(AND(ISNUMBER(OFFSET('Sanitation Data'!$E$11,0,10*ROW('Sanitation Data'!E10))),'Data Summary'!CW16="Yes"),OFFSET('Sanitation Data'!$E$11,0,10*ROW('Sanitation Data'!E10)),NA())</f>
        <v>#N/A</v>
      </c>
      <c r="AI16" s="203" t="e">
        <f ca="true">+IF(AND(ISNUMBER(OFFSET('Sanitation Data'!$E$12,0,10*ROW('Sanitation Data'!E10))),'Data Summary'!CX16="Yes"),OFFSET('Sanitation Data'!$E$12,0,10*ROW('Sanitation Data'!E10)),NA())</f>
        <v>#N/A</v>
      </c>
      <c r="AJ16" s="203" t="e">
        <f ca="true">+IF(AND(ISNUMBER(OFFSET('Sanitation Data'!$E$13,0,10*ROW('Sanitation Data'!E10))),'Data Summary'!CY16="Yes"),OFFSET('Sanitation Data'!$E$13,0,10*ROW('Sanitation Data'!E10)),NA())</f>
        <v>#N/A</v>
      </c>
      <c r="AK16" s="203" t="e">
        <f ca="true">+IF(AND(ISNUMBER(OFFSET('Sanitation Data'!$F$5,0,10*ROW('Sanitation Data'!F10))),'Data Summary'!CZ16="Yes"),100-OFFSET('Sanitation Data'!$F$5,0,10*ROW('Sanitation Data'!F10)),NA())</f>
        <v>#N/A</v>
      </c>
      <c r="AL16" s="203" t="e">
        <f ca="true">+IF(AND(ISNUMBER(OFFSET('Sanitation Data'!$F$7,0,10*ROW('Sanitation Data'!F10))),'Data Summary'!DA16="Yes"),OFFSET('Sanitation Data'!$F$7,0,10*ROW('Sanitation Data'!F10)),NA())</f>
        <v>#N/A</v>
      </c>
      <c r="AM16" s="203" t="e">
        <f ca="true">+IF(AND(ISNUMBER(OFFSET('Sanitation Data'!$F$11,0,10*ROW('Sanitation Data'!F10))),'Data Summary'!DB16="Yes"),OFFSET('Sanitation Data'!$F$11,0,10*ROW('Sanitation Data'!F10)),NA())</f>
        <v>#N/A</v>
      </c>
      <c r="AN16" s="203" t="e">
        <f ca="true">+IF(AND(ISNUMBER(OFFSET('Sanitation Data'!$F$12,0,10*ROW('Sanitation Data'!F10))),'Data Summary'!DC16="Yes"),OFFSET('Sanitation Data'!$F$12,0,10*ROW('Sanitation Data'!F10)),NA())</f>
        <v>#N/A</v>
      </c>
      <c r="AO16" s="203" t="e">
        <f ca="true">+IF(AND(ISNUMBER(OFFSET('Sanitation Data'!$F$13,0,10*ROW('Sanitation Data'!F10))),'Data Summary'!DD16="Yes"),OFFSET('Sanitation Data'!$F$13,0,10*ROW('Sanitation Data'!F10)),NA())</f>
        <v>#N/A</v>
      </c>
      <c r="AP16" s="203" t="e">
        <f ca="true">+IF(AND(ISNUMBER(OFFSET('Sanitation Data'!$G$5,0,10*ROW('Sanitation Data'!G10))),'Data Summary'!DE16="Yes"),100-OFFSET('Sanitation Data'!$G$5,0,10*ROW('Sanitation Data'!G10)),NA())</f>
        <v>#N/A</v>
      </c>
      <c r="AQ16" s="203" t="e">
        <f ca="true">+IF(AND(ISNUMBER(OFFSET('Sanitation Data'!$G$7,0,10*ROW('Sanitation Data'!G10))),'Data Summary'!DF16="Yes"),OFFSET('Sanitation Data'!$G$7,0,10*ROW('Sanitation Data'!G10)),NA())</f>
        <v>#N/A</v>
      </c>
      <c r="AR16" s="203" t="e">
        <f ca="true">+IF(AND(ISNUMBER(OFFSET('Sanitation Data'!$G$11,0,10*ROW('Sanitation Data'!G10))),'Data Summary'!DG16="Yes"),OFFSET('Sanitation Data'!$G$11,0,10*ROW('Sanitation Data'!G10)),NA())</f>
        <v>#N/A</v>
      </c>
      <c r="AS16" s="203" t="e">
        <f ca="true">+IF(AND(ISNUMBER(OFFSET('Sanitation Data'!$G$12,0,10*ROW('Sanitation Data'!G10))),'Data Summary'!DH16="Yes"),OFFSET('Sanitation Data'!$G$12,0,10*ROW('Sanitation Data'!G10)),NA())</f>
        <v>#N/A</v>
      </c>
      <c r="AT16" s="203" t="e">
        <f ca="true">+IF(AND(ISNUMBER(OFFSET('Sanitation Data'!$G$13,0,10*ROW('Sanitation Data'!G10))),'Data Summary'!DI16="Yes"),OFFSET('Sanitation Data'!$G$13,0,10*ROW('Sanitation Data'!G10)),NA())</f>
        <v>#N/A</v>
      </c>
      <c r="AU16" s="203" t="e">
        <f ca="true">+IF(AND(ISNUMBER(OFFSET('Sanitation Data'!$H$5,0,10*ROW('Sanitation Data'!H10))),'Data Summary'!DJ16="Yes"),100-OFFSET('Sanitation Data'!$H$5,0,10*ROW('Sanitation Data'!H10)),NA())</f>
        <v>#N/A</v>
      </c>
      <c r="AV16" s="203" t="e">
        <f ca="true">+IF(AND(ISNUMBER(OFFSET('Sanitation Data'!$H$7,0,10*ROW('Sanitation Data'!H10))),'Data Summary'!DK16="Yes"),OFFSET('Sanitation Data'!$H$7,0,10*ROW('Sanitation Data'!H10)),NA())</f>
        <v>#N/A</v>
      </c>
      <c r="AW16" s="203" t="e">
        <f ca="true">+IF(AND(ISNUMBER(OFFSET('Sanitation Data'!$H$11,0,10*ROW('Sanitation Data'!H10))),'Data Summary'!DL16="Yes"),OFFSET('Sanitation Data'!$H$11,0,10*ROW('Sanitation Data'!H10)),NA())</f>
        <v>#N/A</v>
      </c>
      <c r="AX16" s="203" t="e">
        <f ca="true">+IF(AND(ISNUMBER(OFFSET('Sanitation Data'!$H$12,0,10*ROW('Sanitation Data'!H10))),'Data Summary'!DM16="Yes"),OFFSET('Sanitation Data'!$H$12,0,10*ROW('Sanitation Data'!H10)),NA())</f>
        <v>#N/A</v>
      </c>
      <c r="AY16" s="203" t="e">
        <f ca="true">+IF(AND(ISNUMBER(OFFSET('Sanitation Data'!$H$13,0,10*ROW('Sanitation Data'!H10))),'Data Summary'!DN16="Yes"),OFFSET('Sanitation Data'!$H$13,0,10*ROW('Sanitation Data'!H10)),NA())</f>
        <v>#N/A</v>
      </c>
      <c r="AZ16" s="204" t="e">
        <f ca="true">+IF(AND(ISNUMBER(OFFSET('Hygiene Data'!$C$6,0,10*ROW('Hygiene Data'!C10))),'Data Summary'!DO16="Yes"),OFFSET('Hygiene Data'!$C$6,0,10*ROW('Hygiene Data'!C10)),NA())</f>
        <v>#N/A</v>
      </c>
      <c r="BA16" s="204" t="e">
        <f ca="true">+IF(AND(ISNUMBER(OFFSET('Hygiene Data'!$C$8,0,10*ROW('Hygiene Data'!C10))),'Data Summary'!DP16="Yes"),OFFSET('Hygiene Data'!$C$8,0,10*ROW('Hygiene Data'!C10)),NA())</f>
        <v>#N/A</v>
      </c>
      <c r="BB16" s="204" t="e">
        <f ca="true">+IF(AND(ISNUMBER(OFFSET('Hygiene Data'!$C$10,0,10*ROW('Hygiene Data'!C10))),'Data Summary'!DQ16="Yes"),OFFSET('Hygiene Data'!$C$10,0,10*ROW('Hygiene Data'!C10)),NA())</f>
        <v>#N/A</v>
      </c>
      <c r="BC16" s="204" t="e">
        <f ca="true">+IF(AND(ISNUMBER(OFFSET('Hygiene Data'!$D$6,0,10*ROW('Hygiene Data'!D10))),'Data Summary'!DR16="Yes"),OFFSET('Hygiene Data'!$D$6,0,10*ROW('Hygiene Data'!D10)),NA())</f>
        <v>#N/A</v>
      </c>
      <c r="BD16" s="204" t="e">
        <f ca="true">+IF(AND(ISNUMBER(OFFSET('Hygiene Data'!$D$8,0,10*ROW('Hygiene Data'!D10))),'Data Summary'!DS16="Yes"),OFFSET('Hygiene Data'!$D$8,0,10*ROW('Hygiene Data'!D10)),NA())</f>
        <v>#N/A</v>
      </c>
      <c r="BE16" s="204" t="e">
        <f ca="true">+IF(AND(ISNUMBER(OFFSET('Hygiene Data'!$D$10,0,10*ROW('Hygiene Data'!D10))),'Data Summary'!DT16="Yes"),OFFSET('Hygiene Data'!$D$10,0,10*ROW('Hygiene Data'!D10)),NA())</f>
        <v>#N/A</v>
      </c>
      <c r="BF16" s="204" t="e">
        <f ca="true">+IF(AND(ISNUMBER(OFFSET('Hygiene Data'!$E$6,0,10*ROW('Hygiene Data'!E10))),'Data Summary'!DU16="Yes"),OFFSET('Hygiene Data'!$E$6,0,10*ROW('Hygiene Data'!E10)),NA())</f>
        <v>#N/A</v>
      </c>
      <c r="BG16" s="204" t="e">
        <f ca="true">+IF(AND(ISNUMBER(OFFSET('Hygiene Data'!$E$8,0,10*ROW('Hygiene Data'!E10))),'Data Summary'!DV16="Yes"),OFFSET('Hygiene Data'!$E$8,0,10*ROW('Hygiene Data'!E10)),NA())</f>
        <v>#N/A</v>
      </c>
      <c r="BH16" s="204" t="e">
        <f ca="true">+IF(AND(ISNUMBER(OFFSET('Hygiene Data'!$E$10,0,10*ROW('Hygiene Data'!E10))),'Data Summary'!DW16="Yes"),OFFSET('Hygiene Data'!$E$10,0,10*ROW('Hygiene Data'!E10)),NA())</f>
        <v>#N/A</v>
      </c>
      <c r="BI16" s="204" t="e">
        <f ca="true">+IF(AND(ISNUMBER(OFFSET('Hygiene Data'!$F$6,0,10*ROW('Hygiene Data'!F10))),'Data Summary'!DX16="Yes"),OFFSET('Hygiene Data'!$F$6,0,10*ROW('Hygiene Data'!F10)),NA())</f>
        <v>#N/A</v>
      </c>
      <c r="BJ16" s="204" t="e">
        <f ca="true">+IF(AND(ISNUMBER(OFFSET('Hygiene Data'!$F$8,0,10*ROW('Hygiene Data'!F10))),'Data Summary'!DY16="Yes"),OFFSET('Hygiene Data'!$F$8,0,10*ROW('Hygiene Data'!F10)),NA())</f>
        <v>#N/A</v>
      </c>
      <c r="BK16" s="204" t="e">
        <f ca="true">+IF(AND(ISNUMBER(OFFSET('Hygiene Data'!$F$10,0,10*ROW('Hygiene Data'!F10))),'Data Summary'!DZ16="Yes"),OFFSET('Hygiene Data'!$F$10,0,10*ROW('Hygiene Data'!F10)),NA())</f>
        <v>#N/A</v>
      </c>
      <c r="BL16" s="204" t="e">
        <f ca="true">+IF(AND(ISNUMBER(OFFSET('Hygiene Data'!$G$6,0,10*ROW('Hygiene Data'!G10))),'Data Summary'!EA16="Yes"),OFFSET('Hygiene Data'!$G$6,0,10*ROW('Hygiene Data'!G10)),NA())</f>
        <v>#N/A</v>
      </c>
      <c r="BM16" s="204" t="e">
        <f ca="true">+IF(AND(ISNUMBER(OFFSET('Hygiene Data'!$G$8,0,10*ROW('Hygiene Data'!G10))),'Data Summary'!EB16="Yes"),OFFSET('Hygiene Data'!$G$8,0,10*ROW('Hygiene Data'!G10)),NA())</f>
        <v>#N/A</v>
      </c>
      <c r="BN16" s="204" t="e">
        <f ca="true">+IF(AND(ISNUMBER(OFFSET('Hygiene Data'!$G$10,0,10*ROW('Hygiene Data'!G10))),'Data Summary'!EC16="Yes"),OFFSET('Hygiene Data'!$G$10,0,10*ROW('Hygiene Data'!G10)),NA())</f>
        <v>#N/A</v>
      </c>
      <c r="BO16" s="204" t="e">
        <f ca="true">+IF(AND(ISNUMBER(OFFSET('Hygiene Data'!$H$6,0,10*ROW('Hygiene Data'!H10))),'Data Summary'!ED16="Yes"),OFFSET('Hygiene Data'!$H$6,0,10*ROW('Hygiene Data'!H10)),NA())</f>
        <v>#N/A</v>
      </c>
      <c r="BP16" s="204" t="e">
        <f ca="true">+IF(AND(ISNUMBER(OFFSET('Hygiene Data'!$H$8,0,10*ROW('Hygiene Data'!H10))),'Data Summary'!EE16="Yes"),OFFSET('Hygiene Data'!$H$8,0,10*ROW('Hygiene Data'!H10)),NA())</f>
        <v>#N/A</v>
      </c>
      <c r="BQ16" s="204"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415" t="e">
        <f ca="true">+IF(AND(ISNUMBER(OFFSET('Water Data'!$C$5,0,10*ROW('Water Data'!C11))),'Data Summary'!BS17="Yes"),100-OFFSET('Water Data'!$C$5,0,10*ROW('Water Data'!C11)),NA())</f>
        <v>#N/A</v>
      </c>
      <c r="E17" s="415" t="e">
        <f ca="true">+IF(AND(ISNUMBER(OFFSET('Water Data'!$C$7,0,10*ROW('Water Data'!C11))),'Data Summary'!BT17="Yes"),OFFSET('Water Data'!$C$7,0,10*ROW('Water Data'!C11)),NA())</f>
        <v>#N/A</v>
      </c>
      <c r="F17" s="415" t="e">
        <f ca="true">+IF(AND(ISNUMBER(OFFSET('Water Data'!$C$10,0,10*ROW('Water Data'!C11))),'Data Summary'!BU17="Yes"),OFFSET('Water Data'!$C$10,0,10*ROW('Water Data'!C11)),NA())</f>
        <v>#N/A</v>
      </c>
      <c r="G17" s="415" t="e">
        <f ca="true">+IF(AND(ISNUMBER(OFFSET('Water Data'!$D$5,0,10*ROW('Water Data'!D11))),'Data Summary'!BV17="Yes"),100-OFFSET('Water Data'!$D$5,0,10*ROW('Water Data'!D11)),NA())</f>
        <v>#N/A</v>
      </c>
      <c r="H17" s="415" t="e">
        <f ca="true">+IF(AND(ISNUMBER(OFFSET('Water Data'!$D$7,0,10*ROW('Water Data'!D11))),'Data Summary'!BW17="Yes"),OFFSET('Water Data'!$D$7,0,10*ROW('Water Data'!D11)),NA())</f>
        <v>#N/A</v>
      </c>
      <c r="I17" s="415" t="e">
        <f ca="true">+IF(AND(ISNUMBER(OFFSET('Water Data'!$D$10,0,10*ROW('Water Data'!D11))),'Data Summary'!BX17="Yes"),OFFSET('Water Data'!$D$10,0,10*ROW('Water Data'!D11)),NA())</f>
        <v>#N/A</v>
      </c>
      <c r="J17" s="415" t="e">
        <f ca="true">+IF(AND(ISNUMBER(OFFSET('Water Data'!$E$5,0,10*ROW('Water Data'!E11))),'Data Summary'!BY17="Yes"),100-OFFSET('Water Data'!$E$5,0,10*ROW('Water Data'!E11)),NA())</f>
        <v>#N/A</v>
      </c>
      <c r="K17" s="415" t="e">
        <f ca="true">+IF(AND(ISNUMBER(OFFSET('Water Data'!$E$7,0,10*ROW('Water Data'!E11))),'Data Summary'!BZ17="Yes"),OFFSET('Water Data'!$E$7,0,10*ROW('Water Data'!E11)),NA())</f>
        <v>#N/A</v>
      </c>
      <c r="L17" s="415" t="e">
        <f ca="true">+IF(AND(ISNUMBER(OFFSET('Water Data'!$E$10,0,10*ROW('Water Data'!E11))),'Data Summary'!CA17="Yes"),OFFSET('Water Data'!$E$10,0,10*ROW('Water Data'!E11)),NA())</f>
        <v>#N/A</v>
      </c>
      <c r="M17" s="415" t="e">
        <f ca="true">+IF(AND(ISNUMBER(OFFSET('Water Data'!$F$5,0,10*ROW('Water Data'!F11))),'Data Summary'!CB17="Yes"),100-OFFSET('Water Data'!$F$5,0,10*ROW('Water Data'!F11)),NA())</f>
        <v>#N/A</v>
      </c>
      <c r="N17" s="415" t="e">
        <f ca="true">+IF(AND(ISNUMBER(OFFSET('Water Data'!$F$7,0,10*ROW('Water Data'!F11))),'Data Summary'!CC17="Yes"),OFFSET('Water Data'!$F$7,0,10*ROW('Water Data'!F11)),NA())</f>
        <v>#N/A</v>
      </c>
      <c r="O17" s="415" t="e">
        <f ca="true">+IF(AND(ISNUMBER(OFFSET('Water Data'!$F$10,0,10*ROW('Water Data'!F11))),'Data Summary'!CD17="Yes"),OFFSET('Water Data'!$F$10,0,10*ROW('Water Data'!F11)),NA())</f>
        <v>#N/A</v>
      </c>
      <c r="P17" s="415" t="e">
        <f ca="true">+IF(AND(ISNUMBER(OFFSET('Water Data'!$G$5,0,10*ROW('Water Data'!G11))),'Data Summary'!CE17="Yes"),100-OFFSET('Water Data'!$G$5,0,10*ROW('Water Data'!G11)),NA())</f>
        <v>#N/A</v>
      </c>
      <c r="Q17" s="415" t="e">
        <f ca="true">+IF(AND(ISNUMBER(OFFSET('Water Data'!$G$7,0,10*ROW('Water Data'!G11))),'Data Summary'!CF17="Yes"),OFFSET('Water Data'!$G$7,0,10*ROW('Water Data'!G11)),NA())</f>
        <v>#N/A</v>
      </c>
      <c r="R17" s="415" t="e">
        <f ca="true">+IF(AND(ISNUMBER(OFFSET('Water Data'!$G$10,0,10*ROW('Water Data'!G11))),'Data Summary'!CG17="Yes"),OFFSET('Water Data'!$G$10,0,10*ROW('Water Data'!G11)),NA())</f>
        <v>#N/A</v>
      </c>
      <c r="S17" s="415" t="e">
        <f ca="true">+IF(AND(ISNUMBER(OFFSET('Water Data'!$H$5,0,10*ROW('Water Data'!H11))),'Data Summary'!CH17="Yes"),100-OFFSET('Water Data'!$H$5,0,10*ROW('Water Data'!H11)),NA())</f>
        <v>#N/A</v>
      </c>
      <c r="T17" s="415" t="e">
        <f ca="true">+IF(AND(ISNUMBER(OFFSET('Water Data'!$H$7,0,10*ROW('Water Data'!H11))),'Data Summary'!CI17="Yes"),OFFSET('Water Data'!$H$7,0,10*ROW('Water Data'!H11)),NA())</f>
        <v>#N/A</v>
      </c>
      <c r="U17" s="415" t="e">
        <f ca="true">+IF(AND(ISNUMBER(OFFSET('Water Data'!$H$10,0,10*ROW('Water Data'!H11))),'Data Summary'!CJ17="Yes"),OFFSET('Water Data'!$H$10,0,10*ROW('Water Data'!H11)),NA())</f>
        <v>#N/A</v>
      </c>
      <c r="V17" s="203" t="e">
        <f ca="true">+IF(AND(ISNUMBER(OFFSET('Sanitation Data'!$C$5,0,10*ROW('Sanitation Data'!C11))),'Data Summary'!CK17="Yes"),100-OFFSET('Sanitation Data'!$C$5,0,10*ROW('Sanitation Data'!C11)),NA())</f>
        <v>#N/A</v>
      </c>
      <c r="W17" s="203" t="e">
        <f ca="true">+IF(AND(ISNUMBER(OFFSET('Sanitation Data'!$C$7,0,10*ROW('Sanitation Data'!C11))),'Data Summary'!CL17="Yes"),OFFSET('Sanitation Data'!$C$7,0,10*ROW('Sanitation Data'!C11)),NA())</f>
        <v>#N/A</v>
      </c>
      <c r="X17" s="203" t="e">
        <f ca="true">+IF(AND(ISNUMBER(OFFSET('Sanitation Data'!$C$11,0,10*ROW('Sanitation Data'!C11))),'Data Summary'!CM17="Yes"),OFFSET('Sanitation Data'!$C$11,0,10*ROW('Sanitation Data'!C11)),NA())</f>
        <v>#N/A</v>
      </c>
      <c r="Y17" s="203" t="e">
        <f ca="true">+IF(AND(ISNUMBER(OFFSET('Sanitation Data'!$C$12,0,10*ROW('Sanitation Data'!C11))),'Data Summary'!CN17="Yes"),OFFSET('Sanitation Data'!$C$12,0,10*ROW('Sanitation Data'!C11)),NA())</f>
        <v>#N/A</v>
      </c>
      <c r="Z17" s="203" t="e">
        <f ca="true">+IF(AND(ISNUMBER(OFFSET('Sanitation Data'!$C$13,0,10*ROW('Sanitation Data'!C11))),'Data Summary'!CO17="Yes"),OFFSET('Sanitation Data'!$C$13,0,10*ROW('Sanitation Data'!C11)),NA())</f>
        <v>#N/A</v>
      </c>
      <c r="AA17" s="203" t="e">
        <f ca="true">+IF(AND(ISNUMBER(OFFSET('Sanitation Data'!$D$5,0,10*ROW('Sanitation Data'!D11))),'Data Summary'!CP17="Yes"),100-OFFSET('Sanitation Data'!$D$5,0,10*ROW('Sanitation Data'!D11)),NA())</f>
        <v>#N/A</v>
      </c>
      <c r="AB17" s="203" t="e">
        <f ca="true">+IF(AND(ISNUMBER(OFFSET('Sanitation Data'!$D$7,0,10*ROW('Sanitation Data'!D11))),'Data Summary'!CQ17="Yes"),OFFSET('Sanitation Data'!$D$7,0,10*ROW('Sanitation Data'!D11)),NA())</f>
        <v>#N/A</v>
      </c>
      <c r="AC17" s="203" t="e">
        <f ca="true">+IF(AND(ISNUMBER(OFFSET('Sanitation Data'!$D$11,0,10*ROW('Sanitation Data'!D11))),'Data Summary'!CR17="Yes"),OFFSET('Sanitation Data'!$D$11,0,10*ROW('Sanitation Data'!D11)),NA())</f>
        <v>#N/A</v>
      </c>
      <c r="AD17" s="203" t="e">
        <f ca="true">+IF(AND(ISNUMBER(OFFSET('Sanitation Data'!$D$12,0,10*ROW('Sanitation Data'!D11))),'Data Summary'!CS17="Yes"),OFFSET('Sanitation Data'!$D$12,0,10*ROW('Sanitation Data'!D11)),NA())</f>
        <v>#N/A</v>
      </c>
      <c r="AE17" s="203" t="e">
        <f ca="true">+IF(AND(ISNUMBER(OFFSET('Sanitation Data'!$D$13,0,10*ROW('Sanitation Data'!D11))),'Data Summary'!CT17="Yes"),OFFSET('Sanitation Data'!$D$13,0,10*ROW('Sanitation Data'!D11)),NA())</f>
        <v>#N/A</v>
      </c>
      <c r="AF17" s="203" t="e">
        <f ca="true">+IF(AND(ISNUMBER(OFFSET('Sanitation Data'!$E$5,0,10*ROW('Sanitation Data'!E11))),'Data Summary'!CU17="Yes"),100-OFFSET('Sanitation Data'!$E$5,0,10*ROW('Sanitation Data'!E11)),NA())</f>
        <v>#N/A</v>
      </c>
      <c r="AG17" s="203" t="e">
        <f ca="true">+IF(AND(ISNUMBER(OFFSET('Sanitation Data'!$E$7,0,10*ROW('Sanitation Data'!E11))),'Data Summary'!CV17="Yes"),OFFSET('Sanitation Data'!$E$7,0,10*ROW('Sanitation Data'!E11)),NA())</f>
        <v>#N/A</v>
      </c>
      <c r="AH17" s="203" t="e">
        <f ca="true">+IF(AND(ISNUMBER(OFFSET('Sanitation Data'!$E$11,0,10*ROW('Sanitation Data'!E11))),'Data Summary'!CW17="Yes"),OFFSET('Sanitation Data'!$E$11,0,10*ROW('Sanitation Data'!E11)),NA())</f>
        <v>#N/A</v>
      </c>
      <c r="AI17" s="203" t="e">
        <f ca="true">+IF(AND(ISNUMBER(OFFSET('Sanitation Data'!$E$12,0,10*ROW('Sanitation Data'!E11))),'Data Summary'!CX17="Yes"),OFFSET('Sanitation Data'!$E$12,0,10*ROW('Sanitation Data'!E11)),NA())</f>
        <v>#N/A</v>
      </c>
      <c r="AJ17" s="203" t="e">
        <f ca="true">+IF(AND(ISNUMBER(OFFSET('Sanitation Data'!$E$13,0,10*ROW('Sanitation Data'!E11))),'Data Summary'!CY17="Yes"),OFFSET('Sanitation Data'!$E$13,0,10*ROW('Sanitation Data'!E11)),NA())</f>
        <v>#N/A</v>
      </c>
      <c r="AK17" s="203" t="e">
        <f ca="true">+IF(AND(ISNUMBER(OFFSET('Sanitation Data'!$F$5,0,10*ROW('Sanitation Data'!F11))),'Data Summary'!CZ17="Yes"),100-OFFSET('Sanitation Data'!$F$5,0,10*ROW('Sanitation Data'!F11)),NA())</f>
        <v>#N/A</v>
      </c>
      <c r="AL17" s="203" t="e">
        <f ca="true">+IF(AND(ISNUMBER(OFFSET('Sanitation Data'!$F$7,0,10*ROW('Sanitation Data'!F11))),'Data Summary'!DA17="Yes"),OFFSET('Sanitation Data'!$F$7,0,10*ROW('Sanitation Data'!F11)),NA())</f>
        <v>#N/A</v>
      </c>
      <c r="AM17" s="203" t="e">
        <f ca="true">+IF(AND(ISNUMBER(OFFSET('Sanitation Data'!$F$11,0,10*ROW('Sanitation Data'!F11))),'Data Summary'!DB17="Yes"),OFFSET('Sanitation Data'!$F$11,0,10*ROW('Sanitation Data'!F11)),NA())</f>
        <v>#N/A</v>
      </c>
      <c r="AN17" s="203" t="e">
        <f ca="true">+IF(AND(ISNUMBER(OFFSET('Sanitation Data'!$F$12,0,10*ROW('Sanitation Data'!F11))),'Data Summary'!DC17="Yes"),OFFSET('Sanitation Data'!$F$12,0,10*ROW('Sanitation Data'!F11)),NA())</f>
        <v>#N/A</v>
      </c>
      <c r="AO17" s="203" t="e">
        <f ca="true">+IF(AND(ISNUMBER(OFFSET('Sanitation Data'!$F$13,0,10*ROW('Sanitation Data'!F11))),'Data Summary'!DD17="Yes"),OFFSET('Sanitation Data'!$F$13,0,10*ROW('Sanitation Data'!F11)),NA())</f>
        <v>#N/A</v>
      </c>
      <c r="AP17" s="203" t="e">
        <f ca="true">+IF(AND(ISNUMBER(OFFSET('Sanitation Data'!$G$5,0,10*ROW('Sanitation Data'!G11))),'Data Summary'!DE17="Yes"),100-OFFSET('Sanitation Data'!$G$5,0,10*ROW('Sanitation Data'!G11)),NA())</f>
        <v>#N/A</v>
      </c>
      <c r="AQ17" s="203" t="e">
        <f ca="true">+IF(AND(ISNUMBER(OFFSET('Sanitation Data'!$G$7,0,10*ROW('Sanitation Data'!G11))),'Data Summary'!DF17="Yes"),OFFSET('Sanitation Data'!$G$7,0,10*ROW('Sanitation Data'!G11)),NA())</f>
        <v>#N/A</v>
      </c>
      <c r="AR17" s="203" t="e">
        <f ca="true">+IF(AND(ISNUMBER(OFFSET('Sanitation Data'!$G$11,0,10*ROW('Sanitation Data'!G11))),'Data Summary'!DG17="Yes"),OFFSET('Sanitation Data'!$G$11,0,10*ROW('Sanitation Data'!G11)),NA())</f>
        <v>#N/A</v>
      </c>
      <c r="AS17" s="203" t="e">
        <f ca="true">+IF(AND(ISNUMBER(OFFSET('Sanitation Data'!$G$12,0,10*ROW('Sanitation Data'!G11))),'Data Summary'!DH17="Yes"),OFFSET('Sanitation Data'!$G$12,0,10*ROW('Sanitation Data'!G11)),NA())</f>
        <v>#N/A</v>
      </c>
      <c r="AT17" s="203" t="e">
        <f ca="true">+IF(AND(ISNUMBER(OFFSET('Sanitation Data'!$G$13,0,10*ROW('Sanitation Data'!G11))),'Data Summary'!DI17="Yes"),OFFSET('Sanitation Data'!$G$13,0,10*ROW('Sanitation Data'!G11)),NA())</f>
        <v>#N/A</v>
      </c>
      <c r="AU17" s="203" t="e">
        <f ca="true">+IF(AND(ISNUMBER(OFFSET('Sanitation Data'!$H$5,0,10*ROW('Sanitation Data'!H11))),'Data Summary'!DJ17="Yes"),100-OFFSET('Sanitation Data'!$H$5,0,10*ROW('Sanitation Data'!H11)),NA())</f>
        <v>#N/A</v>
      </c>
      <c r="AV17" s="203" t="e">
        <f ca="true">+IF(AND(ISNUMBER(OFFSET('Sanitation Data'!$H$7,0,10*ROW('Sanitation Data'!H11))),'Data Summary'!DK17="Yes"),OFFSET('Sanitation Data'!$H$7,0,10*ROW('Sanitation Data'!H11)),NA())</f>
        <v>#N/A</v>
      </c>
      <c r="AW17" s="203" t="e">
        <f ca="true">+IF(AND(ISNUMBER(OFFSET('Sanitation Data'!$H$11,0,10*ROW('Sanitation Data'!H11))),'Data Summary'!DL17="Yes"),OFFSET('Sanitation Data'!$H$11,0,10*ROW('Sanitation Data'!H11)),NA())</f>
        <v>#N/A</v>
      </c>
      <c r="AX17" s="203" t="e">
        <f ca="true">+IF(AND(ISNUMBER(OFFSET('Sanitation Data'!$H$12,0,10*ROW('Sanitation Data'!H11))),'Data Summary'!DM17="Yes"),OFFSET('Sanitation Data'!$H$12,0,10*ROW('Sanitation Data'!H11)),NA())</f>
        <v>#N/A</v>
      </c>
      <c r="AY17" s="203" t="e">
        <f ca="true">+IF(AND(ISNUMBER(OFFSET('Sanitation Data'!$H$13,0,10*ROW('Sanitation Data'!H11))),'Data Summary'!DN17="Yes"),OFFSET('Sanitation Data'!$H$13,0,10*ROW('Sanitation Data'!H11)),NA())</f>
        <v>#N/A</v>
      </c>
      <c r="AZ17" s="204" t="e">
        <f ca="true">+IF(AND(ISNUMBER(OFFSET('Hygiene Data'!$C$6,0,10*ROW('Hygiene Data'!C11))),'Data Summary'!DO17="Yes"),OFFSET('Hygiene Data'!$C$6,0,10*ROW('Hygiene Data'!C11)),NA())</f>
        <v>#N/A</v>
      </c>
      <c r="BA17" s="204" t="e">
        <f ca="true">+IF(AND(ISNUMBER(OFFSET('Hygiene Data'!$C$8,0,10*ROW('Hygiene Data'!C11))),'Data Summary'!DP17="Yes"),OFFSET('Hygiene Data'!$C$8,0,10*ROW('Hygiene Data'!C11)),NA())</f>
        <v>#N/A</v>
      </c>
      <c r="BB17" s="204" t="e">
        <f ca="true">+IF(AND(ISNUMBER(OFFSET('Hygiene Data'!$C$10,0,10*ROW('Hygiene Data'!C11))),'Data Summary'!DQ17="Yes"),OFFSET('Hygiene Data'!$C$10,0,10*ROW('Hygiene Data'!C11)),NA())</f>
        <v>#N/A</v>
      </c>
      <c r="BC17" s="204" t="e">
        <f ca="true">+IF(AND(ISNUMBER(OFFSET('Hygiene Data'!$D$6,0,10*ROW('Hygiene Data'!D11))),'Data Summary'!DR17="Yes"),OFFSET('Hygiene Data'!$D$6,0,10*ROW('Hygiene Data'!D11)),NA())</f>
        <v>#N/A</v>
      </c>
      <c r="BD17" s="204" t="e">
        <f ca="true">+IF(AND(ISNUMBER(OFFSET('Hygiene Data'!$D$8,0,10*ROW('Hygiene Data'!D11))),'Data Summary'!DS17="Yes"),OFFSET('Hygiene Data'!$D$8,0,10*ROW('Hygiene Data'!D11)),NA())</f>
        <v>#N/A</v>
      </c>
      <c r="BE17" s="204" t="e">
        <f ca="true">+IF(AND(ISNUMBER(OFFSET('Hygiene Data'!$D$10,0,10*ROW('Hygiene Data'!D11))),'Data Summary'!DT17="Yes"),OFFSET('Hygiene Data'!$D$10,0,10*ROW('Hygiene Data'!D11)),NA())</f>
        <v>#N/A</v>
      </c>
      <c r="BF17" s="204" t="e">
        <f ca="true">+IF(AND(ISNUMBER(OFFSET('Hygiene Data'!$E$6,0,10*ROW('Hygiene Data'!E11))),'Data Summary'!DU17="Yes"),OFFSET('Hygiene Data'!$E$6,0,10*ROW('Hygiene Data'!E11)),NA())</f>
        <v>#N/A</v>
      </c>
      <c r="BG17" s="204" t="e">
        <f ca="true">+IF(AND(ISNUMBER(OFFSET('Hygiene Data'!$E$8,0,10*ROW('Hygiene Data'!E11))),'Data Summary'!DV17="Yes"),OFFSET('Hygiene Data'!$E$8,0,10*ROW('Hygiene Data'!E11)),NA())</f>
        <v>#N/A</v>
      </c>
      <c r="BH17" s="204" t="e">
        <f ca="true">+IF(AND(ISNUMBER(OFFSET('Hygiene Data'!$E$10,0,10*ROW('Hygiene Data'!E11))),'Data Summary'!DW17="Yes"),OFFSET('Hygiene Data'!$E$10,0,10*ROW('Hygiene Data'!E11)),NA())</f>
        <v>#N/A</v>
      </c>
      <c r="BI17" s="204" t="e">
        <f ca="true">+IF(AND(ISNUMBER(OFFSET('Hygiene Data'!$F$6,0,10*ROW('Hygiene Data'!F11))),'Data Summary'!DX17="Yes"),OFFSET('Hygiene Data'!$F$6,0,10*ROW('Hygiene Data'!F11)),NA())</f>
        <v>#N/A</v>
      </c>
      <c r="BJ17" s="204" t="e">
        <f ca="true">+IF(AND(ISNUMBER(OFFSET('Hygiene Data'!$F$8,0,10*ROW('Hygiene Data'!F11))),'Data Summary'!DY17="Yes"),OFFSET('Hygiene Data'!$F$8,0,10*ROW('Hygiene Data'!F11)),NA())</f>
        <v>#N/A</v>
      </c>
      <c r="BK17" s="204" t="e">
        <f ca="true">+IF(AND(ISNUMBER(OFFSET('Hygiene Data'!$F$10,0,10*ROW('Hygiene Data'!F11))),'Data Summary'!DZ17="Yes"),OFFSET('Hygiene Data'!$F$10,0,10*ROW('Hygiene Data'!F11)),NA())</f>
        <v>#N/A</v>
      </c>
      <c r="BL17" s="204" t="e">
        <f ca="true">+IF(AND(ISNUMBER(OFFSET('Hygiene Data'!$G$6,0,10*ROW('Hygiene Data'!G11))),'Data Summary'!EA17="Yes"),OFFSET('Hygiene Data'!$G$6,0,10*ROW('Hygiene Data'!G11)),NA())</f>
        <v>#N/A</v>
      </c>
      <c r="BM17" s="204" t="e">
        <f ca="true">+IF(AND(ISNUMBER(OFFSET('Hygiene Data'!$G$8,0,10*ROW('Hygiene Data'!G11))),'Data Summary'!EB17="Yes"),OFFSET('Hygiene Data'!$G$8,0,10*ROW('Hygiene Data'!G11)),NA())</f>
        <v>#N/A</v>
      </c>
      <c r="BN17" s="204" t="e">
        <f ca="true">+IF(AND(ISNUMBER(OFFSET('Hygiene Data'!$G$10,0,10*ROW('Hygiene Data'!G11))),'Data Summary'!EC17="Yes"),OFFSET('Hygiene Data'!$G$10,0,10*ROW('Hygiene Data'!G11)),NA())</f>
        <v>#N/A</v>
      </c>
      <c r="BO17" s="204" t="e">
        <f ca="true">+IF(AND(ISNUMBER(OFFSET('Hygiene Data'!$H$6,0,10*ROW('Hygiene Data'!H11))),'Data Summary'!ED17="Yes"),OFFSET('Hygiene Data'!$H$6,0,10*ROW('Hygiene Data'!H11)),NA())</f>
        <v>#N/A</v>
      </c>
      <c r="BP17" s="204" t="e">
        <f ca="true">+IF(AND(ISNUMBER(OFFSET('Hygiene Data'!$H$8,0,10*ROW('Hygiene Data'!H11))),'Data Summary'!EE17="Yes"),OFFSET('Hygiene Data'!$H$8,0,10*ROW('Hygiene Data'!H11)),NA())</f>
        <v>#N/A</v>
      </c>
      <c r="BQ17" s="204"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415" t="e">
        <f ca="true">+IF(AND(ISNUMBER(OFFSET('Water Data'!$C$5,0,10*ROW('Water Data'!C12))),'Data Summary'!BS18="Yes"),100-OFFSET('Water Data'!$C$5,0,10*ROW('Water Data'!C12)),NA())</f>
        <v>#N/A</v>
      </c>
      <c r="E18" s="415" t="e">
        <f ca="true">+IF(AND(ISNUMBER(OFFSET('Water Data'!$C$7,0,10*ROW('Water Data'!C12))),'Data Summary'!BT18="Yes"),OFFSET('Water Data'!$C$7,0,10*ROW('Water Data'!C12)),NA())</f>
        <v>#N/A</v>
      </c>
      <c r="F18" s="415" t="e">
        <f ca="true">+IF(AND(ISNUMBER(OFFSET('Water Data'!$C$10,0,10*ROW('Water Data'!C12))),'Data Summary'!BU18="Yes"),OFFSET('Water Data'!$C$10,0,10*ROW('Water Data'!C12)),NA())</f>
        <v>#N/A</v>
      </c>
      <c r="G18" s="415" t="e">
        <f ca="true">+IF(AND(ISNUMBER(OFFSET('Water Data'!$D$5,0,10*ROW('Water Data'!D12))),'Data Summary'!BV18="Yes"),100-OFFSET('Water Data'!$D$5,0,10*ROW('Water Data'!D12)),NA())</f>
        <v>#N/A</v>
      </c>
      <c r="H18" s="415" t="e">
        <f ca="true">+IF(AND(ISNUMBER(OFFSET('Water Data'!$D$7,0,10*ROW('Water Data'!D12))),'Data Summary'!BW18="Yes"),OFFSET('Water Data'!$D$7,0,10*ROW('Water Data'!D12)),NA())</f>
        <v>#N/A</v>
      </c>
      <c r="I18" s="415" t="e">
        <f ca="true">+IF(AND(ISNUMBER(OFFSET('Water Data'!$D$10,0,10*ROW('Water Data'!D12))),'Data Summary'!BX18="Yes"),OFFSET('Water Data'!$D$10,0,10*ROW('Water Data'!D12)),NA())</f>
        <v>#N/A</v>
      </c>
      <c r="J18" s="415" t="e">
        <f ca="true">+IF(AND(ISNUMBER(OFFSET('Water Data'!$E$5,0,10*ROW('Water Data'!E12))),'Data Summary'!BY18="Yes"),100-OFFSET('Water Data'!$E$5,0,10*ROW('Water Data'!E12)),NA())</f>
        <v>#N/A</v>
      </c>
      <c r="K18" s="415" t="e">
        <f ca="true">+IF(AND(ISNUMBER(OFFSET('Water Data'!$E$7,0,10*ROW('Water Data'!E12))),'Data Summary'!BZ18="Yes"),OFFSET('Water Data'!$E$7,0,10*ROW('Water Data'!E12)),NA())</f>
        <v>#N/A</v>
      </c>
      <c r="L18" s="415" t="e">
        <f ca="true">+IF(AND(ISNUMBER(OFFSET('Water Data'!$E$10,0,10*ROW('Water Data'!E12))),'Data Summary'!CA18="Yes"),OFFSET('Water Data'!$E$10,0,10*ROW('Water Data'!E12)),NA())</f>
        <v>#N/A</v>
      </c>
      <c r="M18" s="415" t="e">
        <f ca="true">+IF(AND(ISNUMBER(OFFSET('Water Data'!$F$5,0,10*ROW('Water Data'!F12))),'Data Summary'!CB18="Yes"),100-OFFSET('Water Data'!$F$5,0,10*ROW('Water Data'!F12)),NA())</f>
        <v>#N/A</v>
      </c>
      <c r="N18" s="415" t="e">
        <f ca="true">+IF(AND(ISNUMBER(OFFSET('Water Data'!$F$7,0,10*ROW('Water Data'!F12))),'Data Summary'!CC18="Yes"),OFFSET('Water Data'!$F$7,0,10*ROW('Water Data'!F12)),NA())</f>
        <v>#N/A</v>
      </c>
      <c r="O18" s="415" t="e">
        <f ca="true">+IF(AND(ISNUMBER(OFFSET('Water Data'!$F$10,0,10*ROW('Water Data'!F12))),'Data Summary'!CD18="Yes"),OFFSET('Water Data'!$F$10,0,10*ROW('Water Data'!F12)),NA())</f>
        <v>#N/A</v>
      </c>
      <c r="P18" s="415" t="e">
        <f ca="true">+IF(AND(ISNUMBER(OFFSET('Water Data'!$G$5,0,10*ROW('Water Data'!G12))),'Data Summary'!CE18="Yes"),100-OFFSET('Water Data'!$G$5,0,10*ROW('Water Data'!G12)),NA())</f>
        <v>#N/A</v>
      </c>
      <c r="Q18" s="415" t="e">
        <f ca="true">+IF(AND(ISNUMBER(OFFSET('Water Data'!$G$7,0,10*ROW('Water Data'!G12))),'Data Summary'!CF18="Yes"),OFFSET('Water Data'!$G$7,0,10*ROW('Water Data'!G12)),NA())</f>
        <v>#N/A</v>
      </c>
      <c r="R18" s="415" t="e">
        <f ca="true">+IF(AND(ISNUMBER(OFFSET('Water Data'!$G$10,0,10*ROW('Water Data'!G12))),'Data Summary'!CG18="Yes"),OFFSET('Water Data'!$G$10,0,10*ROW('Water Data'!G12)),NA())</f>
        <v>#N/A</v>
      </c>
      <c r="S18" s="415" t="e">
        <f ca="true">+IF(AND(ISNUMBER(OFFSET('Water Data'!$H$5,0,10*ROW('Water Data'!H12))),'Data Summary'!CH18="Yes"),100-OFFSET('Water Data'!$H$5,0,10*ROW('Water Data'!H12)),NA())</f>
        <v>#N/A</v>
      </c>
      <c r="T18" s="415" t="e">
        <f ca="true">+IF(AND(ISNUMBER(OFFSET('Water Data'!$H$7,0,10*ROW('Water Data'!H12))),'Data Summary'!CI18="Yes"),OFFSET('Water Data'!$H$7,0,10*ROW('Water Data'!H12)),NA())</f>
        <v>#N/A</v>
      </c>
      <c r="U18" s="415" t="e">
        <f ca="true">+IF(AND(ISNUMBER(OFFSET('Water Data'!$H$10,0,10*ROW('Water Data'!H12))),'Data Summary'!CJ18="Yes"),OFFSET('Water Data'!$H$10,0,10*ROW('Water Data'!H12)),NA())</f>
        <v>#N/A</v>
      </c>
      <c r="V18" s="203" t="e">
        <f ca="true">+IF(AND(ISNUMBER(OFFSET('Sanitation Data'!$C$5,0,10*ROW('Sanitation Data'!C12))),'Data Summary'!CK18="Yes"),100-OFFSET('Sanitation Data'!$C$5,0,10*ROW('Sanitation Data'!C12)),NA())</f>
        <v>#N/A</v>
      </c>
      <c r="W18" s="203" t="e">
        <f ca="true">+IF(AND(ISNUMBER(OFFSET('Sanitation Data'!$C$7,0,10*ROW('Sanitation Data'!C12))),'Data Summary'!CL18="Yes"),OFFSET('Sanitation Data'!$C$7,0,10*ROW('Sanitation Data'!C12)),NA())</f>
        <v>#N/A</v>
      </c>
      <c r="X18" s="203" t="e">
        <f ca="true">+IF(AND(ISNUMBER(OFFSET('Sanitation Data'!$C$11,0,10*ROW('Sanitation Data'!C12))),'Data Summary'!CM18="Yes"),OFFSET('Sanitation Data'!$C$11,0,10*ROW('Sanitation Data'!C12)),NA())</f>
        <v>#N/A</v>
      </c>
      <c r="Y18" s="203" t="e">
        <f ca="true">+IF(AND(ISNUMBER(OFFSET('Sanitation Data'!$C$12,0,10*ROW('Sanitation Data'!C12))),'Data Summary'!CN18="Yes"),OFFSET('Sanitation Data'!$C$12,0,10*ROW('Sanitation Data'!C12)),NA())</f>
        <v>#N/A</v>
      </c>
      <c r="Z18" s="203" t="e">
        <f ca="true">+IF(AND(ISNUMBER(OFFSET('Sanitation Data'!$C$13,0,10*ROW('Sanitation Data'!C12))),'Data Summary'!CO18="Yes"),OFFSET('Sanitation Data'!$C$13,0,10*ROW('Sanitation Data'!C12)),NA())</f>
        <v>#N/A</v>
      </c>
      <c r="AA18" s="203" t="e">
        <f ca="true">+IF(AND(ISNUMBER(OFFSET('Sanitation Data'!$D$5,0,10*ROW('Sanitation Data'!D12))),'Data Summary'!CP18="Yes"),100-OFFSET('Sanitation Data'!$D$5,0,10*ROW('Sanitation Data'!D12)),NA())</f>
        <v>#N/A</v>
      </c>
      <c r="AB18" s="203" t="e">
        <f ca="true">+IF(AND(ISNUMBER(OFFSET('Sanitation Data'!$D$7,0,10*ROW('Sanitation Data'!D12))),'Data Summary'!CQ18="Yes"),OFFSET('Sanitation Data'!$D$7,0,10*ROW('Sanitation Data'!D12)),NA())</f>
        <v>#N/A</v>
      </c>
      <c r="AC18" s="203" t="e">
        <f ca="true">+IF(AND(ISNUMBER(OFFSET('Sanitation Data'!$D$11,0,10*ROW('Sanitation Data'!D12))),'Data Summary'!CR18="Yes"),OFFSET('Sanitation Data'!$D$11,0,10*ROW('Sanitation Data'!D12)),NA())</f>
        <v>#N/A</v>
      </c>
      <c r="AD18" s="203" t="e">
        <f ca="true">+IF(AND(ISNUMBER(OFFSET('Sanitation Data'!$D$12,0,10*ROW('Sanitation Data'!D12))),'Data Summary'!CS18="Yes"),OFFSET('Sanitation Data'!$D$12,0,10*ROW('Sanitation Data'!D12)),NA())</f>
        <v>#N/A</v>
      </c>
      <c r="AE18" s="203" t="e">
        <f ca="true">+IF(AND(ISNUMBER(OFFSET('Sanitation Data'!$D$13,0,10*ROW('Sanitation Data'!D12))),'Data Summary'!CT18="Yes"),OFFSET('Sanitation Data'!$D$13,0,10*ROW('Sanitation Data'!D12)),NA())</f>
        <v>#N/A</v>
      </c>
      <c r="AF18" s="203" t="e">
        <f ca="true">+IF(AND(ISNUMBER(OFFSET('Sanitation Data'!$E$5,0,10*ROW('Sanitation Data'!E12))),'Data Summary'!CU18="Yes"),100-OFFSET('Sanitation Data'!$E$5,0,10*ROW('Sanitation Data'!E12)),NA())</f>
        <v>#N/A</v>
      </c>
      <c r="AG18" s="203" t="e">
        <f ca="true">+IF(AND(ISNUMBER(OFFSET('Sanitation Data'!$E$7,0,10*ROW('Sanitation Data'!E12))),'Data Summary'!CV18="Yes"),OFFSET('Sanitation Data'!$E$7,0,10*ROW('Sanitation Data'!E12)),NA())</f>
        <v>#N/A</v>
      </c>
      <c r="AH18" s="203" t="e">
        <f ca="true">+IF(AND(ISNUMBER(OFFSET('Sanitation Data'!$E$11,0,10*ROW('Sanitation Data'!E12))),'Data Summary'!CW18="Yes"),OFFSET('Sanitation Data'!$E$11,0,10*ROW('Sanitation Data'!E12)),NA())</f>
        <v>#N/A</v>
      </c>
      <c r="AI18" s="203" t="e">
        <f ca="true">+IF(AND(ISNUMBER(OFFSET('Sanitation Data'!$E$12,0,10*ROW('Sanitation Data'!E12))),'Data Summary'!CX18="Yes"),OFFSET('Sanitation Data'!$E$12,0,10*ROW('Sanitation Data'!E12)),NA())</f>
        <v>#N/A</v>
      </c>
      <c r="AJ18" s="203" t="e">
        <f ca="true">+IF(AND(ISNUMBER(OFFSET('Sanitation Data'!$E$13,0,10*ROW('Sanitation Data'!E12))),'Data Summary'!CY18="Yes"),OFFSET('Sanitation Data'!$E$13,0,10*ROW('Sanitation Data'!E12)),NA())</f>
        <v>#N/A</v>
      </c>
      <c r="AK18" s="203" t="e">
        <f ca="true">+IF(AND(ISNUMBER(OFFSET('Sanitation Data'!$F$5,0,10*ROW('Sanitation Data'!F12))),'Data Summary'!CZ18="Yes"),100-OFFSET('Sanitation Data'!$F$5,0,10*ROW('Sanitation Data'!F12)),NA())</f>
        <v>#N/A</v>
      </c>
      <c r="AL18" s="203" t="e">
        <f ca="true">+IF(AND(ISNUMBER(OFFSET('Sanitation Data'!$F$7,0,10*ROW('Sanitation Data'!F12))),'Data Summary'!DA18="Yes"),OFFSET('Sanitation Data'!$F$7,0,10*ROW('Sanitation Data'!F12)),NA())</f>
        <v>#N/A</v>
      </c>
      <c r="AM18" s="203" t="e">
        <f ca="true">+IF(AND(ISNUMBER(OFFSET('Sanitation Data'!$F$11,0,10*ROW('Sanitation Data'!F12))),'Data Summary'!DB18="Yes"),OFFSET('Sanitation Data'!$F$11,0,10*ROW('Sanitation Data'!F12)),NA())</f>
        <v>#N/A</v>
      </c>
      <c r="AN18" s="203" t="e">
        <f ca="true">+IF(AND(ISNUMBER(OFFSET('Sanitation Data'!$F$12,0,10*ROW('Sanitation Data'!F12))),'Data Summary'!DC18="Yes"),OFFSET('Sanitation Data'!$F$12,0,10*ROW('Sanitation Data'!F12)),NA())</f>
        <v>#N/A</v>
      </c>
      <c r="AO18" s="203" t="e">
        <f ca="true">+IF(AND(ISNUMBER(OFFSET('Sanitation Data'!$F$13,0,10*ROW('Sanitation Data'!F12))),'Data Summary'!DD18="Yes"),OFFSET('Sanitation Data'!$F$13,0,10*ROW('Sanitation Data'!F12)),NA())</f>
        <v>#N/A</v>
      </c>
      <c r="AP18" s="203" t="e">
        <f ca="true">+IF(AND(ISNUMBER(OFFSET('Sanitation Data'!$G$5,0,10*ROW('Sanitation Data'!G12))),'Data Summary'!DE18="Yes"),100-OFFSET('Sanitation Data'!$G$5,0,10*ROW('Sanitation Data'!G12)),NA())</f>
        <v>#N/A</v>
      </c>
      <c r="AQ18" s="203" t="e">
        <f ca="true">+IF(AND(ISNUMBER(OFFSET('Sanitation Data'!$G$7,0,10*ROW('Sanitation Data'!G12))),'Data Summary'!DF18="Yes"),OFFSET('Sanitation Data'!$G$7,0,10*ROW('Sanitation Data'!G12)),NA())</f>
        <v>#N/A</v>
      </c>
      <c r="AR18" s="203" t="e">
        <f ca="true">+IF(AND(ISNUMBER(OFFSET('Sanitation Data'!$G$11,0,10*ROW('Sanitation Data'!G12))),'Data Summary'!DG18="Yes"),OFFSET('Sanitation Data'!$G$11,0,10*ROW('Sanitation Data'!G12)),NA())</f>
        <v>#N/A</v>
      </c>
      <c r="AS18" s="203" t="e">
        <f ca="true">+IF(AND(ISNUMBER(OFFSET('Sanitation Data'!$G$12,0,10*ROW('Sanitation Data'!G12))),'Data Summary'!DH18="Yes"),OFFSET('Sanitation Data'!$G$12,0,10*ROW('Sanitation Data'!G12)),NA())</f>
        <v>#N/A</v>
      </c>
      <c r="AT18" s="203" t="e">
        <f ca="true">+IF(AND(ISNUMBER(OFFSET('Sanitation Data'!$G$13,0,10*ROW('Sanitation Data'!G12))),'Data Summary'!DI18="Yes"),OFFSET('Sanitation Data'!$G$13,0,10*ROW('Sanitation Data'!G12)),NA())</f>
        <v>#N/A</v>
      </c>
      <c r="AU18" s="203" t="e">
        <f ca="true">+IF(AND(ISNUMBER(OFFSET('Sanitation Data'!$H$5,0,10*ROW('Sanitation Data'!H12))),'Data Summary'!DJ18="Yes"),100-OFFSET('Sanitation Data'!$H$5,0,10*ROW('Sanitation Data'!H12)),NA())</f>
        <v>#N/A</v>
      </c>
      <c r="AV18" s="203" t="e">
        <f ca="true">+IF(AND(ISNUMBER(OFFSET('Sanitation Data'!$H$7,0,10*ROW('Sanitation Data'!H12))),'Data Summary'!DK18="Yes"),OFFSET('Sanitation Data'!$H$7,0,10*ROW('Sanitation Data'!H12)),NA())</f>
        <v>#N/A</v>
      </c>
      <c r="AW18" s="203" t="e">
        <f ca="true">+IF(AND(ISNUMBER(OFFSET('Sanitation Data'!$H$11,0,10*ROW('Sanitation Data'!H12))),'Data Summary'!DL18="Yes"),OFFSET('Sanitation Data'!$H$11,0,10*ROW('Sanitation Data'!H12)),NA())</f>
        <v>#N/A</v>
      </c>
      <c r="AX18" s="203" t="e">
        <f ca="true">+IF(AND(ISNUMBER(OFFSET('Sanitation Data'!$H$12,0,10*ROW('Sanitation Data'!H12))),'Data Summary'!DM18="Yes"),OFFSET('Sanitation Data'!$H$12,0,10*ROW('Sanitation Data'!H12)),NA())</f>
        <v>#N/A</v>
      </c>
      <c r="AY18" s="203" t="e">
        <f ca="true">+IF(AND(ISNUMBER(OFFSET('Sanitation Data'!$H$13,0,10*ROW('Sanitation Data'!H12))),'Data Summary'!DN18="Yes"),OFFSET('Sanitation Data'!$H$13,0,10*ROW('Sanitation Data'!H12)),NA())</f>
        <v>#N/A</v>
      </c>
      <c r="AZ18" s="204" t="e">
        <f ca="true">+IF(AND(ISNUMBER(OFFSET('Hygiene Data'!$C$6,0,10*ROW('Hygiene Data'!C12))),'Data Summary'!DO18="Yes"),OFFSET('Hygiene Data'!$C$6,0,10*ROW('Hygiene Data'!C12)),NA())</f>
        <v>#N/A</v>
      </c>
      <c r="BA18" s="204" t="e">
        <f ca="true">+IF(AND(ISNUMBER(OFFSET('Hygiene Data'!$C$8,0,10*ROW('Hygiene Data'!C12))),'Data Summary'!DP18="Yes"),OFFSET('Hygiene Data'!$C$8,0,10*ROW('Hygiene Data'!C12)),NA())</f>
        <v>#N/A</v>
      </c>
      <c r="BB18" s="204" t="e">
        <f ca="true">+IF(AND(ISNUMBER(OFFSET('Hygiene Data'!$C$10,0,10*ROW('Hygiene Data'!C12))),'Data Summary'!DQ18="Yes"),OFFSET('Hygiene Data'!$C$10,0,10*ROW('Hygiene Data'!C12)),NA())</f>
        <v>#N/A</v>
      </c>
      <c r="BC18" s="204" t="e">
        <f ca="true">+IF(AND(ISNUMBER(OFFSET('Hygiene Data'!$D$6,0,10*ROW('Hygiene Data'!D12))),'Data Summary'!DR18="Yes"),OFFSET('Hygiene Data'!$D$6,0,10*ROW('Hygiene Data'!D12)),NA())</f>
        <v>#N/A</v>
      </c>
      <c r="BD18" s="204" t="e">
        <f ca="true">+IF(AND(ISNUMBER(OFFSET('Hygiene Data'!$D$8,0,10*ROW('Hygiene Data'!D12))),'Data Summary'!DS18="Yes"),OFFSET('Hygiene Data'!$D$8,0,10*ROW('Hygiene Data'!D12)),NA())</f>
        <v>#N/A</v>
      </c>
      <c r="BE18" s="204" t="e">
        <f ca="true">+IF(AND(ISNUMBER(OFFSET('Hygiene Data'!$D$10,0,10*ROW('Hygiene Data'!D12))),'Data Summary'!DT18="Yes"),OFFSET('Hygiene Data'!$D$10,0,10*ROW('Hygiene Data'!D12)),NA())</f>
        <v>#N/A</v>
      </c>
      <c r="BF18" s="204" t="e">
        <f ca="true">+IF(AND(ISNUMBER(OFFSET('Hygiene Data'!$E$6,0,10*ROW('Hygiene Data'!E12))),'Data Summary'!DU18="Yes"),OFFSET('Hygiene Data'!$E$6,0,10*ROW('Hygiene Data'!E12)),NA())</f>
        <v>#N/A</v>
      </c>
      <c r="BG18" s="204" t="e">
        <f ca="true">+IF(AND(ISNUMBER(OFFSET('Hygiene Data'!$E$8,0,10*ROW('Hygiene Data'!E12))),'Data Summary'!DV18="Yes"),OFFSET('Hygiene Data'!$E$8,0,10*ROW('Hygiene Data'!E12)),NA())</f>
        <v>#N/A</v>
      </c>
      <c r="BH18" s="204" t="e">
        <f ca="true">+IF(AND(ISNUMBER(OFFSET('Hygiene Data'!$E$10,0,10*ROW('Hygiene Data'!E12))),'Data Summary'!DW18="Yes"),OFFSET('Hygiene Data'!$E$10,0,10*ROW('Hygiene Data'!E12)),NA())</f>
        <v>#N/A</v>
      </c>
      <c r="BI18" s="204" t="e">
        <f ca="true">+IF(AND(ISNUMBER(OFFSET('Hygiene Data'!$F$6,0,10*ROW('Hygiene Data'!F12))),'Data Summary'!DX18="Yes"),OFFSET('Hygiene Data'!$F$6,0,10*ROW('Hygiene Data'!F12)),NA())</f>
        <v>#N/A</v>
      </c>
      <c r="BJ18" s="204" t="e">
        <f ca="true">+IF(AND(ISNUMBER(OFFSET('Hygiene Data'!$F$8,0,10*ROW('Hygiene Data'!F12))),'Data Summary'!DY18="Yes"),OFFSET('Hygiene Data'!$F$8,0,10*ROW('Hygiene Data'!F12)),NA())</f>
        <v>#N/A</v>
      </c>
      <c r="BK18" s="204" t="e">
        <f ca="true">+IF(AND(ISNUMBER(OFFSET('Hygiene Data'!$F$10,0,10*ROW('Hygiene Data'!F12))),'Data Summary'!DZ18="Yes"),OFFSET('Hygiene Data'!$F$10,0,10*ROW('Hygiene Data'!F12)),NA())</f>
        <v>#N/A</v>
      </c>
      <c r="BL18" s="204" t="e">
        <f ca="true">+IF(AND(ISNUMBER(OFFSET('Hygiene Data'!$G$6,0,10*ROW('Hygiene Data'!G12))),'Data Summary'!EA18="Yes"),OFFSET('Hygiene Data'!$G$6,0,10*ROW('Hygiene Data'!G12)),NA())</f>
        <v>#N/A</v>
      </c>
      <c r="BM18" s="204" t="e">
        <f ca="true">+IF(AND(ISNUMBER(OFFSET('Hygiene Data'!$G$8,0,10*ROW('Hygiene Data'!G12))),'Data Summary'!EB18="Yes"),OFFSET('Hygiene Data'!$G$8,0,10*ROW('Hygiene Data'!G12)),NA())</f>
        <v>#N/A</v>
      </c>
      <c r="BN18" s="204" t="e">
        <f ca="true">+IF(AND(ISNUMBER(OFFSET('Hygiene Data'!$G$10,0,10*ROW('Hygiene Data'!G12))),'Data Summary'!EC18="Yes"),OFFSET('Hygiene Data'!$G$10,0,10*ROW('Hygiene Data'!G12)),NA())</f>
        <v>#N/A</v>
      </c>
      <c r="BO18" s="204" t="e">
        <f ca="true">+IF(AND(ISNUMBER(OFFSET('Hygiene Data'!$H$6,0,10*ROW('Hygiene Data'!H12))),'Data Summary'!ED18="Yes"),OFFSET('Hygiene Data'!$H$6,0,10*ROW('Hygiene Data'!H12)),NA())</f>
        <v>#N/A</v>
      </c>
      <c r="BP18" s="204" t="e">
        <f ca="true">+IF(AND(ISNUMBER(OFFSET('Hygiene Data'!$H$8,0,10*ROW('Hygiene Data'!H12))),'Data Summary'!EE18="Yes"),OFFSET('Hygiene Data'!$H$8,0,10*ROW('Hygiene Data'!H12)),NA())</f>
        <v>#N/A</v>
      </c>
      <c r="BQ18" s="204"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415" t="e">
        <f ca="true">+IF(AND(ISNUMBER(OFFSET('Water Data'!$C$5,0,10*ROW('Water Data'!C13))),'Data Summary'!BS19="Yes"),100-OFFSET('Water Data'!$C$5,0,10*ROW('Water Data'!C13)),NA())</f>
        <v>#N/A</v>
      </c>
      <c r="E19" s="415" t="e">
        <f ca="true">+IF(AND(ISNUMBER(OFFSET('Water Data'!$C$7,0,10*ROW('Water Data'!C13))),'Data Summary'!BT19="Yes"),OFFSET('Water Data'!$C$7,0,10*ROW('Water Data'!C13)),NA())</f>
        <v>#N/A</v>
      </c>
      <c r="F19" s="415" t="e">
        <f ca="true">+IF(AND(ISNUMBER(OFFSET('Water Data'!$C$10,0,10*ROW('Water Data'!C13))),'Data Summary'!BU19="Yes"),OFFSET('Water Data'!$C$10,0,10*ROW('Water Data'!C13)),NA())</f>
        <v>#N/A</v>
      </c>
      <c r="G19" s="415" t="e">
        <f ca="true">+IF(AND(ISNUMBER(OFFSET('Water Data'!$D$5,0,10*ROW('Water Data'!D13))),'Data Summary'!BV19="Yes"),100-OFFSET('Water Data'!$D$5,0,10*ROW('Water Data'!D13)),NA())</f>
        <v>#N/A</v>
      </c>
      <c r="H19" s="415" t="e">
        <f ca="true">+IF(AND(ISNUMBER(OFFSET('Water Data'!$D$7,0,10*ROW('Water Data'!D13))),'Data Summary'!BW19="Yes"),OFFSET('Water Data'!$D$7,0,10*ROW('Water Data'!D13)),NA())</f>
        <v>#N/A</v>
      </c>
      <c r="I19" s="415" t="e">
        <f ca="true">+IF(AND(ISNUMBER(OFFSET('Water Data'!$D$10,0,10*ROW('Water Data'!D13))),'Data Summary'!BX19="Yes"),OFFSET('Water Data'!$D$10,0,10*ROW('Water Data'!D13)),NA())</f>
        <v>#N/A</v>
      </c>
      <c r="J19" s="415" t="e">
        <f ca="true">+IF(AND(ISNUMBER(OFFSET('Water Data'!$E$5,0,10*ROW('Water Data'!E13))),'Data Summary'!BY19="Yes"),100-OFFSET('Water Data'!$E$5,0,10*ROW('Water Data'!E13)),NA())</f>
        <v>#N/A</v>
      </c>
      <c r="K19" s="415" t="e">
        <f ca="true">+IF(AND(ISNUMBER(OFFSET('Water Data'!$E$7,0,10*ROW('Water Data'!E13))),'Data Summary'!BZ19="Yes"),OFFSET('Water Data'!$E$7,0,10*ROW('Water Data'!E13)),NA())</f>
        <v>#N/A</v>
      </c>
      <c r="L19" s="415" t="e">
        <f ca="true">+IF(AND(ISNUMBER(OFFSET('Water Data'!$E$10,0,10*ROW('Water Data'!E13))),'Data Summary'!CA19="Yes"),OFFSET('Water Data'!$E$10,0,10*ROW('Water Data'!E13)),NA())</f>
        <v>#N/A</v>
      </c>
      <c r="M19" s="415" t="e">
        <f ca="true">+IF(AND(ISNUMBER(OFFSET('Water Data'!$F$5,0,10*ROW('Water Data'!F13))),'Data Summary'!CB19="Yes"),100-OFFSET('Water Data'!$F$5,0,10*ROW('Water Data'!F13)),NA())</f>
        <v>#N/A</v>
      </c>
      <c r="N19" s="415" t="e">
        <f ca="true">+IF(AND(ISNUMBER(OFFSET('Water Data'!$F$7,0,10*ROW('Water Data'!F13))),'Data Summary'!CC19="Yes"),OFFSET('Water Data'!$F$7,0,10*ROW('Water Data'!F13)),NA())</f>
        <v>#N/A</v>
      </c>
      <c r="O19" s="415" t="e">
        <f ca="true">+IF(AND(ISNUMBER(OFFSET('Water Data'!$F$10,0,10*ROW('Water Data'!F13))),'Data Summary'!CD19="Yes"),OFFSET('Water Data'!$F$10,0,10*ROW('Water Data'!F13)),NA())</f>
        <v>#N/A</v>
      </c>
      <c r="P19" s="415" t="e">
        <f ca="true">+IF(AND(ISNUMBER(OFFSET('Water Data'!$G$5,0,10*ROW('Water Data'!G13))),'Data Summary'!CE19="Yes"),100-OFFSET('Water Data'!$G$5,0,10*ROW('Water Data'!G13)),NA())</f>
        <v>#N/A</v>
      </c>
      <c r="Q19" s="415" t="e">
        <f ca="true">+IF(AND(ISNUMBER(OFFSET('Water Data'!$G$7,0,10*ROW('Water Data'!G13))),'Data Summary'!CF19="Yes"),OFFSET('Water Data'!$G$7,0,10*ROW('Water Data'!G13)),NA())</f>
        <v>#N/A</v>
      </c>
      <c r="R19" s="415" t="e">
        <f ca="true">+IF(AND(ISNUMBER(OFFSET('Water Data'!$G$10,0,10*ROW('Water Data'!G13))),'Data Summary'!CG19="Yes"),OFFSET('Water Data'!$G$10,0,10*ROW('Water Data'!G13)),NA())</f>
        <v>#N/A</v>
      </c>
      <c r="S19" s="415" t="e">
        <f ca="true">+IF(AND(ISNUMBER(OFFSET('Water Data'!$H$5,0,10*ROW('Water Data'!H13))),'Data Summary'!CH19="Yes"),100-OFFSET('Water Data'!$H$5,0,10*ROW('Water Data'!H13)),NA())</f>
        <v>#N/A</v>
      </c>
      <c r="T19" s="415" t="e">
        <f ca="true">+IF(AND(ISNUMBER(OFFSET('Water Data'!$H$7,0,10*ROW('Water Data'!H13))),'Data Summary'!CI19="Yes"),OFFSET('Water Data'!$H$7,0,10*ROW('Water Data'!H13)),NA())</f>
        <v>#N/A</v>
      </c>
      <c r="U19" s="415" t="e">
        <f ca="true">+IF(AND(ISNUMBER(OFFSET('Water Data'!$H$10,0,10*ROW('Water Data'!H13))),'Data Summary'!CJ19="Yes"),OFFSET('Water Data'!$H$10,0,10*ROW('Water Data'!H13)),NA())</f>
        <v>#N/A</v>
      </c>
      <c r="V19" s="203" t="e">
        <f ca="true">+IF(AND(ISNUMBER(OFFSET('Sanitation Data'!$C$5,0,10*ROW('Sanitation Data'!C13))),'Data Summary'!CK19="Yes"),100-OFFSET('Sanitation Data'!$C$5,0,10*ROW('Sanitation Data'!C13)),NA())</f>
        <v>#N/A</v>
      </c>
      <c r="W19" s="203" t="e">
        <f ca="true">+IF(AND(ISNUMBER(OFFSET('Sanitation Data'!$C$7,0,10*ROW('Sanitation Data'!C13))),'Data Summary'!CL19="Yes"),OFFSET('Sanitation Data'!$C$7,0,10*ROW('Sanitation Data'!C13)),NA())</f>
        <v>#N/A</v>
      </c>
      <c r="X19" s="203" t="e">
        <f ca="true">+IF(AND(ISNUMBER(OFFSET('Sanitation Data'!$C$11,0,10*ROW('Sanitation Data'!C13))),'Data Summary'!CM19="Yes"),OFFSET('Sanitation Data'!$C$11,0,10*ROW('Sanitation Data'!C13)),NA())</f>
        <v>#N/A</v>
      </c>
      <c r="Y19" s="203" t="e">
        <f ca="true">+IF(AND(ISNUMBER(OFFSET('Sanitation Data'!$C$12,0,10*ROW('Sanitation Data'!C13))),'Data Summary'!CN19="Yes"),OFFSET('Sanitation Data'!$C$12,0,10*ROW('Sanitation Data'!C13)),NA())</f>
        <v>#N/A</v>
      </c>
      <c r="Z19" s="203" t="e">
        <f ca="true">+IF(AND(ISNUMBER(OFFSET('Sanitation Data'!$C$13,0,10*ROW('Sanitation Data'!C13))),'Data Summary'!CO19="Yes"),OFFSET('Sanitation Data'!$C$13,0,10*ROW('Sanitation Data'!C13)),NA())</f>
        <v>#N/A</v>
      </c>
      <c r="AA19" s="203" t="e">
        <f ca="true">+IF(AND(ISNUMBER(OFFSET('Sanitation Data'!$D$5,0,10*ROW('Sanitation Data'!D13))),'Data Summary'!CP19="Yes"),100-OFFSET('Sanitation Data'!$D$5,0,10*ROW('Sanitation Data'!D13)),NA())</f>
        <v>#N/A</v>
      </c>
      <c r="AB19" s="203" t="e">
        <f ca="true">+IF(AND(ISNUMBER(OFFSET('Sanitation Data'!$D$7,0,10*ROW('Sanitation Data'!D13))),'Data Summary'!CQ19="Yes"),OFFSET('Sanitation Data'!$D$7,0,10*ROW('Sanitation Data'!D13)),NA())</f>
        <v>#N/A</v>
      </c>
      <c r="AC19" s="203" t="e">
        <f ca="true">+IF(AND(ISNUMBER(OFFSET('Sanitation Data'!$D$11,0,10*ROW('Sanitation Data'!D13))),'Data Summary'!CR19="Yes"),OFFSET('Sanitation Data'!$D$11,0,10*ROW('Sanitation Data'!D13)),NA())</f>
        <v>#N/A</v>
      </c>
      <c r="AD19" s="203" t="e">
        <f ca="true">+IF(AND(ISNUMBER(OFFSET('Sanitation Data'!$D$12,0,10*ROW('Sanitation Data'!D13))),'Data Summary'!CS19="Yes"),OFFSET('Sanitation Data'!$D$12,0,10*ROW('Sanitation Data'!D13)),NA())</f>
        <v>#N/A</v>
      </c>
      <c r="AE19" s="203" t="e">
        <f ca="true">+IF(AND(ISNUMBER(OFFSET('Sanitation Data'!$D$13,0,10*ROW('Sanitation Data'!D13))),'Data Summary'!CT19="Yes"),OFFSET('Sanitation Data'!$D$13,0,10*ROW('Sanitation Data'!D13)),NA())</f>
        <v>#N/A</v>
      </c>
      <c r="AF19" s="203" t="e">
        <f ca="true">+IF(AND(ISNUMBER(OFFSET('Sanitation Data'!$E$5,0,10*ROW('Sanitation Data'!E13))),'Data Summary'!CU19="Yes"),100-OFFSET('Sanitation Data'!$E$5,0,10*ROW('Sanitation Data'!E13)),NA())</f>
        <v>#N/A</v>
      </c>
      <c r="AG19" s="203" t="e">
        <f ca="true">+IF(AND(ISNUMBER(OFFSET('Sanitation Data'!$E$7,0,10*ROW('Sanitation Data'!E13))),'Data Summary'!CV19="Yes"),OFFSET('Sanitation Data'!$E$7,0,10*ROW('Sanitation Data'!E13)),NA())</f>
        <v>#N/A</v>
      </c>
      <c r="AH19" s="203" t="e">
        <f ca="true">+IF(AND(ISNUMBER(OFFSET('Sanitation Data'!$E$11,0,10*ROW('Sanitation Data'!E13))),'Data Summary'!CW19="Yes"),OFFSET('Sanitation Data'!$E$11,0,10*ROW('Sanitation Data'!E13)),NA())</f>
        <v>#N/A</v>
      </c>
      <c r="AI19" s="203" t="e">
        <f ca="true">+IF(AND(ISNUMBER(OFFSET('Sanitation Data'!$E$12,0,10*ROW('Sanitation Data'!E13))),'Data Summary'!CX19="Yes"),OFFSET('Sanitation Data'!$E$12,0,10*ROW('Sanitation Data'!E13)),NA())</f>
        <v>#N/A</v>
      </c>
      <c r="AJ19" s="203" t="e">
        <f ca="true">+IF(AND(ISNUMBER(OFFSET('Sanitation Data'!$E$13,0,10*ROW('Sanitation Data'!E13))),'Data Summary'!CY19="Yes"),OFFSET('Sanitation Data'!$E$13,0,10*ROW('Sanitation Data'!E13)),NA())</f>
        <v>#N/A</v>
      </c>
      <c r="AK19" s="203" t="e">
        <f ca="true">+IF(AND(ISNUMBER(OFFSET('Sanitation Data'!$F$5,0,10*ROW('Sanitation Data'!F13))),'Data Summary'!CZ19="Yes"),100-OFFSET('Sanitation Data'!$F$5,0,10*ROW('Sanitation Data'!F13)),NA())</f>
        <v>#N/A</v>
      </c>
      <c r="AL19" s="203" t="e">
        <f ca="true">+IF(AND(ISNUMBER(OFFSET('Sanitation Data'!$F$7,0,10*ROW('Sanitation Data'!F13))),'Data Summary'!DA19="Yes"),OFFSET('Sanitation Data'!$F$7,0,10*ROW('Sanitation Data'!F13)),NA())</f>
        <v>#N/A</v>
      </c>
      <c r="AM19" s="203" t="e">
        <f ca="true">+IF(AND(ISNUMBER(OFFSET('Sanitation Data'!$F$11,0,10*ROW('Sanitation Data'!F13))),'Data Summary'!DB19="Yes"),OFFSET('Sanitation Data'!$F$11,0,10*ROW('Sanitation Data'!F13)),NA())</f>
        <v>#N/A</v>
      </c>
      <c r="AN19" s="203" t="e">
        <f ca="true">+IF(AND(ISNUMBER(OFFSET('Sanitation Data'!$F$12,0,10*ROW('Sanitation Data'!F13))),'Data Summary'!DC19="Yes"),OFFSET('Sanitation Data'!$F$12,0,10*ROW('Sanitation Data'!F13)),NA())</f>
        <v>#N/A</v>
      </c>
      <c r="AO19" s="203" t="e">
        <f ca="true">+IF(AND(ISNUMBER(OFFSET('Sanitation Data'!$F$13,0,10*ROW('Sanitation Data'!F13))),'Data Summary'!DD19="Yes"),OFFSET('Sanitation Data'!$F$13,0,10*ROW('Sanitation Data'!F13)),NA())</f>
        <v>#N/A</v>
      </c>
      <c r="AP19" s="203" t="e">
        <f ca="true">+IF(AND(ISNUMBER(OFFSET('Sanitation Data'!$G$5,0,10*ROW('Sanitation Data'!G13))),'Data Summary'!DE19="Yes"),100-OFFSET('Sanitation Data'!$G$5,0,10*ROW('Sanitation Data'!G13)),NA())</f>
        <v>#N/A</v>
      </c>
      <c r="AQ19" s="203" t="e">
        <f ca="true">+IF(AND(ISNUMBER(OFFSET('Sanitation Data'!$G$7,0,10*ROW('Sanitation Data'!G13))),'Data Summary'!DF19="Yes"),OFFSET('Sanitation Data'!$G$7,0,10*ROW('Sanitation Data'!G13)),NA())</f>
        <v>#N/A</v>
      </c>
      <c r="AR19" s="203" t="e">
        <f ca="true">+IF(AND(ISNUMBER(OFFSET('Sanitation Data'!$G$11,0,10*ROW('Sanitation Data'!G13))),'Data Summary'!DG19="Yes"),OFFSET('Sanitation Data'!$G$11,0,10*ROW('Sanitation Data'!G13)),NA())</f>
        <v>#N/A</v>
      </c>
      <c r="AS19" s="203" t="e">
        <f ca="true">+IF(AND(ISNUMBER(OFFSET('Sanitation Data'!$G$12,0,10*ROW('Sanitation Data'!G13))),'Data Summary'!DH19="Yes"),OFFSET('Sanitation Data'!$G$12,0,10*ROW('Sanitation Data'!G13)),NA())</f>
        <v>#N/A</v>
      </c>
      <c r="AT19" s="203" t="e">
        <f ca="true">+IF(AND(ISNUMBER(OFFSET('Sanitation Data'!$G$13,0,10*ROW('Sanitation Data'!G13))),'Data Summary'!DI19="Yes"),OFFSET('Sanitation Data'!$G$13,0,10*ROW('Sanitation Data'!G13)),NA())</f>
        <v>#N/A</v>
      </c>
      <c r="AU19" s="203" t="e">
        <f ca="true">+IF(AND(ISNUMBER(OFFSET('Sanitation Data'!$H$5,0,10*ROW('Sanitation Data'!H13))),'Data Summary'!DJ19="Yes"),100-OFFSET('Sanitation Data'!$H$5,0,10*ROW('Sanitation Data'!H13)),NA())</f>
        <v>#N/A</v>
      </c>
      <c r="AV19" s="203" t="e">
        <f ca="true">+IF(AND(ISNUMBER(OFFSET('Sanitation Data'!$H$7,0,10*ROW('Sanitation Data'!H13))),'Data Summary'!DK19="Yes"),OFFSET('Sanitation Data'!$H$7,0,10*ROW('Sanitation Data'!H13)),NA())</f>
        <v>#N/A</v>
      </c>
      <c r="AW19" s="203" t="e">
        <f ca="true">+IF(AND(ISNUMBER(OFFSET('Sanitation Data'!$H$11,0,10*ROW('Sanitation Data'!H13))),'Data Summary'!DL19="Yes"),OFFSET('Sanitation Data'!$H$11,0,10*ROW('Sanitation Data'!H13)),NA())</f>
        <v>#N/A</v>
      </c>
      <c r="AX19" s="203" t="e">
        <f ca="true">+IF(AND(ISNUMBER(OFFSET('Sanitation Data'!$H$12,0,10*ROW('Sanitation Data'!H13))),'Data Summary'!DM19="Yes"),OFFSET('Sanitation Data'!$H$12,0,10*ROW('Sanitation Data'!H13)),NA())</f>
        <v>#N/A</v>
      </c>
      <c r="AY19" s="203" t="e">
        <f ca="true">+IF(AND(ISNUMBER(OFFSET('Sanitation Data'!$H$13,0,10*ROW('Sanitation Data'!H13))),'Data Summary'!DN19="Yes"),OFFSET('Sanitation Data'!$H$13,0,10*ROW('Sanitation Data'!H13)),NA())</f>
        <v>#N/A</v>
      </c>
      <c r="AZ19" s="204" t="e">
        <f ca="true">+IF(AND(ISNUMBER(OFFSET('Hygiene Data'!$C$6,0,10*ROW('Hygiene Data'!C13))),'Data Summary'!DO19="Yes"),OFFSET('Hygiene Data'!$C$6,0,10*ROW('Hygiene Data'!C13)),NA())</f>
        <v>#N/A</v>
      </c>
      <c r="BA19" s="204" t="e">
        <f ca="true">+IF(AND(ISNUMBER(OFFSET('Hygiene Data'!$C$8,0,10*ROW('Hygiene Data'!C13))),'Data Summary'!DP19="Yes"),OFFSET('Hygiene Data'!$C$8,0,10*ROW('Hygiene Data'!C13)),NA())</f>
        <v>#N/A</v>
      </c>
      <c r="BB19" s="204" t="e">
        <f ca="true">+IF(AND(ISNUMBER(OFFSET('Hygiene Data'!$C$10,0,10*ROW('Hygiene Data'!C13))),'Data Summary'!DQ19="Yes"),OFFSET('Hygiene Data'!$C$10,0,10*ROW('Hygiene Data'!C13)),NA())</f>
        <v>#N/A</v>
      </c>
      <c r="BC19" s="204" t="e">
        <f ca="true">+IF(AND(ISNUMBER(OFFSET('Hygiene Data'!$D$6,0,10*ROW('Hygiene Data'!D13))),'Data Summary'!DR19="Yes"),OFFSET('Hygiene Data'!$D$6,0,10*ROW('Hygiene Data'!D13)),NA())</f>
        <v>#N/A</v>
      </c>
      <c r="BD19" s="204" t="e">
        <f ca="true">+IF(AND(ISNUMBER(OFFSET('Hygiene Data'!$D$8,0,10*ROW('Hygiene Data'!D13))),'Data Summary'!DS19="Yes"),OFFSET('Hygiene Data'!$D$8,0,10*ROW('Hygiene Data'!D13)),NA())</f>
        <v>#N/A</v>
      </c>
      <c r="BE19" s="204" t="e">
        <f ca="true">+IF(AND(ISNUMBER(OFFSET('Hygiene Data'!$D$10,0,10*ROW('Hygiene Data'!D13))),'Data Summary'!DT19="Yes"),OFFSET('Hygiene Data'!$D$10,0,10*ROW('Hygiene Data'!D13)),NA())</f>
        <v>#N/A</v>
      </c>
      <c r="BF19" s="204" t="e">
        <f ca="true">+IF(AND(ISNUMBER(OFFSET('Hygiene Data'!$E$6,0,10*ROW('Hygiene Data'!E13))),'Data Summary'!DU19="Yes"),OFFSET('Hygiene Data'!$E$6,0,10*ROW('Hygiene Data'!E13)),NA())</f>
        <v>#N/A</v>
      </c>
      <c r="BG19" s="204" t="e">
        <f ca="true">+IF(AND(ISNUMBER(OFFSET('Hygiene Data'!$E$8,0,10*ROW('Hygiene Data'!E13))),'Data Summary'!DV19="Yes"),OFFSET('Hygiene Data'!$E$8,0,10*ROW('Hygiene Data'!E13)),NA())</f>
        <v>#N/A</v>
      </c>
      <c r="BH19" s="204" t="e">
        <f ca="true">+IF(AND(ISNUMBER(OFFSET('Hygiene Data'!$E$10,0,10*ROW('Hygiene Data'!E13))),'Data Summary'!DW19="Yes"),OFFSET('Hygiene Data'!$E$10,0,10*ROW('Hygiene Data'!E13)),NA())</f>
        <v>#N/A</v>
      </c>
      <c r="BI19" s="204" t="e">
        <f ca="true">+IF(AND(ISNUMBER(OFFSET('Hygiene Data'!$F$6,0,10*ROW('Hygiene Data'!F13))),'Data Summary'!DX19="Yes"),OFFSET('Hygiene Data'!$F$6,0,10*ROW('Hygiene Data'!F13)),NA())</f>
        <v>#N/A</v>
      </c>
      <c r="BJ19" s="204" t="e">
        <f ca="true">+IF(AND(ISNUMBER(OFFSET('Hygiene Data'!$F$8,0,10*ROW('Hygiene Data'!F13))),'Data Summary'!DY19="Yes"),OFFSET('Hygiene Data'!$F$8,0,10*ROW('Hygiene Data'!F13)),NA())</f>
        <v>#N/A</v>
      </c>
      <c r="BK19" s="204" t="e">
        <f ca="true">+IF(AND(ISNUMBER(OFFSET('Hygiene Data'!$F$10,0,10*ROW('Hygiene Data'!F13))),'Data Summary'!DZ19="Yes"),OFFSET('Hygiene Data'!$F$10,0,10*ROW('Hygiene Data'!F13)),NA())</f>
        <v>#N/A</v>
      </c>
      <c r="BL19" s="204" t="e">
        <f ca="true">+IF(AND(ISNUMBER(OFFSET('Hygiene Data'!$G$6,0,10*ROW('Hygiene Data'!G13))),'Data Summary'!EA19="Yes"),OFFSET('Hygiene Data'!$G$6,0,10*ROW('Hygiene Data'!G13)),NA())</f>
        <v>#N/A</v>
      </c>
      <c r="BM19" s="204" t="e">
        <f ca="true">+IF(AND(ISNUMBER(OFFSET('Hygiene Data'!$G$8,0,10*ROW('Hygiene Data'!G13))),'Data Summary'!EB19="Yes"),OFFSET('Hygiene Data'!$G$8,0,10*ROW('Hygiene Data'!G13)),NA())</f>
        <v>#N/A</v>
      </c>
      <c r="BN19" s="204" t="e">
        <f ca="true">+IF(AND(ISNUMBER(OFFSET('Hygiene Data'!$G$10,0,10*ROW('Hygiene Data'!G13))),'Data Summary'!EC19="Yes"),OFFSET('Hygiene Data'!$G$10,0,10*ROW('Hygiene Data'!G13)),NA())</f>
        <v>#N/A</v>
      </c>
      <c r="BO19" s="204" t="e">
        <f ca="true">+IF(AND(ISNUMBER(OFFSET('Hygiene Data'!$H$6,0,10*ROW('Hygiene Data'!H13))),'Data Summary'!ED19="Yes"),OFFSET('Hygiene Data'!$H$6,0,10*ROW('Hygiene Data'!H13)),NA())</f>
        <v>#N/A</v>
      </c>
      <c r="BP19" s="204" t="e">
        <f ca="true">+IF(AND(ISNUMBER(OFFSET('Hygiene Data'!$H$8,0,10*ROW('Hygiene Data'!H13))),'Data Summary'!EE19="Yes"),OFFSET('Hygiene Data'!$H$8,0,10*ROW('Hygiene Data'!H13)),NA())</f>
        <v>#N/A</v>
      </c>
      <c r="BQ19" s="204"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415" t="e">
        <f ca="true">+IF(AND(ISNUMBER(OFFSET('Water Data'!$C$5,0,10*ROW('Water Data'!C14))),'Data Summary'!BS20="Yes"),100-OFFSET('Water Data'!$C$5,0,10*ROW('Water Data'!C14)),NA())</f>
        <v>#N/A</v>
      </c>
      <c r="E20" s="415" t="e">
        <f ca="true">+IF(AND(ISNUMBER(OFFSET('Water Data'!$C$7,0,10*ROW('Water Data'!C14))),'Data Summary'!BT20="Yes"),OFFSET('Water Data'!$C$7,0,10*ROW('Water Data'!C14)),NA())</f>
        <v>#N/A</v>
      </c>
      <c r="F20" s="415" t="e">
        <f ca="true">+IF(AND(ISNUMBER(OFFSET('Water Data'!$C$10,0,10*ROW('Water Data'!C14))),'Data Summary'!BU20="Yes"),OFFSET('Water Data'!$C$10,0,10*ROW('Water Data'!C14)),NA())</f>
        <v>#N/A</v>
      </c>
      <c r="G20" s="415" t="e">
        <f ca="true">+IF(AND(ISNUMBER(OFFSET('Water Data'!$D$5,0,10*ROW('Water Data'!D14))),'Data Summary'!BV20="Yes"),100-OFFSET('Water Data'!$D$5,0,10*ROW('Water Data'!D14)),NA())</f>
        <v>#N/A</v>
      </c>
      <c r="H20" s="415" t="e">
        <f ca="true">+IF(AND(ISNUMBER(OFFSET('Water Data'!$D$7,0,10*ROW('Water Data'!D14))),'Data Summary'!BW20="Yes"),OFFSET('Water Data'!$D$7,0,10*ROW('Water Data'!D14)),NA())</f>
        <v>#N/A</v>
      </c>
      <c r="I20" s="415" t="e">
        <f ca="true">+IF(AND(ISNUMBER(OFFSET('Water Data'!$D$10,0,10*ROW('Water Data'!D14))),'Data Summary'!BX20="Yes"),OFFSET('Water Data'!$D$10,0,10*ROW('Water Data'!D14)),NA())</f>
        <v>#N/A</v>
      </c>
      <c r="J20" s="415" t="e">
        <f ca="true">+IF(AND(ISNUMBER(OFFSET('Water Data'!$E$5,0,10*ROW('Water Data'!E14))),'Data Summary'!BY20="Yes"),100-OFFSET('Water Data'!$E$5,0,10*ROW('Water Data'!E14)),NA())</f>
        <v>#N/A</v>
      </c>
      <c r="K20" s="415" t="e">
        <f ca="true">+IF(AND(ISNUMBER(OFFSET('Water Data'!$E$7,0,10*ROW('Water Data'!E14))),'Data Summary'!BZ20="Yes"),OFFSET('Water Data'!$E$7,0,10*ROW('Water Data'!E14)),NA())</f>
        <v>#N/A</v>
      </c>
      <c r="L20" s="415" t="e">
        <f ca="true">+IF(AND(ISNUMBER(OFFSET('Water Data'!$E$10,0,10*ROW('Water Data'!E14))),'Data Summary'!CA20="Yes"),OFFSET('Water Data'!$E$10,0,10*ROW('Water Data'!E14)),NA())</f>
        <v>#N/A</v>
      </c>
      <c r="M20" s="415" t="e">
        <f ca="true">+IF(AND(ISNUMBER(OFFSET('Water Data'!$F$5,0,10*ROW('Water Data'!F14))),'Data Summary'!CB20="Yes"),100-OFFSET('Water Data'!$F$5,0,10*ROW('Water Data'!F14)),NA())</f>
        <v>#N/A</v>
      </c>
      <c r="N20" s="415" t="e">
        <f ca="true">+IF(AND(ISNUMBER(OFFSET('Water Data'!$F$7,0,10*ROW('Water Data'!F14))),'Data Summary'!CC20="Yes"),OFFSET('Water Data'!$F$7,0,10*ROW('Water Data'!F14)),NA())</f>
        <v>#N/A</v>
      </c>
      <c r="O20" s="415" t="e">
        <f ca="true">+IF(AND(ISNUMBER(OFFSET('Water Data'!$F$10,0,10*ROW('Water Data'!F14))),'Data Summary'!CD20="Yes"),OFFSET('Water Data'!$F$10,0,10*ROW('Water Data'!F14)),NA())</f>
        <v>#N/A</v>
      </c>
      <c r="P20" s="415" t="e">
        <f ca="true">+IF(AND(ISNUMBER(OFFSET('Water Data'!$G$5,0,10*ROW('Water Data'!G14))),'Data Summary'!CE20="Yes"),100-OFFSET('Water Data'!$G$5,0,10*ROW('Water Data'!G14)),NA())</f>
        <v>#N/A</v>
      </c>
      <c r="Q20" s="415" t="e">
        <f ca="true">+IF(AND(ISNUMBER(OFFSET('Water Data'!$G$7,0,10*ROW('Water Data'!G14))),'Data Summary'!CF20="Yes"),OFFSET('Water Data'!$G$7,0,10*ROW('Water Data'!G14)),NA())</f>
        <v>#N/A</v>
      </c>
      <c r="R20" s="415" t="e">
        <f ca="true">+IF(AND(ISNUMBER(OFFSET('Water Data'!$G$10,0,10*ROW('Water Data'!G14))),'Data Summary'!CG20="Yes"),OFFSET('Water Data'!$G$10,0,10*ROW('Water Data'!G14)),NA())</f>
        <v>#N/A</v>
      </c>
      <c r="S20" s="415" t="e">
        <f ca="true">+IF(AND(ISNUMBER(OFFSET('Water Data'!$H$5,0,10*ROW('Water Data'!H14))),'Data Summary'!CH20="Yes"),100-OFFSET('Water Data'!$H$5,0,10*ROW('Water Data'!H14)),NA())</f>
        <v>#N/A</v>
      </c>
      <c r="T20" s="415" t="e">
        <f ca="true">+IF(AND(ISNUMBER(OFFSET('Water Data'!$H$7,0,10*ROW('Water Data'!H14))),'Data Summary'!CI20="Yes"),OFFSET('Water Data'!$H$7,0,10*ROW('Water Data'!H14)),NA())</f>
        <v>#N/A</v>
      </c>
      <c r="U20" s="415" t="e">
        <f ca="true">+IF(AND(ISNUMBER(OFFSET('Water Data'!$H$10,0,10*ROW('Water Data'!H14))),'Data Summary'!CJ20="Yes"),OFFSET('Water Data'!$H$10,0,10*ROW('Water Data'!H14)),NA())</f>
        <v>#N/A</v>
      </c>
      <c r="V20" s="203" t="e">
        <f ca="true">+IF(AND(ISNUMBER(OFFSET('Sanitation Data'!$C$5,0,10*ROW('Sanitation Data'!C14))),'Data Summary'!CK20="Yes"),100-OFFSET('Sanitation Data'!$C$5,0,10*ROW('Sanitation Data'!C14)),NA())</f>
        <v>#N/A</v>
      </c>
      <c r="W20" s="203" t="e">
        <f ca="true">+IF(AND(ISNUMBER(OFFSET('Sanitation Data'!$C$7,0,10*ROW('Sanitation Data'!C14))),'Data Summary'!CL20="Yes"),OFFSET('Sanitation Data'!$C$7,0,10*ROW('Sanitation Data'!C14)),NA())</f>
        <v>#N/A</v>
      </c>
      <c r="X20" s="203" t="e">
        <f ca="true">+IF(AND(ISNUMBER(OFFSET('Sanitation Data'!$C$11,0,10*ROW('Sanitation Data'!C14))),'Data Summary'!CM20="Yes"),OFFSET('Sanitation Data'!$C$11,0,10*ROW('Sanitation Data'!C14)),NA())</f>
        <v>#N/A</v>
      </c>
      <c r="Y20" s="203" t="e">
        <f ca="true">+IF(AND(ISNUMBER(OFFSET('Sanitation Data'!$C$12,0,10*ROW('Sanitation Data'!C14))),'Data Summary'!CN20="Yes"),OFFSET('Sanitation Data'!$C$12,0,10*ROW('Sanitation Data'!C14)),NA())</f>
        <v>#N/A</v>
      </c>
      <c r="Z20" s="203" t="e">
        <f ca="true">+IF(AND(ISNUMBER(OFFSET('Sanitation Data'!$C$13,0,10*ROW('Sanitation Data'!C14))),'Data Summary'!CO20="Yes"),OFFSET('Sanitation Data'!$C$13,0,10*ROW('Sanitation Data'!C14)),NA())</f>
        <v>#N/A</v>
      </c>
      <c r="AA20" s="203" t="e">
        <f ca="true">+IF(AND(ISNUMBER(OFFSET('Sanitation Data'!$D$5,0,10*ROW('Sanitation Data'!D14))),'Data Summary'!CP20="Yes"),100-OFFSET('Sanitation Data'!$D$5,0,10*ROW('Sanitation Data'!D14)),NA())</f>
        <v>#N/A</v>
      </c>
      <c r="AB20" s="203" t="e">
        <f ca="true">+IF(AND(ISNUMBER(OFFSET('Sanitation Data'!$D$7,0,10*ROW('Sanitation Data'!D14))),'Data Summary'!CQ20="Yes"),OFFSET('Sanitation Data'!$D$7,0,10*ROW('Sanitation Data'!D14)),NA())</f>
        <v>#N/A</v>
      </c>
      <c r="AC20" s="203" t="e">
        <f ca="true">+IF(AND(ISNUMBER(OFFSET('Sanitation Data'!$D$11,0,10*ROW('Sanitation Data'!D14))),'Data Summary'!CR20="Yes"),OFFSET('Sanitation Data'!$D$11,0,10*ROW('Sanitation Data'!D14)),NA())</f>
        <v>#N/A</v>
      </c>
      <c r="AD20" s="203" t="e">
        <f ca="true">+IF(AND(ISNUMBER(OFFSET('Sanitation Data'!$D$12,0,10*ROW('Sanitation Data'!D14))),'Data Summary'!CS20="Yes"),OFFSET('Sanitation Data'!$D$12,0,10*ROW('Sanitation Data'!D14)),NA())</f>
        <v>#N/A</v>
      </c>
      <c r="AE20" s="203" t="e">
        <f ca="true">+IF(AND(ISNUMBER(OFFSET('Sanitation Data'!$D$13,0,10*ROW('Sanitation Data'!D14))),'Data Summary'!CT20="Yes"),OFFSET('Sanitation Data'!$D$13,0,10*ROW('Sanitation Data'!D14)),NA())</f>
        <v>#N/A</v>
      </c>
      <c r="AF20" s="203" t="e">
        <f ca="true">+IF(AND(ISNUMBER(OFFSET('Sanitation Data'!$E$5,0,10*ROW('Sanitation Data'!E14))),'Data Summary'!CU20="Yes"),100-OFFSET('Sanitation Data'!$E$5,0,10*ROW('Sanitation Data'!E14)),NA())</f>
        <v>#N/A</v>
      </c>
      <c r="AG20" s="203" t="e">
        <f ca="true">+IF(AND(ISNUMBER(OFFSET('Sanitation Data'!$E$7,0,10*ROW('Sanitation Data'!E14))),'Data Summary'!CV20="Yes"),OFFSET('Sanitation Data'!$E$7,0,10*ROW('Sanitation Data'!E14)),NA())</f>
        <v>#N/A</v>
      </c>
      <c r="AH20" s="203" t="e">
        <f ca="true">+IF(AND(ISNUMBER(OFFSET('Sanitation Data'!$E$11,0,10*ROW('Sanitation Data'!E14))),'Data Summary'!CW20="Yes"),OFFSET('Sanitation Data'!$E$11,0,10*ROW('Sanitation Data'!E14)),NA())</f>
        <v>#N/A</v>
      </c>
      <c r="AI20" s="203" t="e">
        <f ca="true">+IF(AND(ISNUMBER(OFFSET('Sanitation Data'!$E$12,0,10*ROW('Sanitation Data'!E14))),'Data Summary'!CX20="Yes"),OFFSET('Sanitation Data'!$E$12,0,10*ROW('Sanitation Data'!E14)),NA())</f>
        <v>#N/A</v>
      </c>
      <c r="AJ20" s="203" t="e">
        <f ca="true">+IF(AND(ISNUMBER(OFFSET('Sanitation Data'!$E$13,0,10*ROW('Sanitation Data'!E14))),'Data Summary'!CY20="Yes"),OFFSET('Sanitation Data'!$E$13,0,10*ROW('Sanitation Data'!E14)),NA())</f>
        <v>#N/A</v>
      </c>
      <c r="AK20" s="203" t="e">
        <f ca="true">+IF(AND(ISNUMBER(OFFSET('Sanitation Data'!$F$5,0,10*ROW('Sanitation Data'!F14))),'Data Summary'!CZ20="Yes"),100-OFFSET('Sanitation Data'!$F$5,0,10*ROW('Sanitation Data'!F14)),NA())</f>
        <v>#N/A</v>
      </c>
      <c r="AL20" s="203" t="e">
        <f ca="true">+IF(AND(ISNUMBER(OFFSET('Sanitation Data'!$F$7,0,10*ROW('Sanitation Data'!F14))),'Data Summary'!DA20="Yes"),OFFSET('Sanitation Data'!$F$7,0,10*ROW('Sanitation Data'!F14)),NA())</f>
        <v>#N/A</v>
      </c>
      <c r="AM20" s="203" t="e">
        <f ca="true">+IF(AND(ISNUMBER(OFFSET('Sanitation Data'!$F$11,0,10*ROW('Sanitation Data'!F14))),'Data Summary'!DB20="Yes"),OFFSET('Sanitation Data'!$F$11,0,10*ROW('Sanitation Data'!F14)),NA())</f>
        <v>#N/A</v>
      </c>
      <c r="AN20" s="203" t="e">
        <f ca="true">+IF(AND(ISNUMBER(OFFSET('Sanitation Data'!$F$12,0,10*ROW('Sanitation Data'!F14))),'Data Summary'!DC20="Yes"),OFFSET('Sanitation Data'!$F$12,0,10*ROW('Sanitation Data'!F14)),NA())</f>
        <v>#N/A</v>
      </c>
      <c r="AO20" s="203" t="e">
        <f ca="true">+IF(AND(ISNUMBER(OFFSET('Sanitation Data'!$F$13,0,10*ROW('Sanitation Data'!F14))),'Data Summary'!DD20="Yes"),OFFSET('Sanitation Data'!$F$13,0,10*ROW('Sanitation Data'!F14)),NA())</f>
        <v>#N/A</v>
      </c>
      <c r="AP20" s="203" t="e">
        <f ca="true">+IF(AND(ISNUMBER(OFFSET('Sanitation Data'!$G$5,0,10*ROW('Sanitation Data'!G14))),'Data Summary'!DE20="Yes"),100-OFFSET('Sanitation Data'!$G$5,0,10*ROW('Sanitation Data'!G14)),NA())</f>
        <v>#N/A</v>
      </c>
      <c r="AQ20" s="203" t="e">
        <f ca="true">+IF(AND(ISNUMBER(OFFSET('Sanitation Data'!$G$7,0,10*ROW('Sanitation Data'!G14))),'Data Summary'!DF20="Yes"),OFFSET('Sanitation Data'!$G$7,0,10*ROW('Sanitation Data'!G14)),NA())</f>
        <v>#N/A</v>
      </c>
      <c r="AR20" s="203" t="e">
        <f ca="true">+IF(AND(ISNUMBER(OFFSET('Sanitation Data'!$G$11,0,10*ROW('Sanitation Data'!G14))),'Data Summary'!DG20="Yes"),OFFSET('Sanitation Data'!$G$11,0,10*ROW('Sanitation Data'!G14)),NA())</f>
        <v>#N/A</v>
      </c>
      <c r="AS20" s="203" t="e">
        <f ca="true">+IF(AND(ISNUMBER(OFFSET('Sanitation Data'!$G$12,0,10*ROW('Sanitation Data'!G14))),'Data Summary'!DH20="Yes"),OFFSET('Sanitation Data'!$G$12,0,10*ROW('Sanitation Data'!G14)),NA())</f>
        <v>#N/A</v>
      </c>
      <c r="AT20" s="203" t="e">
        <f ca="true">+IF(AND(ISNUMBER(OFFSET('Sanitation Data'!$G$13,0,10*ROW('Sanitation Data'!G14))),'Data Summary'!DI20="Yes"),OFFSET('Sanitation Data'!$G$13,0,10*ROW('Sanitation Data'!G14)),NA())</f>
        <v>#N/A</v>
      </c>
      <c r="AU20" s="203" t="e">
        <f ca="true">+IF(AND(ISNUMBER(OFFSET('Sanitation Data'!$H$5,0,10*ROW('Sanitation Data'!H14))),'Data Summary'!DJ20="Yes"),100-OFFSET('Sanitation Data'!$H$5,0,10*ROW('Sanitation Data'!H14)),NA())</f>
        <v>#N/A</v>
      </c>
      <c r="AV20" s="203" t="e">
        <f ca="true">+IF(AND(ISNUMBER(OFFSET('Sanitation Data'!$H$7,0,10*ROW('Sanitation Data'!H14))),'Data Summary'!DK20="Yes"),OFFSET('Sanitation Data'!$H$7,0,10*ROW('Sanitation Data'!H14)),NA())</f>
        <v>#N/A</v>
      </c>
      <c r="AW20" s="203" t="e">
        <f ca="true">+IF(AND(ISNUMBER(OFFSET('Sanitation Data'!$H$11,0,10*ROW('Sanitation Data'!H14))),'Data Summary'!DL20="Yes"),OFFSET('Sanitation Data'!$H$11,0,10*ROW('Sanitation Data'!H14)),NA())</f>
        <v>#N/A</v>
      </c>
      <c r="AX20" s="203" t="e">
        <f ca="true">+IF(AND(ISNUMBER(OFFSET('Sanitation Data'!$H$12,0,10*ROW('Sanitation Data'!H14))),'Data Summary'!DM20="Yes"),OFFSET('Sanitation Data'!$H$12,0,10*ROW('Sanitation Data'!H14)),NA())</f>
        <v>#N/A</v>
      </c>
      <c r="AY20" s="203" t="e">
        <f ca="true">+IF(AND(ISNUMBER(OFFSET('Sanitation Data'!$H$13,0,10*ROW('Sanitation Data'!H14))),'Data Summary'!DN20="Yes"),OFFSET('Sanitation Data'!$H$13,0,10*ROW('Sanitation Data'!H14)),NA())</f>
        <v>#N/A</v>
      </c>
      <c r="AZ20" s="204" t="e">
        <f ca="true">+IF(AND(ISNUMBER(OFFSET('Hygiene Data'!$C$6,0,10*ROW('Hygiene Data'!C14))),'Data Summary'!DO20="Yes"),OFFSET('Hygiene Data'!$C$6,0,10*ROW('Hygiene Data'!C14)),NA())</f>
        <v>#N/A</v>
      </c>
      <c r="BA20" s="204" t="e">
        <f ca="true">+IF(AND(ISNUMBER(OFFSET('Hygiene Data'!$C$8,0,10*ROW('Hygiene Data'!C14))),'Data Summary'!DP20="Yes"),OFFSET('Hygiene Data'!$C$8,0,10*ROW('Hygiene Data'!C14)),NA())</f>
        <v>#N/A</v>
      </c>
      <c r="BB20" s="204" t="e">
        <f ca="true">+IF(AND(ISNUMBER(OFFSET('Hygiene Data'!$C$10,0,10*ROW('Hygiene Data'!C14))),'Data Summary'!DQ20="Yes"),OFFSET('Hygiene Data'!$C$10,0,10*ROW('Hygiene Data'!C14)),NA())</f>
        <v>#N/A</v>
      </c>
      <c r="BC20" s="204" t="e">
        <f ca="true">+IF(AND(ISNUMBER(OFFSET('Hygiene Data'!$D$6,0,10*ROW('Hygiene Data'!D14))),'Data Summary'!DR20="Yes"),OFFSET('Hygiene Data'!$D$6,0,10*ROW('Hygiene Data'!D14)),NA())</f>
        <v>#N/A</v>
      </c>
      <c r="BD20" s="204" t="e">
        <f ca="true">+IF(AND(ISNUMBER(OFFSET('Hygiene Data'!$D$8,0,10*ROW('Hygiene Data'!D14))),'Data Summary'!DS20="Yes"),OFFSET('Hygiene Data'!$D$8,0,10*ROW('Hygiene Data'!D14)),NA())</f>
        <v>#N/A</v>
      </c>
      <c r="BE20" s="204" t="e">
        <f ca="true">+IF(AND(ISNUMBER(OFFSET('Hygiene Data'!$D$10,0,10*ROW('Hygiene Data'!D14))),'Data Summary'!DT20="Yes"),OFFSET('Hygiene Data'!$D$10,0,10*ROW('Hygiene Data'!D14)),NA())</f>
        <v>#N/A</v>
      </c>
      <c r="BF20" s="204" t="e">
        <f ca="true">+IF(AND(ISNUMBER(OFFSET('Hygiene Data'!$E$6,0,10*ROW('Hygiene Data'!E14))),'Data Summary'!DU20="Yes"),OFFSET('Hygiene Data'!$E$6,0,10*ROW('Hygiene Data'!E14)),NA())</f>
        <v>#N/A</v>
      </c>
      <c r="BG20" s="204" t="e">
        <f ca="true">+IF(AND(ISNUMBER(OFFSET('Hygiene Data'!$E$8,0,10*ROW('Hygiene Data'!E14))),'Data Summary'!DV20="Yes"),OFFSET('Hygiene Data'!$E$8,0,10*ROW('Hygiene Data'!E14)),NA())</f>
        <v>#N/A</v>
      </c>
      <c r="BH20" s="204" t="e">
        <f ca="true">+IF(AND(ISNUMBER(OFFSET('Hygiene Data'!$E$10,0,10*ROW('Hygiene Data'!E14))),'Data Summary'!DW20="Yes"),OFFSET('Hygiene Data'!$E$10,0,10*ROW('Hygiene Data'!E14)),NA())</f>
        <v>#N/A</v>
      </c>
      <c r="BI20" s="204" t="e">
        <f ca="true">+IF(AND(ISNUMBER(OFFSET('Hygiene Data'!$F$6,0,10*ROW('Hygiene Data'!F14))),'Data Summary'!DX20="Yes"),OFFSET('Hygiene Data'!$F$6,0,10*ROW('Hygiene Data'!F14)),NA())</f>
        <v>#N/A</v>
      </c>
      <c r="BJ20" s="204" t="e">
        <f ca="true">+IF(AND(ISNUMBER(OFFSET('Hygiene Data'!$F$8,0,10*ROW('Hygiene Data'!F14))),'Data Summary'!DY20="Yes"),OFFSET('Hygiene Data'!$F$8,0,10*ROW('Hygiene Data'!F14)),NA())</f>
        <v>#N/A</v>
      </c>
      <c r="BK20" s="204" t="e">
        <f ca="true">+IF(AND(ISNUMBER(OFFSET('Hygiene Data'!$F$10,0,10*ROW('Hygiene Data'!F14))),'Data Summary'!DZ20="Yes"),OFFSET('Hygiene Data'!$F$10,0,10*ROW('Hygiene Data'!F14)),NA())</f>
        <v>#N/A</v>
      </c>
      <c r="BL20" s="204" t="e">
        <f ca="true">+IF(AND(ISNUMBER(OFFSET('Hygiene Data'!$G$6,0,10*ROW('Hygiene Data'!G14))),'Data Summary'!EA20="Yes"),OFFSET('Hygiene Data'!$G$6,0,10*ROW('Hygiene Data'!G14)),NA())</f>
        <v>#N/A</v>
      </c>
      <c r="BM20" s="204" t="e">
        <f ca="true">+IF(AND(ISNUMBER(OFFSET('Hygiene Data'!$G$8,0,10*ROW('Hygiene Data'!G14))),'Data Summary'!EB20="Yes"),OFFSET('Hygiene Data'!$G$8,0,10*ROW('Hygiene Data'!G14)),NA())</f>
        <v>#N/A</v>
      </c>
      <c r="BN20" s="204" t="e">
        <f ca="true">+IF(AND(ISNUMBER(OFFSET('Hygiene Data'!$G$10,0,10*ROW('Hygiene Data'!G14))),'Data Summary'!EC20="Yes"),OFFSET('Hygiene Data'!$G$10,0,10*ROW('Hygiene Data'!G14)),NA())</f>
        <v>#N/A</v>
      </c>
      <c r="BO20" s="204" t="e">
        <f ca="true">+IF(AND(ISNUMBER(OFFSET('Hygiene Data'!$H$6,0,10*ROW('Hygiene Data'!H14))),'Data Summary'!ED20="Yes"),OFFSET('Hygiene Data'!$H$6,0,10*ROW('Hygiene Data'!H14)),NA())</f>
        <v>#N/A</v>
      </c>
      <c r="BP20" s="204" t="e">
        <f ca="true">+IF(AND(ISNUMBER(OFFSET('Hygiene Data'!$H$8,0,10*ROW('Hygiene Data'!H14))),'Data Summary'!EE20="Yes"),OFFSET('Hygiene Data'!$H$8,0,10*ROW('Hygiene Data'!H14)),NA())</f>
        <v>#N/A</v>
      </c>
      <c r="BQ20" s="204"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415" t="e">
        <f ca="true">+IF(AND(ISNUMBER(OFFSET('Water Data'!$C$5,0,10*ROW('Water Data'!C15))),'Data Summary'!BS21="Yes"),100-OFFSET('Water Data'!$C$5,0,10*ROW('Water Data'!C15)),NA())</f>
        <v>#N/A</v>
      </c>
      <c r="E21" s="415" t="e">
        <f ca="true">+IF(AND(ISNUMBER(OFFSET('Water Data'!$C$7,0,10*ROW('Water Data'!C15))),'Data Summary'!BT21="Yes"),OFFSET('Water Data'!$C$7,0,10*ROW('Water Data'!C15)),NA())</f>
        <v>#N/A</v>
      </c>
      <c r="F21" s="415" t="e">
        <f ca="true">+IF(AND(ISNUMBER(OFFSET('Water Data'!$C$10,0,10*ROW('Water Data'!C15))),'Data Summary'!BU21="Yes"),OFFSET('Water Data'!$C$10,0,10*ROW('Water Data'!C15)),NA())</f>
        <v>#N/A</v>
      </c>
      <c r="G21" s="415" t="e">
        <f ca="true">+IF(AND(ISNUMBER(OFFSET('Water Data'!$D$5,0,10*ROW('Water Data'!D15))),'Data Summary'!BV21="Yes"),100-OFFSET('Water Data'!$D$5,0,10*ROW('Water Data'!D15)),NA())</f>
        <v>#N/A</v>
      </c>
      <c r="H21" s="415" t="e">
        <f ca="true">+IF(AND(ISNUMBER(OFFSET('Water Data'!$D$7,0,10*ROW('Water Data'!D15))),'Data Summary'!BW21="Yes"),OFFSET('Water Data'!$D$7,0,10*ROW('Water Data'!D15)),NA())</f>
        <v>#N/A</v>
      </c>
      <c r="I21" s="415" t="e">
        <f ca="true">+IF(AND(ISNUMBER(OFFSET('Water Data'!$D$10,0,10*ROW('Water Data'!D15))),'Data Summary'!BX21="Yes"),OFFSET('Water Data'!$D$10,0,10*ROW('Water Data'!D15)),NA())</f>
        <v>#N/A</v>
      </c>
      <c r="J21" s="415" t="e">
        <f ca="true">+IF(AND(ISNUMBER(OFFSET('Water Data'!$E$5,0,10*ROW('Water Data'!E15))),'Data Summary'!BY21="Yes"),100-OFFSET('Water Data'!$E$5,0,10*ROW('Water Data'!E15)),NA())</f>
        <v>#N/A</v>
      </c>
      <c r="K21" s="415" t="e">
        <f ca="true">+IF(AND(ISNUMBER(OFFSET('Water Data'!$E$7,0,10*ROW('Water Data'!E15))),'Data Summary'!BZ21="Yes"),OFFSET('Water Data'!$E$7,0,10*ROW('Water Data'!E15)),NA())</f>
        <v>#N/A</v>
      </c>
      <c r="L21" s="415" t="e">
        <f ca="true">+IF(AND(ISNUMBER(OFFSET('Water Data'!$E$10,0,10*ROW('Water Data'!E15))),'Data Summary'!CA21="Yes"),OFFSET('Water Data'!$E$10,0,10*ROW('Water Data'!E15)),NA())</f>
        <v>#N/A</v>
      </c>
      <c r="M21" s="415" t="e">
        <f ca="true">+IF(AND(ISNUMBER(OFFSET('Water Data'!$F$5,0,10*ROW('Water Data'!F15))),'Data Summary'!CB21="Yes"),100-OFFSET('Water Data'!$F$5,0,10*ROW('Water Data'!F15)),NA())</f>
        <v>#N/A</v>
      </c>
      <c r="N21" s="415" t="e">
        <f ca="true">+IF(AND(ISNUMBER(OFFSET('Water Data'!$F$7,0,10*ROW('Water Data'!F15))),'Data Summary'!CC21="Yes"),OFFSET('Water Data'!$F$7,0,10*ROW('Water Data'!F15)),NA())</f>
        <v>#N/A</v>
      </c>
      <c r="O21" s="415" t="e">
        <f ca="true">+IF(AND(ISNUMBER(OFFSET('Water Data'!$F$10,0,10*ROW('Water Data'!F15))),'Data Summary'!CD21="Yes"),OFFSET('Water Data'!$F$10,0,10*ROW('Water Data'!F15)),NA())</f>
        <v>#N/A</v>
      </c>
      <c r="P21" s="415" t="e">
        <f ca="true">+IF(AND(ISNUMBER(OFFSET('Water Data'!$G$5,0,10*ROW('Water Data'!G15))),'Data Summary'!CE21="Yes"),100-OFFSET('Water Data'!$G$5,0,10*ROW('Water Data'!G15)),NA())</f>
        <v>#N/A</v>
      </c>
      <c r="Q21" s="415" t="e">
        <f ca="true">+IF(AND(ISNUMBER(OFFSET('Water Data'!$G$7,0,10*ROW('Water Data'!G15))),'Data Summary'!CF21="Yes"),OFFSET('Water Data'!$G$7,0,10*ROW('Water Data'!G15)),NA())</f>
        <v>#N/A</v>
      </c>
      <c r="R21" s="415" t="e">
        <f ca="true">+IF(AND(ISNUMBER(OFFSET('Water Data'!$G$10,0,10*ROW('Water Data'!G15))),'Data Summary'!CG21="Yes"),OFFSET('Water Data'!$G$10,0,10*ROW('Water Data'!G15)),NA())</f>
        <v>#N/A</v>
      </c>
      <c r="S21" s="415" t="e">
        <f ca="true">+IF(AND(ISNUMBER(OFFSET('Water Data'!$H$5,0,10*ROW('Water Data'!H15))),'Data Summary'!CH21="Yes"),100-OFFSET('Water Data'!$H$5,0,10*ROW('Water Data'!H15)),NA())</f>
        <v>#N/A</v>
      </c>
      <c r="T21" s="415" t="e">
        <f ca="true">+IF(AND(ISNUMBER(OFFSET('Water Data'!$H$7,0,10*ROW('Water Data'!H15))),'Data Summary'!CI21="Yes"),OFFSET('Water Data'!$H$7,0,10*ROW('Water Data'!H15)),NA())</f>
        <v>#N/A</v>
      </c>
      <c r="U21" s="415" t="e">
        <f ca="true">+IF(AND(ISNUMBER(OFFSET('Water Data'!$H$10,0,10*ROW('Water Data'!H15))),'Data Summary'!CJ21="Yes"),OFFSET('Water Data'!$H$10,0,10*ROW('Water Data'!H15)),NA())</f>
        <v>#N/A</v>
      </c>
      <c r="V21" s="203" t="e">
        <f ca="true">+IF(AND(ISNUMBER(OFFSET('Sanitation Data'!$C$5,0,10*ROW('Sanitation Data'!C15))),'Data Summary'!CK21="Yes"),100-OFFSET('Sanitation Data'!$C$5,0,10*ROW('Sanitation Data'!C15)),NA())</f>
        <v>#N/A</v>
      </c>
      <c r="W21" s="203" t="e">
        <f ca="true">+IF(AND(ISNUMBER(OFFSET('Sanitation Data'!$C$7,0,10*ROW('Sanitation Data'!C15))),'Data Summary'!CL21="Yes"),OFFSET('Sanitation Data'!$C$7,0,10*ROW('Sanitation Data'!C15)),NA())</f>
        <v>#N/A</v>
      </c>
      <c r="X21" s="203" t="e">
        <f ca="true">+IF(AND(ISNUMBER(OFFSET('Sanitation Data'!$C$11,0,10*ROW('Sanitation Data'!C15))),'Data Summary'!CM21="Yes"),OFFSET('Sanitation Data'!$C$11,0,10*ROW('Sanitation Data'!C15)),NA())</f>
        <v>#N/A</v>
      </c>
      <c r="Y21" s="203" t="e">
        <f ca="true">+IF(AND(ISNUMBER(OFFSET('Sanitation Data'!$C$12,0,10*ROW('Sanitation Data'!C15))),'Data Summary'!CN21="Yes"),OFFSET('Sanitation Data'!$C$12,0,10*ROW('Sanitation Data'!C15)),NA())</f>
        <v>#N/A</v>
      </c>
      <c r="Z21" s="203" t="e">
        <f ca="true">+IF(AND(ISNUMBER(OFFSET('Sanitation Data'!$C$13,0,10*ROW('Sanitation Data'!C15))),'Data Summary'!CO21="Yes"),OFFSET('Sanitation Data'!$C$13,0,10*ROW('Sanitation Data'!C15)),NA())</f>
        <v>#N/A</v>
      </c>
      <c r="AA21" s="203" t="e">
        <f ca="true">+IF(AND(ISNUMBER(OFFSET('Sanitation Data'!$D$5,0,10*ROW('Sanitation Data'!D15))),'Data Summary'!CP21="Yes"),100-OFFSET('Sanitation Data'!$D$5,0,10*ROW('Sanitation Data'!D15)),NA())</f>
        <v>#N/A</v>
      </c>
      <c r="AB21" s="203" t="e">
        <f ca="true">+IF(AND(ISNUMBER(OFFSET('Sanitation Data'!$D$7,0,10*ROW('Sanitation Data'!D15))),'Data Summary'!CQ21="Yes"),OFFSET('Sanitation Data'!$D$7,0,10*ROW('Sanitation Data'!D15)),NA())</f>
        <v>#N/A</v>
      </c>
      <c r="AC21" s="203" t="e">
        <f ca="true">+IF(AND(ISNUMBER(OFFSET('Sanitation Data'!$D$11,0,10*ROW('Sanitation Data'!D15))),'Data Summary'!CR21="Yes"),OFFSET('Sanitation Data'!$D$11,0,10*ROW('Sanitation Data'!D15)),NA())</f>
        <v>#N/A</v>
      </c>
      <c r="AD21" s="203" t="e">
        <f ca="true">+IF(AND(ISNUMBER(OFFSET('Sanitation Data'!$D$12,0,10*ROW('Sanitation Data'!D15))),'Data Summary'!CS21="Yes"),OFFSET('Sanitation Data'!$D$12,0,10*ROW('Sanitation Data'!D15)),NA())</f>
        <v>#N/A</v>
      </c>
      <c r="AE21" s="203" t="e">
        <f ca="true">+IF(AND(ISNUMBER(OFFSET('Sanitation Data'!$D$13,0,10*ROW('Sanitation Data'!D15))),'Data Summary'!CT21="Yes"),OFFSET('Sanitation Data'!$D$13,0,10*ROW('Sanitation Data'!D15)),NA())</f>
        <v>#N/A</v>
      </c>
      <c r="AF21" s="203" t="e">
        <f ca="true">+IF(AND(ISNUMBER(OFFSET('Sanitation Data'!$E$5,0,10*ROW('Sanitation Data'!E15))),'Data Summary'!CU21="Yes"),100-OFFSET('Sanitation Data'!$E$5,0,10*ROW('Sanitation Data'!E15)),NA())</f>
        <v>#N/A</v>
      </c>
      <c r="AG21" s="203" t="e">
        <f ca="true">+IF(AND(ISNUMBER(OFFSET('Sanitation Data'!$E$7,0,10*ROW('Sanitation Data'!E15))),'Data Summary'!CV21="Yes"),OFFSET('Sanitation Data'!$E$7,0,10*ROW('Sanitation Data'!E15)),NA())</f>
        <v>#N/A</v>
      </c>
      <c r="AH21" s="203" t="e">
        <f ca="true">+IF(AND(ISNUMBER(OFFSET('Sanitation Data'!$E$11,0,10*ROW('Sanitation Data'!E15))),'Data Summary'!CW21="Yes"),OFFSET('Sanitation Data'!$E$11,0,10*ROW('Sanitation Data'!E15)),NA())</f>
        <v>#N/A</v>
      </c>
      <c r="AI21" s="203" t="e">
        <f ca="true">+IF(AND(ISNUMBER(OFFSET('Sanitation Data'!$E$12,0,10*ROW('Sanitation Data'!E15))),'Data Summary'!CX21="Yes"),OFFSET('Sanitation Data'!$E$12,0,10*ROW('Sanitation Data'!E15)),NA())</f>
        <v>#N/A</v>
      </c>
      <c r="AJ21" s="203" t="e">
        <f ca="true">+IF(AND(ISNUMBER(OFFSET('Sanitation Data'!$E$13,0,10*ROW('Sanitation Data'!E15))),'Data Summary'!CY21="Yes"),OFFSET('Sanitation Data'!$E$13,0,10*ROW('Sanitation Data'!E15)),NA())</f>
        <v>#N/A</v>
      </c>
      <c r="AK21" s="203" t="e">
        <f ca="true">+IF(AND(ISNUMBER(OFFSET('Sanitation Data'!$F$5,0,10*ROW('Sanitation Data'!F15))),'Data Summary'!CZ21="Yes"),100-OFFSET('Sanitation Data'!$F$5,0,10*ROW('Sanitation Data'!F15)),NA())</f>
        <v>#N/A</v>
      </c>
      <c r="AL21" s="203" t="e">
        <f ca="true">+IF(AND(ISNUMBER(OFFSET('Sanitation Data'!$F$7,0,10*ROW('Sanitation Data'!F15))),'Data Summary'!DA21="Yes"),OFFSET('Sanitation Data'!$F$7,0,10*ROW('Sanitation Data'!F15)),NA())</f>
        <v>#N/A</v>
      </c>
      <c r="AM21" s="203" t="e">
        <f ca="true">+IF(AND(ISNUMBER(OFFSET('Sanitation Data'!$F$11,0,10*ROW('Sanitation Data'!F15))),'Data Summary'!DB21="Yes"),OFFSET('Sanitation Data'!$F$11,0,10*ROW('Sanitation Data'!F15)),NA())</f>
        <v>#N/A</v>
      </c>
      <c r="AN21" s="203" t="e">
        <f ca="true">+IF(AND(ISNUMBER(OFFSET('Sanitation Data'!$F$12,0,10*ROW('Sanitation Data'!F15))),'Data Summary'!DC21="Yes"),OFFSET('Sanitation Data'!$F$12,0,10*ROW('Sanitation Data'!F15)),NA())</f>
        <v>#N/A</v>
      </c>
      <c r="AO21" s="203" t="e">
        <f ca="true">+IF(AND(ISNUMBER(OFFSET('Sanitation Data'!$F$13,0,10*ROW('Sanitation Data'!F15))),'Data Summary'!DD21="Yes"),OFFSET('Sanitation Data'!$F$13,0,10*ROW('Sanitation Data'!F15)),NA())</f>
        <v>#N/A</v>
      </c>
      <c r="AP21" s="203" t="e">
        <f ca="true">+IF(AND(ISNUMBER(OFFSET('Sanitation Data'!$G$5,0,10*ROW('Sanitation Data'!G15))),'Data Summary'!DE21="Yes"),100-OFFSET('Sanitation Data'!$G$5,0,10*ROW('Sanitation Data'!G15)),NA())</f>
        <v>#N/A</v>
      </c>
      <c r="AQ21" s="203" t="e">
        <f ca="true">+IF(AND(ISNUMBER(OFFSET('Sanitation Data'!$G$7,0,10*ROW('Sanitation Data'!G15))),'Data Summary'!DF21="Yes"),OFFSET('Sanitation Data'!$G$7,0,10*ROW('Sanitation Data'!G15)),NA())</f>
        <v>#N/A</v>
      </c>
      <c r="AR21" s="203" t="e">
        <f ca="true">+IF(AND(ISNUMBER(OFFSET('Sanitation Data'!$G$11,0,10*ROW('Sanitation Data'!G15))),'Data Summary'!DG21="Yes"),OFFSET('Sanitation Data'!$G$11,0,10*ROW('Sanitation Data'!G15)),NA())</f>
        <v>#N/A</v>
      </c>
      <c r="AS21" s="203" t="e">
        <f ca="true">+IF(AND(ISNUMBER(OFFSET('Sanitation Data'!$G$12,0,10*ROW('Sanitation Data'!G15))),'Data Summary'!DH21="Yes"),OFFSET('Sanitation Data'!$G$12,0,10*ROW('Sanitation Data'!G15)),NA())</f>
        <v>#N/A</v>
      </c>
      <c r="AT21" s="203" t="e">
        <f ca="true">+IF(AND(ISNUMBER(OFFSET('Sanitation Data'!$G$13,0,10*ROW('Sanitation Data'!G15))),'Data Summary'!DI21="Yes"),OFFSET('Sanitation Data'!$G$13,0,10*ROW('Sanitation Data'!G15)),NA())</f>
        <v>#N/A</v>
      </c>
      <c r="AU21" s="203" t="e">
        <f ca="true">+IF(AND(ISNUMBER(OFFSET('Sanitation Data'!$H$5,0,10*ROW('Sanitation Data'!H15))),'Data Summary'!DJ21="Yes"),100-OFFSET('Sanitation Data'!$H$5,0,10*ROW('Sanitation Data'!H15)),NA())</f>
        <v>#N/A</v>
      </c>
      <c r="AV21" s="203" t="e">
        <f ca="true">+IF(AND(ISNUMBER(OFFSET('Sanitation Data'!$H$7,0,10*ROW('Sanitation Data'!H15))),'Data Summary'!DK21="Yes"),OFFSET('Sanitation Data'!$H$7,0,10*ROW('Sanitation Data'!H15)),NA())</f>
        <v>#N/A</v>
      </c>
      <c r="AW21" s="203" t="e">
        <f ca="true">+IF(AND(ISNUMBER(OFFSET('Sanitation Data'!$H$11,0,10*ROW('Sanitation Data'!H15))),'Data Summary'!DL21="Yes"),OFFSET('Sanitation Data'!$H$11,0,10*ROW('Sanitation Data'!H15)),NA())</f>
        <v>#N/A</v>
      </c>
      <c r="AX21" s="203" t="e">
        <f ca="true">+IF(AND(ISNUMBER(OFFSET('Sanitation Data'!$H$12,0,10*ROW('Sanitation Data'!H15))),'Data Summary'!DM21="Yes"),OFFSET('Sanitation Data'!$H$12,0,10*ROW('Sanitation Data'!H15)),NA())</f>
        <v>#N/A</v>
      </c>
      <c r="AY21" s="203" t="e">
        <f ca="true">+IF(AND(ISNUMBER(OFFSET('Sanitation Data'!$H$13,0,10*ROW('Sanitation Data'!H15))),'Data Summary'!DN21="Yes"),OFFSET('Sanitation Data'!$H$13,0,10*ROW('Sanitation Data'!H15)),NA())</f>
        <v>#N/A</v>
      </c>
      <c r="AZ21" s="204" t="e">
        <f ca="true">+IF(AND(ISNUMBER(OFFSET('Hygiene Data'!$C$6,0,10*ROW('Hygiene Data'!C15))),'Data Summary'!DO21="Yes"),OFFSET('Hygiene Data'!$C$6,0,10*ROW('Hygiene Data'!C15)),NA())</f>
        <v>#N/A</v>
      </c>
      <c r="BA21" s="204" t="e">
        <f ca="true">+IF(AND(ISNUMBER(OFFSET('Hygiene Data'!$C$8,0,10*ROW('Hygiene Data'!C15))),'Data Summary'!DP21="Yes"),OFFSET('Hygiene Data'!$C$8,0,10*ROW('Hygiene Data'!C15)),NA())</f>
        <v>#N/A</v>
      </c>
      <c r="BB21" s="204" t="e">
        <f ca="true">+IF(AND(ISNUMBER(OFFSET('Hygiene Data'!$C$10,0,10*ROW('Hygiene Data'!C15))),'Data Summary'!DQ21="Yes"),OFFSET('Hygiene Data'!$C$10,0,10*ROW('Hygiene Data'!C15)),NA())</f>
        <v>#N/A</v>
      </c>
      <c r="BC21" s="204" t="e">
        <f ca="true">+IF(AND(ISNUMBER(OFFSET('Hygiene Data'!$D$6,0,10*ROW('Hygiene Data'!D15))),'Data Summary'!DR21="Yes"),OFFSET('Hygiene Data'!$D$6,0,10*ROW('Hygiene Data'!D15)),NA())</f>
        <v>#N/A</v>
      </c>
      <c r="BD21" s="204" t="e">
        <f ca="true">+IF(AND(ISNUMBER(OFFSET('Hygiene Data'!$D$8,0,10*ROW('Hygiene Data'!D15))),'Data Summary'!DS21="Yes"),OFFSET('Hygiene Data'!$D$8,0,10*ROW('Hygiene Data'!D15)),NA())</f>
        <v>#N/A</v>
      </c>
      <c r="BE21" s="204" t="e">
        <f ca="true">+IF(AND(ISNUMBER(OFFSET('Hygiene Data'!$D$10,0,10*ROW('Hygiene Data'!D15))),'Data Summary'!DT21="Yes"),OFFSET('Hygiene Data'!$D$10,0,10*ROW('Hygiene Data'!D15)),NA())</f>
        <v>#N/A</v>
      </c>
      <c r="BF21" s="204" t="e">
        <f ca="true">+IF(AND(ISNUMBER(OFFSET('Hygiene Data'!$E$6,0,10*ROW('Hygiene Data'!E15))),'Data Summary'!DU21="Yes"),OFFSET('Hygiene Data'!$E$6,0,10*ROW('Hygiene Data'!E15)),NA())</f>
        <v>#N/A</v>
      </c>
      <c r="BG21" s="204" t="e">
        <f ca="true">+IF(AND(ISNUMBER(OFFSET('Hygiene Data'!$E$8,0,10*ROW('Hygiene Data'!E15))),'Data Summary'!DV21="Yes"),OFFSET('Hygiene Data'!$E$8,0,10*ROW('Hygiene Data'!E15)),NA())</f>
        <v>#N/A</v>
      </c>
      <c r="BH21" s="204" t="e">
        <f ca="true">+IF(AND(ISNUMBER(OFFSET('Hygiene Data'!$E$10,0,10*ROW('Hygiene Data'!E15))),'Data Summary'!DW21="Yes"),OFFSET('Hygiene Data'!$E$10,0,10*ROW('Hygiene Data'!E15)),NA())</f>
        <v>#N/A</v>
      </c>
      <c r="BI21" s="204" t="e">
        <f ca="true">+IF(AND(ISNUMBER(OFFSET('Hygiene Data'!$F$6,0,10*ROW('Hygiene Data'!F15))),'Data Summary'!DX21="Yes"),OFFSET('Hygiene Data'!$F$6,0,10*ROW('Hygiene Data'!F15)),NA())</f>
        <v>#N/A</v>
      </c>
      <c r="BJ21" s="204" t="e">
        <f ca="true">+IF(AND(ISNUMBER(OFFSET('Hygiene Data'!$F$8,0,10*ROW('Hygiene Data'!F15))),'Data Summary'!DY21="Yes"),OFFSET('Hygiene Data'!$F$8,0,10*ROW('Hygiene Data'!F15)),NA())</f>
        <v>#N/A</v>
      </c>
      <c r="BK21" s="204" t="e">
        <f ca="true">+IF(AND(ISNUMBER(OFFSET('Hygiene Data'!$F$10,0,10*ROW('Hygiene Data'!F15))),'Data Summary'!DZ21="Yes"),OFFSET('Hygiene Data'!$F$10,0,10*ROW('Hygiene Data'!F15)),NA())</f>
        <v>#N/A</v>
      </c>
      <c r="BL21" s="204" t="e">
        <f ca="true">+IF(AND(ISNUMBER(OFFSET('Hygiene Data'!$G$6,0,10*ROW('Hygiene Data'!G15))),'Data Summary'!EA21="Yes"),OFFSET('Hygiene Data'!$G$6,0,10*ROW('Hygiene Data'!G15)),NA())</f>
        <v>#N/A</v>
      </c>
      <c r="BM21" s="204" t="e">
        <f ca="true">+IF(AND(ISNUMBER(OFFSET('Hygiene Data'!$G$8,0,10*ROW('Hygiene Data'!G15))),'Data Summary'!EB21="Yes"),OFFSET('Hygiene Data'!$G$8,0,10*ROW('Hygiene Data'!G15)),NA())</f>
        <v>#N/A</v>
      </c>
      <c r="BN21" s="204" t="e">
        <f ca="true">+IF(AND(ISNUMBER(OFFSET('Hygiene Data'!$G$10,0,10*ROW('Hygiene Data'!G15))),'Data Summary'!EC21="Yes"),OFFSET('Hygiene Data'!$G$10,0,10*ROW('Hygiene Data'!G15)),NA())</f>
        <v>#N/A</v>
      </c>
      <c r="BO21" s="204" t="e">
        <f ca="true">+IF(AND(ISNUMBER(OFFSET('Hygiene Data'!$H$6,0,10*ROW('Hygiene Data'!H15))),'Data Summary'!ED21="Yes"),OFFSET('Hygiene Data'!$H$6,0,10*ROW('Hygiene Data'!H15)),NA())</f>
        <v>#N/A</v>
      </c>
      <c r="BP21" s="204" t="e">
        <f ca="true">+IF(AND(ISNUMBER(OFFSET('Hygiene Data'!$H$8,0,10*ROW('Hygiene Data'!H15))),'Data Summary'!EE21="Yes"),OFFSET('Hygiene Data'!$H$8,0,10*ROW('Hygiene Data'!H15)),NA())</f>
        <v>#N/A</v>
      </c>
      <c r="BQ21" s="204"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415" t="e">
        <f ca="true">+IF(AND(ISNUMBER(OFFSET('Water Data'!$C$5,0,10*ROW('Water Data'!C16))),'Data Summary'!BS22="Yes"),100-OFFSET('Water Data'!$C$5,0,10*ROW('Water Data'!C16)),NA())</f>
        <v>#N/A</v>
      </c>
      <c r="E22" s="415" t="e">
        <f ca="true">+IF(AND(ISNUMBER(OFFSET('Water Data'!$C$7,0,10*ROW('Water Data'!C16))),'Data Summary'!BT22="Yes"),OFFSET('Water Data'!$C$7,0,10*ROW('Water Data'!C16)),NA())</f>
        <v>#N/A</v>
      </c>
      <c r="F22" s="415" t="e">
        <f ca="true">+IF(AND(ISNUMBER(OFFSET('Water Data'!$C$10,0,10*ROW('Water Data'!C16))),'Data Summary'!BU22="Yes"),OFFSET('Water Data'!$C$10,0,10*ROW('Water Data'!C16)),NA())</f>
        <v>#N/A</v>
      </c>
      <c r="G22" s="415" t="e">
        <f ca="true">+IF(AND(ISNUMBER(OFFSET('Water Data'!$D$5,0,10*ROW('Water Data'!D16))),'Data Summary'!BV22="Yes"),100-OFFSET('Water Data'!$D$5,0,10*ROW('Water Data'!D16)),NA())</f>
        <v>#N/A</v>
      </c>
      <c r="H22" s="415" t="e">
        <f ca="true">+IF(AND(ISNUMBER(OFFSET('Water Data'!$D$7,0,10*ROW('Water Data'!D16))),'Data Summary'!BW22="Yes"),OFFSET('Water Data'!$D$7,0,10*ROW('Water Data'!D16)),NA())</f>
        <v>#N/A</v>
      </c>
      <c r="I22" s="415" t="e">
        <f ca="true">+IF(AND(ISNUMBER(OFFSET('Water Data'!$D$10,0,10*ROW('Water Data'!D16))),'Data Summary'!BX22="Yes"),OFFSET('Water Data'!$D$10,0,10*ROW('Water Data'!D16)),NA())</f>
        <v>#N/A</v>
      </c>
      <c r="J22" s="415" t="e">
        <f ca="true">+IF(AND(ISNUMBER(OFFSET('Water Data'!$E$5,0,10*ROW('Water Data'!E16))),'Data Summary'!BY22="Yes"),100-OFFSET('Water Data'!$E$5,0,10*ROW('Water Data'!E16)),NA())</f>
        <v>#N/A</v>
      </c>
      <c r="K22" s="415" t="e">
        <f ca="true">+IF(AND(ISNUMBER(OFFSET('Water Data'!$E$7,0,10*ROW('Water Data'!E16))),'Data Summary'!BZ22="Yes"),OFFSET('Water Data'!$E$7,0,10*ROW('Water Data'!E16)),NA())</f>
        <v>#N/A</v>
      </c>
      <c r="L22" s="415" t="e">
        <f ca="true">+IF(AND(ISNUMBER(OFFSET('Water Data'!$E$10,0,10*ROW('Water Data'!E16))),'Data Summary'!CA22="Yes"),OFFSET('Water Data'!$E$10,0,10*ROW('Water Data'!E16)),NA())</f>
        <v>#N/A</v>
      </c>
      <c r="M22" s="415" t="e">
        <f ca="true">+IF(AND(ISNUMBER(OFFSET('Water Data'!$F$5,0,10*ROW('Water Data'!F16))),'Data Summary'!CB22="Yes"),100-OFFSET('Water Data'!$F$5,0,10*ROW('Water Data'!F16)),NA())</f>
        <v>#N/A</v>
      </c>
      <c r="N22" s="415" t="e">
        <f ca="true">+IF(AND(ISNUMBER(OFFSET('Water Data'!$F$7,0,10*ROW('Water Data'!F16))),'Data Summary'!CC22="Yes"),OFFSET('Water Data'!$F$7,0,10*ROW('Water Data'!F16)),NA())</f>
        <v>#N/A</v>
      </c>
      <c r="O22" s="415" t="e">
        <f ca="true">+IF(AND(ISNUMBER(OFFSET('Water Data'!$F$10,0,10*ROW('Water Data'!F16))),'Data Summary'!CD22="Yes"),OFFSET('Water Data'!$F$10,0,10*ROW('Water Data'!F16)),NA())</f>
        <v>#N/A</v>
      </c>
      <c r="P22" s="415" t="e">
        <f ca="true">+IF(AND(ISNUMBER(OFFSET('Water Data'!$G$5,0,10*ROW('Water Data'!G16))),'Data Summary'!CE22="Yes"),100-OFFSET('Water Data'!$G$5,0,10*ROW('Water Data'!G16)),NA())</f>
        <v>#N/A</v>
      </c>
      <c r="Q22" s="415" t="e">
        <f ca="true">+IF(AND(ISNUMBER(OFFSET('Water Data'!$G$7,0,10*ROW('Water Data'!G16))),'Data Summary'!CF22="Yes"),OFFSET('Water Data'!$G$7,0,10*ROW('Water Data'!G16)),NA())</f>
        <v>#N/A</v>
      </c>
      <c r="R22" s="415" t="e">
        <f ca="true">+IF(AND(ISNUMBER(OFFSET('Water Data'!$G$10,0,10*ROW('Water Data'!G16))),'Data Summary'!CG22="Yes"),OFFSET('Water Data'!$G$10,0,10*ROW('Water Data'!G16)),NA())</f>
        <v>#N/A</v>
      </c>
      <c r="S22" s="415" t="e">
        <f ca="true">+IF(AND(ISNUMBER(OFFSET('Water Data'!$H$5,0,10*ROW('Water Data'!H16))),'Data Summary'!CH22="Yes"),100-OFFSET('Water Data'!$H$5,0,10*ROW('Water Data'!H16)),NA())</f>
        <v>#N/A</v>
      </c>
      <c r="T22" s="415" t="e">
        <f ca="true">+IF(AND(ISNUMBER(OFFSET('Water Data'!$H$7,0,10*ROW('Water Data'!H16))),'Data Summary'!CI22="Yes"),OFFSET('Water Data'!$H$7,0,10*ROW('Water Data'!H16)),NA())</f>
        <v>#N/A</v>
      </c>
      <c r="U22" s="415" t="e">
        <f ca="true">+IF(AND(ISNUMBER(OFFSET('Water Data'!$H$10,0,10*ROW('Water Data'!H16))),'Data Summary'!CJ22="Yes"),OFFSET('Water Data'!$H$10,0,10*ROW('Water Data'!H16)),NA())</f>
        <v>#N/A</v>
      </c>
      <c r="V22" s="203" t="e">
        <f ca="true">+IF(AND(ISNUMBER(OFFSET('Sanitation Data'!$C$5,0,10*ROW('Sanitation Data'!C16))),'Data Summary'!CK22="Yes"),100-OFFSET('Sanitation Data'!$C$5,0,10*ROW('Sanitation Data'!C16)),NA())</f>
        <v>#N/A</v>
      </c>
      <c r="W22" s="203" t="e">
        <f ca="true">+IF(AND(ISNUMBER(OFFSET('Sanitation Data'!$C$7,0,10*ROW('Sanitation Data'!C16))),'Data Summary'!CL22="Yes"),OFFSET('Sanitation Data'!$C$7,0,10*ROW('Sanitation Data'!C16)),NA())</f>
        <v>#N/A</v>
      </c>
      <c r="X22" s="203" t="e">
        <f ca="true">+IF(AND(ISNUMBER(OFFSET('Sanitation Data'!$C$11,0,10*ROW('Sanitation Data'!C16))),'Data Summary'!CM22="Yes"),OFFSET('Sanitation Data'!$C$11,0,10*ROW('Sanitation Data'!C16)),NA())</f>
        <v>#N/A</v>
      </c>
      <c r="Y22" s="203" t="e">
        <f ca="true">+IF(AND(ISNUMBER(OFFSET('Sanitation Data'!$C$12,0,10*ROW('Sanitation Data'!C16))),'Data Summary'!CN22="Yes"),OFFSET('Sanitation Data'!$C$12,0,10*ROW('Sanitation Data'!C16)),NA())</f>
        <v>#N/A</v>
      </c>
      <c r="Z22" s="203" t="e">
        <f ca="true">+IF(AND(ISNUMBER(OFFSET('Sanitation Data'!$C$13,0,10*ROW('Sanitation Data'!C16))),'Data Summary'!CO22="Yes"),OFFSET('Sanitation Data'!$C$13,0,10*ROW('Sanitation Data'!C16)),NA())</f>
        <v>#N/A</v>
      </c>
      <c r="AA22" s="203" t="e">
        <f ca="true">+IF(AND(ISNUMBER(OFFSET('Sanitation Data'!$D$5,0,10*ROW('Sanitation Data'!D16))),'Data Summary'!CP22="Yes"),100-OFFSET('Sanitation Data'!$D$5,0,10*ROW('Sanitation Data'!D16)),NA())</f>
        <v>#N/A</v>
      </c>
      <c r="AB22" s="203" t="e">
        <f ca="true">+IF(AND(ISNUMBER(OFFSET('Sanitation Data'!$D$7,0,10*ROW('Sanitation Data'!D16))),'Data Summary'!CQ22="Yes"),OFFSET('Sanitation Data'!$D$7,0,10*ROW('Sanitation Data'!D16)),NA())</f>
        <v>#N/A</v>
      </c>
      <c r="AC22" s="203" t="e">
        <f ca="true">+IF(AND(ISNUMBER(OFFSET('Sanitation Data'!$D$11,0,10*ROW('Sanitation Data'!D16))),'Data Summary'!CR22="Yes"),OFFSET('Sanitation Data'!$D$11,0,10*ROW('Sanitation Data'!D16)),NA())</f>
        <v>#N/A</v>
      </c>
      <c r="AD22" s="203" t="e">
        <f ca="true">+IF(AND(ISNUMBER(OFFSET('Sanitation Data'!$D$12,0,10*ROW('Sanitation Data'!D16))),'Data Summary'!CS22="Yes"),OFFSET('Sanitation Data'!$D$12,0,10*ROW('Sanitation Data'!D16)),NA())</f>
        <v>#N/A</v>
      </c>
      <c r="AE22" s="203" t="e">
        <f ca="true">+IF(AND(ISNUMBER(OFFSET('Sanitation Data'!$D$13,0,10*ROW('Sanitation Data'!D16))),'Data Summary'!CT22="Yes"),OFFSET('Sanitation Data'!$D$13,0,10*ROW('Sanitation Data'!D16)),NA())</f>
        <v>#N/A</v>
      </c>
      <c r="AF22" s="203" t="e">
        <f ca="true">+IF(AND(ISNUMBER(OFFSET('Sanitation Data'!$E$5,0,10*ROW('Sanitation Data'!E16))),'Data Summary'!CU22="Yes"),100-OFFSET('Sanitation Data'!$E$5,0,10*ROW('Sanitation Data'!E16)),NA())</f>
        <v>#N/A</v>
      </c>
      <c r="AG22" s="203" t="e">
        <f ca="true">+IF(AND(ISNUMBER(OFFSET('Sanitation Data'!$E$7,0,10*ROW('Sanitation Data'!E16))),'Data Summary'!CV22="Yes"),OFFSET('Sanitation Data'!$E$7,0,10*ROW('Sanitation Data'!E16)),NA())</f>
        <v>#N/A</v>
      </c>
      <c r="AH22" s="203" t="e">
        <f ca="true">+IF(AND(ISNUMBER(OFFSET('Sanitation Data'!$E$11,0,10*ROW('Sanitation Data'!E16))),'Data Summary'!CW22="Yes"),OFFSET('Sanitation Data'!$E$11,0,10*ROW('Sanitation Data'!E16)),NA())</f>
        <v>#N/A</v>
      </c>
      <c r="AI22" s="203" t="e">
        <f ca="true">+IF(AND(ISNUMBER(OFFSET('Sanitation Data'!$E$12,0,10*ROW('Sanitation Data'!E16))),'Data Summary'!CX22="Yes"),OFFSET('Sanitation Data'!$E$12,0,10*ROW('Sanitation Data'!E16)),NA())</f>
        <v>#N/A</v>
      </c>
      <c r="AJ22" s="203" t="e">
        <f ca="true">+IF(AND(ISNUMBER(OFFSET('Sanitation Data'!$E$13,0,10*ROW('Sanitation Data'!E16))),'Data Summary'!CY22="Yes"),OFFSET('Sanitation Data'!$E$13,0,10*ROW('Sanitation Data'!E16)),NA())</f>
        <v>#N/A</v>
      </c>
      <c r="AK22" s="203" t="e">
        <f ca="true">+IF(AND(ISNUMBER(OFFSET('Sanitation Data'!$F$5,0,10*ROW('Sanitation Data'!F16))),'Data Summary'!CZ22="Yes"),100-OFFSET('Sanitation Data'!$F$5,0,10*ROW('Sanitation Data'!F16)),NA())</f>
        <v>#N/A</v>
      </c>
      <c r="AL22" s="203" t="e">
        <f ca="true">+IF(AND(ISNUMBER(OFFSET('Sanitation Data'!$F$7,0,10*ROW('Sanitation Data'!F16))),'Data Summary'!DA22="Yes"),OFFSET('Sanitation Data'!$F$7,0,10*ROW('Sanitation Data'!F16)),NA())</f>
        <v>#N/A</v>
      </c>
      <c r="AM22" s="203" t="e">
        <f ca="true">+IF(AND(ISNUMBER(OFFSET('Sanitation Data'!$F$11,0,10*ROW('Sanitation Data'!F16))),'Data Summary'!DB22="Yes"),OFFSET('Sanitation Data'!$F$11,0,10*ROW('Sanitation Data'!F16)),NA())</f>
        <v>#N/A</v>
      </c>
      <c r="AN22" s="203" t="e">
        <f ca="true">+IF(AND(ISNUMBER(OFFSET('Sanitation Data'!$F$12,0,10*ROW('Sanitation Data'!F16))),'Data Summary'!DC22="Yes"),OFFSET('Sanitation Data'!$F$12,0,10*ROW('Sanitation Data'!F16)),NA())</f>
        <v>#N/A</v>
      </c>
      <c r="AO22" s="203" t="e">
        <f ca="true">+IF(AND(ISNUMBER(OFFSET('Sanitation Data'!$F$13,0,10*ROW('Sanitation Data'!F16))),'Data Summary'!DD22="Yes"),OFFSET('Sanitation Data'!$F$13,0,10*ROW('Sanitation Data'!F16)),NA())</f>
        <v>#N/A</v>
      </c>
      <c r="AP22" s="203" t="e">
        <f ca="true">+IF(AND(ISNUMBER(OFFSET('Sanitation Data'!$G$5,0,10*ROW('Sanitation Data'!G16))),'Data Summary'!DE22="Yes"),100-OFFSET('Sanitation Data'!$G$5,0,10*ROW('Sanitation Data'!G16)),NA())</f>
        <v>#N/A</v>
      </c>
      <c r="AQ22" s="203" t="e">
        <f ca="true">+IF(AND(ISNUMBER(OFFSET('Sanitation Data'!$G$7,0,10*ROW('Sanitation Data'!G16))),'Data Summary'!DF22="Yes"),OFFSET('Sanitation Data'!$G$7,0,10*ROW('Sanitation Data'!G16)),NA())</f>
        <v>#N/A</v>
      </c>
      <c r="AR22" s="203" t="e">
        <f ca="true">+IF(AND(ISNUMBER(OFFSET('Sanitation Data'!$G$11,0,10*ROW('Sanitation Data'!G16))),'Data Summary'!DG22="Yes"),OFFSET('Sanitation Data'!$G$11,0,10*ROW('Sanitation Data'!G16)),NA())</f>
        <v>#N/A</v>
      </c>
      <c r="AS22" s="203" t="e">
        <f ca="true">+IF(AND(ISNUMBER(OFFSET('Sanitation Data'!$G$12,0,10*ROW('Sanitation Data'!G16))),'Data Summary'!DH22="Yes"),OFFSET('Sanitation Data'!$G$12,0,10*ROW('Sanitation Data'!G16)),NA())</f>
        <v>#N/A</v>
      </c>
      <c r="AT22" s="203" t="e">
        <f ca="true">+IF(AND(ISNUMBER(OFFSET('Sanitation Data'!$G$13,0,10*ROW('Sanitation Data'!G16))),'Data Summary'!DI22="Yes"),OFFSET('Sanitation Data'!$G$13,0,10*ROW('Sanitation Data'!G16)),NA())</f>
        <v>#N/A</v>
      </c>
      <c r="AU22" s="203" t="e">
        <f ca="true">+IF(AND(ISNUMBER(OFFSET('Sanitation Data'!$H$5,0,10*ROW('Sanitation Data'!H16))),'Data Summary'!DJ22="Yes"),100-OFFSET('Sanitation Data'!$H$5,0,10*ROW('Sanitation Data'!H16)),NA())</f>
        <v>#N/A</v>
      </c>
      <c r="AV22" s="203" t="e">
        <f ca="true">+IF(AND(ISNUMBER(OFFSET('Sanitation Data'!$H$7,0,10*ROW('Sanitation Data'!H16))),'Data Summary'!DK22="Yes"),OFFSET('Sanitation Data'!$H$7,0,10*ROW('Sanitation Data'!H16)),NA())</f>
        <v>#N/A</v>
      </c>
      <c r="AW22" s="203" t="e">
        <f ca="true">+IF(AND(ISNUMBER(OFFSET('Sanitation Data'!$H$11,0,10*ROW('Sanitation Data'!H16))),'Data Summary'!DL22="Yes"),OFFSET('Sanitation Data'!$H$11,0,10*ROW('Sanitation Data'!H16)),NA())</f>
        <v>#N/A</v>
      </c>
      <c r="AX22" s="203" t="e">
        <f ca="true">+IF(AND(ISNUMBER(OFFSET('Sanitation Data'!$H$12,0,10*ROW('Sanitation Data'!H16))),'Data Summary'!DM22="Yes"),OFFSET('Sanitation Data'!$H$12,0,10*ROW('Sanitation Data'!H16)),NA())</f>
        <v>#N/A</v>
      </c>
      <c r="AY22" s="203" t="e">
        <f ca="true">+IF(AND(ISNUMBER(OFFSET('Sanitation Data'!$H$13,0,10*ROW('Sanitation Data'!H16))),'Data Summary'!DN22="Yes"),OFFSET('Sanitation Data'!$H$13,0,10*ROW('Sanitation Data'!H16)),NA())</f>
        <v>#N/A</v>
      </c>
      <c r="AZ22" s="204" t="e">
        <f ca="true">+IF(AND(ISNUMBER(OFFSET('Hygiene Data'!$C$6,0,10*ROW('Hygiene Data'!C16))),'Data Summary'!DO22="Yes"),OFFSET('Hygiene Data'!$C$6,0,10*ROW('Hygiene Data'!C16)),NA())</f>
        <v>#N/A</v>
      </c>
      <c r="BA22" s="204" t="e">
        <f ca="true">+IF(AND(ISNUMBER(OFFSET('Hygiene Data'!$C$8,0,10*ROW('Hygiene Data'!C16))),'Data Summary'!DP22="Yes"),OFFSET('Hygiene Data'!$C$8,0,10*ROW('Hygiene Data'!C16)),NA())</f>
        <v>#N/A</v>
      </c>
      <c r="BB22" s="204" t="e">
        <f ca="true">+IF(AND(ISNUMBER(OFFSET('Hygiene Data'!$C$10,0,10*ROW('Hygiene Data'!C16))),'Data Summary'!DQ22="Yes"),OFFSET('Hygiene Data'!$C$10,0,10*ROW('Hygiene Data'!C16)),NA())</f>
        <v>#N/A</v>
      </c>
      <c r="BC22" s="204" t="e">
        <f ca="true">+IF(AND(ISNUMBER(OFFSET('Hygiene Data'!$D$6,0,10*ROW('Hygiene Data'!D16))),'Data Summary'!DR22="Yes"),OFFSET('Hygiene Data'!$D$6,0,10*ROW('Hygiene Data'!D16)),NA())</f>
        <v>#N/A</v>
      </c>
      <c r="BD22" s="204" t="e">
        <f ca="true">+IF(AND(ISNUMBER(OFFSET('Hygiene Data'!$D$8,0,10*ROW('Hygiene Data'!D16))),'Data Summary'!DS22="Yes"),OFFSET('Hygiene Data'!$D$8,0,10*ROW('Hygiene Data'!D16)),NA())</f>
        <v>#N/A</v>
      </c>
      <c r="BE22" s="204" t="e">
        <f ca="true">+IF(AND(ISNUMBER(OFFSET('Hygiene Data'!$D$10,0,10*ROW('Hygiene Data'!D16))),'Data Summary'!DT22="Yes"),OFFSET('Hygiene Data'!$D$10,0,10*ROW('Hygiene Data'!D16)),NA())</f>
        <v>#N/A</v>
      </c>
      <c r="BF22" s="204" t="e">
        <f ca="true">+IF(AND(ISNUMBER(OFFSET('Hygiene Data'!$E$6,0,10*ROW('Hygiene Data'!E16))),'Data Summary'!DU22="Yes"),OFFSET('Hygiene Data'!$E$6,0,10*ROW('Hygiene Data'!E16)),NA())</f>
        <v>#N/A</v>
      </c>
      <c r="BG22" s="204" t="e">
        <f ca="true">+IF(AND(ISNUMBER(OFFSET('Hygiene Data'!$E$8,0,10*ROW('Hygiene Data'!E16))),'Data Summary'!DV22="Yes"),OFFSET('Hygiene Data'!$E$8,0,10*ROW('Hygiene Data'!E16)),NA())</f>
        <v>#N/A</v>
      </c>
      <c r="BH22" s="204" t="e">
        <f ca="true">+IF(AND(ISNUMBER(OFFSET('Hygiene Data'!$E$10,0,10*ROW('Hygiene Data'!E16))),'Data Summary'!DW22="Yes"),OFFSET('Hygiene Data'!$E$10,0,10*ROW('Hygiene Data'!E16)),NA())</f>
        <v>#N/A</v>
      </c>
      <c r="BI22" s="204" t="e">
        <f ca="true">+IF(AND(ISNUMBER(OFFSET('Hygiene Data'!$F$6,0,10*ROW('Hygiene Data'!F16))),'Data Summary'!DX22="Yes"),OFFSET('Hygiene Data'!$F$6,0,10*ROW('Hygiene Data'!F16)),NA())</f>
        <v>#N/A</v>
      </c>
      <c r="BJ22" s="204" t="e">
        <f ca="true">+IF(AND(ISNUMBER(OFFSET('Hygiene Data'!$F$8,0,10*ROW('Hygiene Data'!F16))),'Data Summary'!DY22="Yes"),OFFSET('Hygiene Data'!$F$8,0,10*ROW('Hygiene Data'!F16)),NA())</f>
        <v>#N/A</v>
      </c>
      <c r="BK22" s="204" t="e">
        <f ca="true">+IF(AND(ISNUMBER(OFFSET('Hygiene Data'!$F$10,0,10*ROW('Hygiene Data'!F16))),'Data Summary'!DZ22="Yes"),OFFSET('Hygiene Data'!$F$10,0,10*ROW('Hygiene Data'!F16)),NA())</f>
        <v>#N/A</v>
      </c>
      <c r="BL22" s="204" t="e">
        <f ca="true">+IF(AND(ISNUMBER(OFFSET('Hygiene Data'!$G$6,0,10*ROW('Hygiene Data'!G16))),'Data Summary'!EA22="Yes"),OFFSET('Hygiene Data'!$G$6,0,10*ROW('Hygiene Data'!G16)),NA())</f>
        <v>#N/A</v>
      </c>
      <c r="BM22" s="204" t="e">
        <f ca="true">+IF(AND(ISNUMBER(OFFSET('Hygiene Data'!$G$8,0,10*ROW('Hygiene Data'!G16))),'Data Summary'!EB22="Yes"),OFFSET('Hygiene Data'!$G$8,0,10*ROW('Hygiene Data'!G16)),NA())</f>
        <v>#N/A</v>
      </c>
      <c r="BN22" s="204" t="e">
        <f ca="true">+IF(AND(ISNUMBER(OFFSET('Hygiene Data'!$G$10,0,10*ROW('Hygiene Data'!G16))),'Data Summary'!EC22="Yes"),OFFSET('Hygiene Data'!$G$10,0,10*ROW('Hygiene Data'!G16)),NA())</f>
        <v>#N/A</v>
      </c>
      <c r="BO22" s="204" t="e">
        <f ca="true">+IF(AND(ISNUMBER(OFFSET('Hygiene Data'!$H$6,0,10*ROW('Hygiene Data'!H16))),'Data Summary'!ED22="Yes"),OFFSET('Hygiene Data'!$H$6,0,10*ROW('Hygiene Data'!H16)),NA())</f>
        <v>#N/A</v>
      </c>
      <c r="BP22" s="204" t="e">
        <f ca="true">+IF(AND(ISNUMBER(OFFSET('Hygiene Data'!$H$8,0,10*ROW('Hygiene Data'!H16))),'Data Summary'!EE22="Yes"),OFFSET('Hygiene Data'!$H$8,0,10*ROW('Hygiene Data'!H16)),NA())</f>
        <v>#N/A</v>
      </c>
      <c r="BQ22" s="204"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415" t="e">
        <f ca="true">+IF(AND(ISNUMBER(OFFSET('Water Data'!$C$5,0,10*ROW('Water Data'!C17))),'Data Summary'!BS23="Yes"),100-OFFSET('Water Data'!$C$5,0,10*ROW('Water Data'!C17)),NA())</f>
        <v>#N/A</v>
      </c>
      <c r="E23" s="415" t="e">
        <f ca="true">+IF(AND(ISNUMBER(OFFSET('Water Data'!$C$7,0,10*ROW('Water Data'!C17))),'Data Summary'!BT23="Yes"),OFFSET('Water Data'!$C$7,0,10*ROW('Water Data'!C17)),NA())</f>
        <v>#N/A</v>
      </c>
      <c r="F23" s="415" t="e">
        <f ca="true">+IF(AND(ISNUMBER(OFFSET('Water Data'!$C$10,0,10*ROW('Water Data'!C17))),'Data Summary'!BU23="Yes"),OFFSET('Water Data'!$C$10,0,10*ROW('Water Data'!C17)),NA())</f>
        <v>#N/A</v>
      </c>
      <c r="G23" s="415" t="e">
        <f ca="true">+IF(AND(ISNUMBER(OFFSET('Water Data'!$D$5,0,10*ROW('Water Data'!D17))),'Data Summary'!BV23="Yes"),100-OFFSET('Water Data'!$D$5,0,10*ROW('Water Data'!D17)),NA())</f>
        <v>#N/A</v>
      </c>
      <c r="H23" s="415" t="e">
        <f ca="true">+IF(AND(ISNUMBER(OFFSET('Water Data'!$D$7,0,10*ROW('Water Data'!D17))),'Data Summary'!BW23="Yes"),OFFSET('Water Data'!$D$7,0,10*ROW('Water Data'!D17)),NA())</f>
        <v>#N/A</v>
      </c>
      <c r="I23" s="415" t="e">
        <f ca="true">+IF(AND(ISNUMBER(OFFSET('Water Data'!$D$10,0,10*ROW('Water Data'!D17))),'Data Summary'!BX23="Yes"),OFFSET('Water Data'!$D$10,0,10*ROW('Water Data'!D17)),NA())</f>
        <v>#N/A</v>
      </c>
      <c r="J23" s="415" t="e">
        <f ca="true">+IF(AND(ISNUMBER(OFFSET('Water Data'!$E$5,0,10*ROW('Water Data'!E17))),'Data Summary'!BY23="Yes"),100-OFFSET('Water Data'!$E$5,0,10*ROW('Water Data'!E17)),NA())</f>
        <v>#N/A</v>
      </c>
      <c r="K23" s="415" t="e">
        <f ca="true">+IF(AND(ISNUMBER(OFFSET('Water Data'!$E$7,0,10*ROW('Water Data'!E17))),'Data Summary'!BZ23="Yes"),OFFSET('Water Data'!$E$7,0,10*ROW('Water Data'!E17)),NA())</f>
        <v>#N/A</v>
      </c>
      <c r="L23" s="415" t="e">
        <f ca="true">+IF(AND(ISNUMBER(OFFSET('Water Data'!$E$10,0,10*ROW('Water Data'!E17))),'Data Summary'!CA23="Yes"),OFFSET('Water Data'!$E$10,0,10*ROW('Water Data'!E17)),NA())</f>
        <v>#N/A</v>
      </c>
      <c r="M23" s="415" t="e">
        <f ca="true">+IF(AND(ISNUMBER(OFFSET('Water Data'!$F$5,0,10*ROW('Water Data'!F17))),'Data Summary'!CB23="Yes"),100-OFFSET('Water Data'!$F$5,0,10*ROW('Water Data'!F17)),NA())</f>
        <v>#N/A</v>
      </c>
      <c r="N23" s="415" t="e">
        <f ca="true">+IF(AND(ISNUMBER(OFFSET('Water Data'!$F$7,0,10*ROW('Water Data'!F17))),'Data Summary'!CC23="Yes"),OFFSET('Water Data'!$F$7,0,10*ROW('Water Data'!F17)),NA())</f>
        <v>#N/A</v>
      </c>
      <c r="O23" s="415" t="e">
        <f ca="true">+IF(AND(ISNUMBER(OFFSET('Water Data'!$F$10,0,10*ROW('Water Data'!F17))),'Data Summary'!CD23="Yes"),OFFSET('Water Data'!$F$10,0,10*ROW('Water Data'!F17)),NA())</f>
        <v>#N/A</v>
      </c>
      <c r="P23" s="415" t="e">
        <f ca="true">+IF(AND(ISNUMBER(OFFSET('Water Data'!$G$5,0,10*ROW('Water Data'!G17))),'Data Summary'!CE23="Yes"),100-OFFSET('Water Data'!$G$5,0,10*ROW('Water Data'!G17)),NA())</f>
        <v>#N/A</v>
      </c>
      <c r="Q23" s="415" t="e">
        <f ca="true">+IF(AND(ISNUMBER(OFFSET('Water Data'!$G$7,0,10*ROW('Water Data'!G17))),'Data Summary'!CF23="Yes"),OFFSET('Water Data'!$G$7,0,10*ROW('Water Data'!G17)),NA())</f>
        <v>#N/A</v>
      </c>
      <c r="R23" s="415" t="e">
        <f ca="true">+IF(AND(ISNUMBER(OFFSET('Water Data'!$G$10,0,10*ROW('Water Data'!G17))),'Data Summary'!CG23="Yes"),OFFSET('Water Data'!$G$10,0,10*ROW('Water Data'!G17)),NA())</f>
        <v>#N/A</v>
      </c>
      <c r="S23" s="415" t="e">
        <f ca="true">+IF(AND(ISNUMBER(OFFSET('Water Data'!$H$5,0,10*ROW('Water Data'!H17))),'Data Summary'!CH23="Yes"),100-OFFSET('Water Data'!$H$5,0,10*ROW('Water Data'!H17)),NA())</f>
        <v>#N/A</v>
      </c>
      <c r="T23" s="415" t="e">
        <f ca="true">+IF(AND(ISNUMBER(OFFSET('Water Data'!$H$7,0,10*ROW('Water Data'!H17))),'Data Summary'!CI23="Yes"),OFFSET('Water Data'!$H$7,0,10*ROW('Water Data'!H17)),NA())</f>
        <v>#N/A</v>
      </c>
      <c r="U23" s="415" t="e">
        <f ca="true">+IF(AND(ISNUMBER(OFFSET('Water Data'!$H$10,0,10*ROW('Water Data'!H17))),'Data Summary'!CJ23="Yes"),OFFSET('Water Data'!$H$10,0,10*ROW('Water Data'!H17)),NA())</f>
        <v>#N/A</v>
      </c>
      <c r="V23" s="203" t="e">
        <f ca="true">+IF(AND(ISNUMBER(OFFSET('Sanitation Data'!$C$5,0,10*ROW('Sanitation Data'!C17))),'Data Summary'!CK23="Yes"),100-OFFSET('Sanitation Data'!$C$5,0,10*ROW('Sanitation Data'!C17)),NA())</f>
        <v>#N/A</v>
      </c>
      <c r="W23" s="203" t="e">
        <f ca="true">+IF(AND(ISNUMBER(OFFSET('Sanitation Data'!$C$7,0,10*ROW('Sanitation Data'!C17))),'Data Summary'!CL23="Yes"),OFFSET('Sanitation Data'!$C$7,0,10*ROW('Sanitation Data'!C17)),NA())</f>
        <v>#N/A</v>
      </c>
      <c r="X23" s="203" t="e">
        <f ca="true">+IF(AND(ISNUMBER(OFFSET('Sanitation Data'!$C$11,0,10*ROW('Sanitation Data'!C17))),'Data Summary'!CM23="Yes"),OFFSET('Sanitation Data'!$C$11,0,10*ROW('Sanitation Data'!C17)),NA())</f>
        <v>#N/A</v>
      </c>
      <c r="Y23" s="203" t="e">
        <f ca="true">+IF(AND(ISNUMBER(OFFSET('Sanitation Data'!$C$12,0,10*ROW('Sanitation Data'!C17))),'Data Summary'!CN23="Yes"),OFFSET('Sanitation Data'!$C$12,0,10*ROW('Sanitation Data'!C17)),NA())</f>
        <v>#N/A</v>
      </c>
      <c r="Z23" s="203" t="e">
        <f ca="true">+IF(AND(ISNUMBER(OFFSET('Sanitation Data'!$C$13,0,10*ROW('Sanitation Data'!C17))),'Data Summary'!CO23="Yes"),OFFSET('Sanitation Data'!$C$13,0,10*ROW('Sanitation Data'!C17)),NA())</f>
        <v>#N/A</v>
      </c>
      <c r="AA23" s="203" t="e">
        <f ca="true">+IF(AND(ISNUMBER(OFFSET('Sanitation Data'!$D$5,0,10*ROW('Sanitation Data'!D17))),'Data Summary'!CP23="Yes"),100-OFFSET('Sanitation Data'!$D$5,0,10*ROW('Sanitation Data'!D17)),NA())</f>
        <v>#N/A</v>
      </c>
      <c r="AB23" s="203" t="e">
        <f ca="true">+IF(AND(ISNUMBER(OFFSET('Sanitation Data'!$D$7,0,10*ROW('Sanitation Data'!D17))),'Data Summary'!CQ23="Yes"),OFFSET('Sanitation Data'!$D$7,0,10*ROW('Sanitation Data'!D17)),NA())</f>
        <v>#N/A</v>
      </c>
      <c r="AC23" s="203" t="e">
        <f ca="true">+IF(AND(ISNUMBER(OFFSET('Sanitation Data'!$D$11,0,10*ROW('Sanitation Data'!D17))),'Data Summary'!CR23="Yes"),OFFSET('Sanitation Data'!$D$11,0,10*ROW('Sanitation Data'!D17)),NA())</f>
        <v>#N/A</v>
      </c>
      <c r="AD23" s="203" t="e">
        <f ca="true">+IF(AND(ISNUMBER(OFFSET('Sanitation Data'!$D$12,0,10*ROW('Sanitation Data'!D17))),'Data Summary'!CS23="Yes"),OFFSET('Sanitation Data'!$D$12,0,10*ROW('Sanitation Data'!D17)),NA())</f>
        <v>#N/A</v>
      </c>
      <c r="AE23" s="203" t="e">
        <f ca="true">+IF(AND(ISNUMBER(OFFSET('Sanitation Data'!$D$13,0,10*ROW('Sanitation Data'!D17))),'Data Summary'!CT23="Yes"),OFFSET('Sanitation Data'!$D$13,0,10*ROW('Sanitation Data'!D17)),NA())</f>
        <v>#N/A</v>
      </c>
      <c r="AF23" s="203" t="e">
        <f ca="true">+IF(AND(ISNUMBER(OFFSET('Sanitation Data'!$E$5,0,10*ROW('Sanitation Data'!E17))),'Data Summary'!CU23="Yes"),100-OFFSET('Sanitation Data'!$E$5,0,10*ROW('Sanitation Data'!E17)),NA())</f>
        <v>#N/A</v>
      </c>
      <c r="AG23" s="203" t="e">
        <f ca="true">+IF(AND(ISNUMBER(OFFSET('Sanitation Data'!$E$7,0,10*ROW('Sanitation Data'!E17))),'Data Summary'!CV23="Yes"),OFFSET('Sanitation Data'!$E$7,0,10*ROW('Sanitation Data'!E17)),NA())</f>
        <v>#N/A</v>
      </c>
      <c r="AH23" s="203" t="e">
        <f ca="true">+IF(AND(ISNUMBER(OFFSET('Sanitation Data'!$E$11,0,10*ROW('Sanitation Data'!E17))),'Data Summary'!CW23="Yes"),OFFSET('Sanitation Data'!$E$11,0,10*ROW('Sanitation Data'!E17)),NA())</f>
        <v>#N/A</v>
      </c>
      <c r="AI23" s="203" t="e">
        <f ca="true">+IF(AND(ISNUMBER(OFFSET('Sanitation Data'!$E$12,0,10*ROW('Sanitation Data'!E17))),'Data Summary'!CX23="Yes"),OFFSET('Sanitation Data'!$E$12,0,10*ROW('Sanitation Data'!E17)),NA())</f>
        <v>#N/A</v>
      </c>
      <c r="AJ23" s="203" t="e">
        <f ca="true">+IF(AND(ISNUMBER(OFFSET('Sanitation Data'!$E$13,0,10*ROW('Sanitation Data'!E17))),'Data Summary'!CY23="Yes"),OFFSET('Sanitation Data'!$E$13,0,10*ROW('Sanitation Data'!E17)),NA())</f>
        <v>#N/A</v>
      </c>
      <c r="AK23" s="203" t="e">
        <f ca="true">+IF(AND(ISNUMBER(OFFSET('Sanitation Data'!$F$5,0,10*ROW('Sanitation Data'!F17))),'Data Summary'!CZ23="Yes"),100-OFFSET('Sanitation Data'!$F$5,0,10*ROW('Sanitation Data'!F17)),NA())</f>
        <v>#N/A</v>
      </c>
      <c r="AL23" s="203" t="e">
        <f ca="true">+IF(AND(ISNUMBER(OFFSET('Sanitation Data'!$F$7,0,10*ROW('Sanitation Data'!F17))),'Data Summary'!DA23="Yes"),OFFSET('Sanitation Data'!$F$7,0,10*ROW('Sanitation Data'!F17)),NA())</f>
        <v>#N/A</v>
      </c>
      <c r="AM23" s="203" t="e">
        <f ca="true">+IF(AND(ISNUMBER(OFFSET('Sanitation Data'!$F$11,0,10*ROW('Sanitation Data'!F17))),'Data Summary'!DB23="Yes"),OFFSET('Sanitation Data'!$F$11,0,10*ROW('Sanitation Data'!F17)),NA())</f>
        <v>#N/A</v>
      </c>
      <c r="AN23" s="203" t="e">
        <f ca="true">+IF(AND(ISNUMBER(OFFSET('Sanitation Data'!$F$12,0,10*ROW('Sanitation Data'!F17))),'Data Summary'!DC23="Yes"),OFFSET('Sanitation Data'!$F$12,0,10*ROW('Sanitation Data'!F17)),NA())</f>
        <v>#N/A</v>
      </c>
      <c r="AO23" s="203" t="e">
        <f ca="true">+IF(AND(ISNUMBER(OFFSET('Sanitation Data'!$F$13,0,10*ROW('Sanitation Data'!F17))),'Data Summary'!DD23="Yes"),OFFSET('Sanitation Data'!$F$13,0,10*ROW('Sanitation Data'!F17)),NA())</f>
        <v>#N/A</v>
      </c>
      <c r="AP23" s="203" t="e">
        <f ca="true">+IF(AND(ISNUMBER(OFFSET('Sanitation Data'!$G$5,0,10*ROW('Sanitation Data'!G17))),'Data Summary'!DE23="Yes"),100-OFFSET('Sanitation Data'!$G$5,0,10*ROW('Sanitation Data'!G17)),NA())</f>
        <v>#N/A</v>
      </c>
      <c r="AQ23" s="203" t="e">
        <f ca="true">+IF(AND(ISNUMBER(OFFSET('Sanitation Data'!$G$7,0,10*ROW('Sanitation Data'!G17))),'Data Summary'!DF23="Yes"),OFFSET('Sanitation Data'!$G$7,0,10*ROW('Sanitation Data'!G17)),NA())</f>
        <v>#N/A</v>
      </c>
      <c r="AR23" s="203" t="e">
        <f ca="true">+IF(AND(ISNUMBER(OFFSET('Sanitation Data'!$G$11,0,10*ROW('Sanitation Data'!G17))),'Data Summary'!DG23="Yes"),OFFSET('Sanitation Data'!$G$11,0,10*ROW('Sanitation Data'!G17)),NA())</f>
        <v>#N/A</v>
      </c>
      <c r="AS23" s="203" t="e">
        <f ca="true">+IF(AND(ISNUMBER(OFFSET('Sanitation Data'!$G$12,0,10*ROW('Sanitation Data'!G17))),'Data Summary'!DH23="Yes"),OFFSET('Sanitation Data'!$G$12,0,10*ROW('Sanitation Data'!G17)),NA())</f>
        <v>#N/A</v>
      </c>
      <c r="AT23" s="203" t="e">
        <f ca="true">+IF(AND(ISNUMBER(OFFSET('Sanitation Data'!$G$13,0,10*ROW('Sanitation Data'!G17))),'Data Summary'!DI23="Yes"),OFFSET('Sanitation Data'!$G$13,0,10*ROW('Sanitation Data'!G17)),NA())</f>
        <v>#N/A</v>
      </c>
      <c r="AU23" s="203" t="e">
        <f ca="true">+IF(AND(ISNUMBER(OFFSET('Sanitation Data'!$H$5,0,10*ROW('Sanitation Data'!H17))),'Data Summary'!DJ23="Yes"),100-OFFSET('Sanitation Data'!$H$5,0,10*ROW('Sanitation Data'!H17)),NA())</f>
        <v>#N/A</v>
      </c>
      <c r="AV23" s="203" t="e">
        <f ca="true">+IF(AND(ISNUMBER(OFFSET('Sanitation Data'!$H$7,0,10*ROW('Sanitation Data'!H17))),'Data Summary'!DK23="Yes"),OFFSET('Sanitation Data'!$H$7,0,10*ROW('Sanitation Data'!H17)),NA())</f>
        <v>#N/A</v>
      </c>
      <c r="AW23" s="203" t="e">
        <f ca="true">+IF(AND(ISNUMBER(OFFSET('Sanitation Data'!$H$11,0,10*ROW('Sanitation Data'!H17))),'Data Summary'!DL23="Yes"),OFFSET('Sanitation Data'!$H$11,0,10*ROW('Sanitation Data'!H17)),NA())</f>
        <v>#N/A</v>
      </c>
      <c r="AX23" s="203" t="e">
        <f ca="true">+IF(AND(ISNUMBER(OFFSET('Sanitation Data'!$H$12,0,10*ROW('Sanitation Data'!H17))),'Data Summary'!DM23="Yes"),OFFSET('Sanitation Data'!$H$12,0,10*ROW('Sanitation Data'!H17)),NA())</f>
        <v>#N/A</v>
      </c>
      <c r="AY23" s="203" t="e">
        <f ca="true">+IF(AND(ISNUMBER(OFFSET('Sanitation Data'!$H$13,0,10*ROW('Sanitation Data'!H17))),'Data Summary'!DN23="Yes"),OFFSET('Sanitation Data'!$H$13,0,10*ROW('Sanitation Data'!H17)),NA())</f>
        <v>#N/A</v>
      </c>
      <c r="AZ23" s="204" t="e">
        <f ca="true">+IF(AND(ISNUMBER(OFFSET('Hygiene Data'!$C$6,0,10*ROW('Hygiene Data'!C17))),'Data Summary'!DO23="Yes"),OFFSET('Hygiene Data'!$C$6,0,10*ROW('Hygiene Data'!C17)),NA())</f>
        <v>#N/A</v>
      </c>
      <c r="BA23" s="204" t="e">
        <f ca="true">+IF(AND(ISNUMBER(OFFSET('Hygiene Data'!$C$8,0,10*ROW('Hygiene Data'!C17))),'Data Summary'!DP23="Yes"),OFFSET('Hygiene Data'!$C$8,0,10*ROW('Hygiene Data'!C17)),NA())</f>
        <v>#N/A</v>
      </c>
      <c r="BB23" s="204" t="e">
        <f ca="true">+IF(AND(ISNUMBER(OFFSET('Hygiene Data'!$C$10,0,10*ROW('Hygiene Data'!C17))),'Data Summary'!DQ23="Yes"),OFFSET('Hygiene Data'!$C$10,0,10*ROW('Hygiene Data'!C17)),NA())</f>
        <v>#N/A</v>
      </c>
      <c r="BC23" s="204" t="e">
        <f ca="true">+IF(AND(ISNUMBER(OFFSET('Hygiene Data'!$D$6,0,10*ROW('Hygiene Data'!D17))),'Data Summary'!DR23="Yes"),OFFSET('Hygiene Data'!$D$6,0,10*ROW('Hygiene Data'!D17)),NA())</f>
        <v>#N/A</v>
      </c>
      <c r="BD23" s="204" t="e">
        <f ca="true">+IF(AND(ISNUMBER(OFFSET('Hygiene Data'!$D$8,0,10*ROW('Hygiene Data'!D17))),'Data Summary'!DS23="Yes"),OFFSET('Hygiene Data'!$D$8,0,10*ROW('Hygiene Data'!D17)),NA())</f>
        <v>#N/A</v>
      </c>
      <c r="BE23" s="204" t="e">
        <f ca="true">+IF(AND(ISNUMBER(OFFSET('Hygiene Data'!$D$10,0,10*ROW('Hygiene Data'!D17))),'Data Summary'!DT23="Yes"),OFFSET('Hygiene Data'!$D$10,0,10*ROW('Hygiene Data'!D17)),NA())</f>
        <v>#N/A</v>
      </c>
      <c r="BF23" s="204" t="e">
        <f ca="true">+IF(AND(ISNUMBER(OFFSET('Hygiene Data'!$E$6,0,10*ROW('Hygiene Data'!E17))),'Data Summary'!DU23="Yes"),OFFSET('Hygiene Data'!$E$6,0,10*ROW('Hygiene Data'!E17)),NA())</f>
        <v>#N/A</v>
      </c>
      <c r="BG23" s="204" t="e">
        <f ca="true">+IF(AND(ISNUMBER(OFFSET('Hygiene Data'!$E$8,0,10*ROW('Hygiene Data'!E17))),'Data Summary'!DV23="Yes"),OFFSET('Hygiene Data'!$E$8,0,10*ROW('Hygiene Data'!E17)),NA())</f>
        <v>#N/A</v>
      </c>
      <c r="BH23" s="204" t="e">
        <f ca="true">+IF(AND(ISNUMBER(OFFSET('Hygiene Data'!$E$10,0,10*ROW('Hygiene Data'!E17))),'Data Summary'!DW23="Yes"),OFFSET('Hygiene Data'!$E$10,0,10*ROW('Hygiene Data'!E17)),NA())</f>
        <v>#N/A</v>
      </c>
      <c r="BI23" s="204" t="e">
        <f ca="true">+IF(AND(ISNUMBER(OFFSET('Hygiene Data'!$F$6,0,10*ROW('Hygiene Data'!F17))),'Data Summary'!DX23="Yes"),OFFSET('Hygiene Data'!$F$6,0,10*ROW('Hygiene Data'!F17)),NA())</f>
        <v>#N/A</v>
      </c>
      <c r="BJ23" s="204" t="e">
        <f ca="true">+IF(AND(ISNUMBER(OFFSET('Hygiene Data'!$F$8,0,10*ROW('Hygiene Data'!F17))),'Data Summary'!DY23="Yes"),OFFSET('Hygiene Data'!$F$8,0,10*ROW('Hygiene Data'!F17)),NA())</f>
        <v>#N/A</v>
      </c>
      <c r="BK23" s="204" t="e">
        <f ca="true">+IF(AND(ISNUMBER(OFFSET('Hygiene Data'!$F$10,0,10*ROW('Hygiene Data'!F17))),'Data Summary'!DZ23="Yes"),OFFSET('Hygiene Data'!$F$10,0,10*ROW('Hygiene Data'!F17)),NA())</f>
        <v>#N/A</v>
      </c>
      <c r="BL23" s="204" t="e">
        <f ca="true">+IF(AND(ISNUMBER(OFFSET('Hygiene Data'!$G$6,0,10*ROW('Hygiene Data'!G17))),'Data Summary'!EA23="Yes"),OFFSET('Hygiene Data'!$G$6,0,10*ROW('Hygiene Data'!G17)),NA())</f>
        <v>#N/A</v>
      </c>
      <c r="BM23" s="204" t="e">
        <f ca="true">+IF(AND(ISNUMBER(OFFSET('Hygiene Data'!$G$8,0,10*ROW('Hygiene Data'!G17))),'Data Summary'!EB23="Yes"),OFFSET('Hygiene Data'!$G$8,0,10*ROW('Hygiene Data'!G17)),NA())</f>
        <v>#N/A</v>
      </c>
      <c r="BN23" s="204" t="e">
        <f ca="true">+IF(AND(ISNUMBER(OFFSET('Hygiene Data'!$G$10,0,10*ROW('Hygiene Data'!G17))),'Data Summary'!EC23="Yes"),OFFSET('Hygiene Data'!$G$10,0,10*ROW('Hygiene Data'!G17)),NA())</f>
        <v>#N/A</v>
      </c>
      <c r="BO23" s="204" t="e">
        <f ca="true">+IF(AND(ISNUMBER(OFFSET('Hygiene Data'!$H$6,0,10*ROW('Hygiene Data'!H17))),'Data Summary'!ED23="Yes"),OFFSET('Hygiene Data'!$H$6,0,10*ROW('Hygiene Data'!H17)),NA())</f>
        <v>#N/A</v>
      </c>
      <c r="BP23" s="204" t="e">
        <f ca="true">+IF(AND(ISNUMBER(OFFSET('Hygiene Data'!$H$8,0,10*ROW('Hygiene Data'!H17))),'Data Summary'!EE23="Yes"),OFFSET('Hygiene Data'!$H$8,0,10*ROW('Hygiene Data'!H17)),NA())</f>
        <v>#N/A</v>
      </c>
      <c r="BQ23" s="204"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415" t="e">
        <f ca="true">+IF(AND(ISNUMBER(OFFSET('Water Data'!$C$5,0,10*ROW('Water Data'!C18))),'Data Summary'!BS24="Yes"),100-OFFSET('Water Data'!$C$5,0,10*ROW('Water Data'!C18)),NA())</f>
        <v>#N/A</v>
      </c>
      <c r="E24" s="415" t="e">
        <f ca="true">+IF(AND(ISNUMBER(OFFSET('Water Data'!$C$7,0,10*ROW('Water Data'!C18))),'Data Summary'!BT24="Yes"),OFFSET('Water Data'!$C$7,0,10*ROW('Water Data'!C18)),NA())</f>
        <v>#N/A</v>
      </c>
      <c r="F24" s="415" t="e">
        <f ca="true">+IF(AND(ISNUMBER(OFFSET('Water Data'!$C$10,0,10*ROW('Water Data'!C18))),'Data Summary'!BU24="Yes"),OFFSET('Water Data'!$C$10,0,10*ROW('Water Data'!C18)),NA())</f>
        <v>#N/A</v>
      </c>
      <c r="G24" s="415" t="e">
        <f ca="true">+IF(AND(ISNUMBER(OFFSET('Water Data'!$D$5,0,10*ROW('Water Data'!D18))),'Data Summary'!BV24="Yes"),100-OFFSET('Water Data'!$D$5,0,10*ROW('Water Data'!D18)),NA())</f>
        <v>#N/A</v>
      </c>
      <c r="H24" s="415" t="e">
        <f ca="true">+IF(AND(ISNUMBER(OFFSET('Water Data'!$D$7,0,10*ROW('Water Data'!D18))),'Data Summary'!BW24="Yes"),OFFSET('Water Data'!$D$7,0,10*ROW('Water Data'!D18)),NA())</f>
        <v>#N/A</v>
      </c>
      <c r="I24" s="415" t="e">
        <f ca="true">+IF(AND(ISNUMBER(OFFSET('Water Data'!$D$10,0,10*ROW('Water Data'!D18))),'Data Summary'!BX24="Yes"),OFFSET('Water Data'!$D$10,0,10*ROW('Water Data'!D18)),NA())</f>
        <v>#N/A</v>
      </c>
      <c r="J24" s="415" t="e">
        <f ca="true">+IF(AND(ISNUMBER(OFFSET('Water Data'!$E$5,0,10*ROW('Water Data'!E18))),'Data Summary'!BY24="Yes"),100-OFFSET('Water Data'!$E$5,0,10*ROW('Water Data'!E18)),NA())</f>
        <v>#N/A</v>
      </c>
      <c r="K24" s="415" t="e">
        <f ca="true">+IF(AND(ISNUMBER(OFFSET('Water Data'!$E$7,0,10*ROW('Water Data'!E18))),'Data Summary'!BZ24="Yes"),OFFSET('Water Data'!$E$7,0,10*ROW('Water Data'!E18)),NA())</f>
        <v>#N/A</v>
      </c>
      <c r="L24" s="415" t="e">
        <f ca="true">+IF(AND(ISNUMBER(OFFSET('Water Data'!$E$10,0,10*ROW('Water Data'!E18))),'Data Summary'!CA24="Yes"),OFFSET('Water Data'!$E$10,0,10*ROW('Water Data'!E18)),NA())</f>
        <v>#N/A</v>
      </c>
      <c r="M24" s="415" t="e">
        <f ca="true">+IF(AND(ISNUMBER(OFFSET('Water Data'!$F$5,0,10*ROW('Water Data'!F18))),'Data Summary'!CB24="Yes"),100-OFFSET('Water Data'!$F$5,0,10*ROW('Water Data'!F18)),NA())</f>
        <v>#N/A</v>
      </c>
      <c r="N24" s="415" t="e">
        <f ca="true">+IF(AND(ISNUMBER(OFFSET('Water Data'!$F$7,0,10*ROW('Water Data'!F18))),'Data Summary'!CC24="Yes"),OFFSET('Water Data'!$F$7,0,10*ROW('Water Data'!F18)),NA())</f>
        <v>#N/A</v>
      </c>
      <c r="O24" s="415" t="e">
        <f ca="true">+IF(AND(ISNUMBER(OFFSET('Water Data'!$F$10,0,10*ROW('Water Data'!F18))),'Data Summary'!CD24="Yes"),OFFSET('Water Data'!$F$10,0,10*ROW('Water Data'!F18)),NA())</f>
        <v>#N/A</v>
      </c>
      <c r="P24" s="415" t="e">
        <f ca="true">+IF(AND(ISNUMBER(OFFSET('Water Data'!$G$5,0,10*ROW('Water Data'!G18))),'Data Summary'!CE24="Yes"),100-OFFSET('Water Data'!$G$5,0,10*ROW('Water Data'!G18)),NA())</f>
        <v>#N/A</v>
      </c>
      <c r="Q24" s="415" t="e">
        <f ca="true">+IF(AND(ISNUMBER(OFFSET('Water Data'!$G$7,0,10*ROW('Water Data'!G18))),'Data Summary'!CF24="Yes"),OFFSET('Water Data'!$G$7,0,10*ROW('Water Data'!G18)),NA())</f>
        <v>#N/A</v>
      </c>
      <c r="R24" s="415" t="e">
        <f ca="true">+IF(AND(ISNUMBER(OFFSET('Water Data'!$G$10,0,10*ROW('Water Data'!G18))),'Data Summary'!CG24="Yes"),OFFSET('Water Data'!$G$10,0,10*ROW('Water Data'!G18)),NA())</f>
        <v>#N/A</v>
      </c>
      <c r="S24" s="415" t="e">
        <f ca="true">+IF(AND(ISNUMBER(OFFSET('Water Data'!$H$5,0,10*ROW('Water Data'!H18))),'Data Summary'!CH24="Yes"),100-OFFSET('Water Data'!$H$5,0,10*ROW('Water Data'!H18)),NA())</f>
        <v>#N/A</v>
      </c>
      <c r="T24" s="415" t="e">
        <f ca="true">+IF(AND(ISNUMBER(OFFSET('Water Data'!$H$7,0,10*ROW('Water Data'!H18))),'Data Summary'!CI24="Yes"),OFFSET('Water Data'!$H$7,0,10*ROW('Water Data'!H18)),NA())</f>
        <v>#N/A</v>
      </c>
      <c r="U24" s="415" t="e">
        <f ca="true">+IF(AND(ISNUMBER(OFFSET('Water Data'!$H$10,0,10*ROW('Water Data'!H18))),'Data Summary'!CJ24="Yes"),OFFSET('Water Data'!$H$10,0,10*ROW('Water Data'!H18)),NA())</f>
        <v>#N/A</v>
      </c>
      <c r="V24" s="203" t="e">
        <f ca="true">+IF(AND(ISNUMBER(OFFSET('Sanitation Data'!$C$5,0,10*ROW('Sanitation Data'!C18))),'Data Summary'!CK24="Yes"),100-OFFSET('Sanitation Data'!$C$5,0,10*ROW('Sanitation Data'!C18)),NA())</f>
        <v>#N/A</v>
      </c>
      <c r="W24" s="203" t="e">
        <f ca="true">+IF(AND(ISNUMBER(OFFSET('Sanitation Data'!$C$7,0,10*ROW('Sanitation Data'!C18))),'Data Summary'!CL24="Yes"),OFFSET('Sanitation Data'!$C$7,0,10*ROW('Sanitation Data'!C18)),NA())</f>
        <v>#N/A</v>
      </c>
      <c r="X24" s="203" t="e">
        <f ca="true">+IF(AND(ISNUMBER(OFFSET('Sanitation Data'!$C$11,0,10*ROW('Sanitation Data'!C18))),'Data Summary'!CM24="Yes"),OFFSET('Sanitation Data'!$C$11,0,10*ROW('Sanitation Data'!C18)),NA())</f>
        <v>#N/A</v>
      </c>
      <c r="Y24" s="203" t="e">
        <f ca="true">+IF(AND(ISNUMBER(OFFSET('Sanitation Data'!$C$12,0,10*ROW('Sanitation Data'!C18))),'Data Summary'!CN24="Yes"),OFFSET('Sanitation Data'!$C$12,0,10*ROW('Sanitation Data'!C18)),NA())</f>
        <v>#N/A</v>
      </c>
      <c r="Z24" s="203" t="e">
        <f ca="true">+IF(AND(ISNUMBER(OFFSET('Sanitation Data'!$C$13,0,10*ROW('Sanitation Data'!C18))),'Data Summary'!CO24="Yes"),OFFSET('Sanitation Data'!$C$13,0,10*ROW('Sanitation Data'!C18)),NA())</f>
        <v>#N/A</v>
      </c>
      <c r="AA24" s="203" t="e">
        <f ca="true">+IF(AND(ISNUMBER(OFFSET('Sanitation Data'!$D$5,0,10*ROW('Sanitation Data'!D18))),'Data Summary'!CP24="Yes"),100-OFFSET('Sanitation Data'!$D$5,0,10*ROW('Sanitation Data'!D18)),NA())</f>
        <v>#N/A</v>
      </c>
      <c r="AB24" s="203" t="e">
        <f ca="true">+IF(AND(ISNUMBER(OFFSET('Sanitation Data'!$D$7,0,10*ROW('Sanitation Data'!D18))),'Data Summary'!CQ24="Yes"),OFFSET('Sanitation Data'!$D$7,0,10*ROW('Sanitation Data'!D18)),NA())</f>
        <v>#N/A</v>
      </c>
      <c r="AC24" s="203" t="e">
        <f ca="true">+IF(AND(ISNUMBER(OFFSET('Sanitation Data'!$D$11,0,10*ROW('Sanitation Data'!D18))),'Data Summary'!CR24="Yes"),OFFSET('Sanitation Data'!$D$11,0,10*ROW('Sanitation Data'!D18)),NA())</f>
        <v>#N/A</v>
      </c>
      <c r="AD24" s="203" t="e">
        <f ca="true">+IF(AND(ISNUMBER(OFFSET('Sanitation Data'!$D$12,0,10*ROW('Sanitation Data'!D18))),'Data Summary'!CS24="Yes"),OFFSET('Sanitation Data'!$D$12,0,10*ROW('Sanitation Data'!D18)),NA())</f>
        <v>#N/A</v>
      </c>
      <c r="AE24" s="203" t="e">
        <f ca="true">+IF(AND(ISNUMBER(OFFSET('Sanitation Data'!$D$13,0,10*ROW('Sanitation Data'!D18))),'Data Summary'!CT24="Yes"),OFFSET('Sanitation Data'!$D$13,0,10*ROW('Sanitation Data'!D18)),NA())</f>
        <v>#N/A</v>
      </c>
      <c r="AF24" s="203" t="e">
        <f ca="true">+IF(AND(ISNUMBER(OFFSET('Sanitation Data'!$E$5,0,10*ROW('Sanitation Data'!E18))),'Data Summary'!CU24="Yes"),100-OFFSET('Sanitation Data'!$E$5,0,10*ROW('Sanitation Data'!E18)),NA())</f>
        <v>#N/A</v>
      </c>
      <c r="AG24" s="203" t="e">
        <f ca="true">+IF(AND(ISNUMBER(OFFSET('Sanitation Data'!$E$7,0,10*ROW('Sanitation Data'!E18))),'Data Summary'!CV24="Yes"),OFFSET('Sanitation Data'!$E$7,0,10*ROW('Sanitation Data'!E18)),NA())</f>
        <v>#N/A</v>
      </c>
      <c r="AH24" s="203" t="e">
        <f ca="true">+IF(AND(ISNUMBER(OFFSET('Sanitation Data'!$E$11,0,10*ROW('Sanitation Data'!E18))),'Data Summary'!CW24="Yes"),OFFSET('Sanitation Data'!$E$11,0,10*ROW('Sanitation Data'!E18)),NA())</f>
        <v>#N/A</v>
      </c>
      <c r="AI24" s="203" t="e">
        <f ca="true">+IF(AND(ISNUMBER(OFFSET('Sanitation Data'!$E$12,0,10*ROW('Sanitation Data'!E18))),'Data Summary'!CX24="Yes"),OFFSET('Sanitation Data'!$E$12,0,10*ROW('Sanitation Data'!E18)),NA())</f>
        <v>#N/A</v>
      </c>
      <c r="AJ24" s="203" t="e">
        <f ca="true">+IF(AND(ISNUMBER(OFFSET('Sanitation Data'!$E$13,0,10*ROW('Sanitation Data'!E18))),'Data Summary'!CY24="Yes"),OFFSET('Sanitation Data'!$E$13,0,10*ROW('Sanitation Data'!E18)),NA())</f>
        <v>#N/A</v>
      </c>
      <c r="AK24" s="203" t="e">
        <f ca="true">+IF(AND(ISNUMBER(OFFSET('Sanitation Data'!$F$5,0,10*ROW('Sanitation Data'!F18))),'Data Summary'!CZ24="Yes"),100-OFFSET('Sanitation Data'!$F$5,0,10*ROW('Sanitation Data'!F18)),NA())</f>
        <v>#N/A</v>
      </c>
      <c r="AL24" s="203" t="e">
        <f ca="true">+IF(AND(ISNUMBER(OFFSET('Sanitation Data'!$F$7,0,10*ROW('Sanitation Data'!F18))),'Data Summary'!DA24="Yes"),OFFSET('Sanitation Data'!$F$7,0,10*ROW('Sanitation Data'!F18)),NA())</f>
        <v>#N/A</v>
      </c>
      <c r="AM24" s="203" t="e">
        <f ca="true">+IF(AND(ISNUMBER(OFFSET('Sanitation Data'!$F$11,0,10*ROW('Sanitation Data'!F18))),'Data Summary'!DB24="Yes"),OFFSET('Sanitation Data'!$F$11,0,10*ROW('Sanitation Data'!F18)),NA())</f>
        <v>#N/A</v>
      </c>
      <c r="AN24" s="203" t="e">
        <f ca="true">+IF(AND(ISNUMBER(OFFSET('Sanitation Data'!$F$12,0,10*ROW('Sanitation Data'!F18))),'Data Summary'!DC24="Yes"),OFFSET('Sanitation Data'!$F$12,0,10*ROW('Sanitation Data'!F18)),NA())</f>
        <v>#N/A</v>
      </c>
      <c r="AO24" s="203" t="e">
        <f ca="true">+IF(AND(ISNUMBER(OFFSET('Sanitation Data'!$F$13,0,10*ROW('Sanitation Data'!F18))),'Data Summary'!DD24="Yes"),OFFSET('Sanitation Data'!$F$13,0,10*ROW('Sanitation Data'!F18)),NA())</f>
        <v>#N/A</v>
      </c>
      <c r="AP24" s="203" t="e">
        <f ca="true">+IF(AND(ISNUMBER(OFFSET('Sanitation Data'!$G$5,0,10*ROW('Sanitation Data'!G18))),'Data Summary'!DE24="Yes"),100-OFFSET('Sanitation Data'!$G$5,0,10*ROW('Sanitation Data'!G18)),NA())</f>
        <v>#N/A</v>
      </c>
      <c r="AQ24" s="203" t="e">
        <f ca="true">+IF(AND(ISNUMBER(OFFSET('Sanitation Data'!$G$7,0,10*ROW('Sanitation Data'!G18))),'Data Summary'!DF24="Yes"),OFFSET('Sanitation Data'!$G$7,0,10*ROW('Sanitation Data'!G18)),NA())</f>
        <v>#N/A</v>
      </c>
      <c r="AR24" s="203" t="e">
        <f ca="true">+IF(AND(ISNUMBER(OFFSET('Sanitation Data'!$G$11,0,10*ROW('Sanitation Data'!G18))),'Data Summary'!DG24="Yes"),OFFSET('Sanitation Data'!$G$11,0,10*ROW('Sanitation Data'!G18)),NA())</f>
        <v>#N/A</v>
      </c>
      <c r="AS24" s="203" t="e">
        <f ca="true">+IF(AND(ISNUMBER(OFFSET('Sanitation Data'!$G$12,0,10*ROW('Sanitation Data'!G18))),'Data Summary'!DH24="Yes"),OFFSET('Sanitation Data'!$G$12,0,10*ROW('Sanitation Data'!G18)),NA())</f>
        <v>#N/A</v>
      </c>
      <c r="AT24" s="203" t="e">
        <f ca="true">+IF(AND(ISNUMBER(OFFSET('Sanitation Data'!$G$13,0,10*ROW('Sanitation Data'!G18))),'Data Summary'!DI24="Yes"),OFFSET('Sanitation Data'!$G$13,0,10*ROW('Sanitation Data'!G18)),NA())</f>
        <v>#N/A</v>
      </c>
      <c r="AU24" s="203" t="e">
        <f ca="true">+IF(AND(ISNUMBER(OFFSET('Sanitation Data'!$H$5,0,10*ROW('Sanitation Data'!H18))),'Data Summary'!DJ24="Yes"),100-OFFSET('Sanitation Data'!$H$5,0,10*ROW('Sanitation Data'!H18)),NA())</f>
        <v>#N/A</v>
      </c>
      <c r="AV24" s="203" t="e">
        <f ca="true">+IF(AND(ISNUMBER(OFFSET('Sanitation Data'!$H$7,0,10*ROW('Sanitation Data'!H18))),'Data Summary'!DK24="Yes"),OFFSET('Sanitation Data'!$H$7,0,10*ROW('Sanitation Data'!H18)),NA())</f>
        <v>#N/A</v>
      </c>
      <c r="AW24" s="203" t="e">
        <f ca="true">+IF(AND(ISNUMBER(OFFSET('Sanitation Data'!$H$11,0,10*ROW('Sanitation Data'!H18))),'Data Summary'!DL24="Yes"),OFFSET('Sanitation Data'!$H$11,0,10*ROW('Sanitation Data'!H18)),NA())</f>
        <v>#N/A</v>
      </c>
      <c r="AX24" s="203" t="e">
        <f ca="true">+IF(AND(ISNUMBER(OFFSET('Sanitation Data'!$H$12,0,10*ROW('Sanitation Data'!H18))),'Data Summary'!DM24="Yes"),OFFSET('Sanitation Data'!$H$12,0,10*ROW('Sanitation Data'!H18)),NA())</f>
        <v>#N/A</v>
      </c>
      <c r="AY24" s="203" t="e">
        <f ca="true">+IF(AND(ISNUMBER(OFFSET('Sanitation Data'!$H$13,0,10*ROW('Sanitation Data'!H18))),'Data Summary'!DN24="Yes"),OFFSET('Sanitation Data'!$H$13,0,10*ROW('Sanitation Data'!H18)),NA())</f>
        <v>#N/A</v>
      </c>
      <c r="AZ24" s="204" t="e">
        <f ca="true">+IF(AND(ISNUMBER(OFFSET('Hygiene Data'!$C$6,0,10*ROW('Hygiene Data'!C18))),'Data Summary'!DO24="Yes"),OFFSET('Hygiene Data'!$C$6,0,10*ROW('Hygiene Data'!C18)),NA())</f>
        <v>#N/A</v>
      </c>
      <c r="BA24" s="204" t="e">
        <f ca="true">+IF(AND(ISNUMBER(OFFSET('Hygiene Data'!$C$8,0,10*ROW('Hygiene Data'!C18))),'Data Summary'!DP24="Yes"),OFFSET('Hygiene Data'!$C$8,0,10*ROW('Hygiene Data'!C18)),NA())</f>
        <v>#N/A</v>
      </c>
      <c r="BB24" s="204" t="e">
        <f ca="true">+IF(AND(ISNUMBER(OFFSET('Hygiene Data'!$C$10,0,10*ROW('Hygiene Data'!C18))),'Data Summary'!DQ24="Yes"),OFFSET('Hygiene Data'!$C$10,0,10*ROW('Hygiene Data'!C18)),NA())</f>
        <v>#N/A</v>
      </c>
      <c r="BC24" s="204" t="e">
        <f ca="true">+IF(AND(ISNUMBER(OFFSET('Hygiene Data'!$D$6,0,10*ROW('Hygiene Data'!D18))),'Data Summary'!DR24="Yes"),OFFSET('Hygiene Data'!$D$6,0,10*ROW('Hygiene Data'!D18)),NA())</f>
        <v>#N/A</v>
      </c>
      <c r="BD24" s="204" t="e">
        <f ca="true">+IF(AND(ISNUMBER(OFFSET('Hygiene Data'!$D$8,0,10*ROW('Hygiene Data'!D18))),'Data Summary'!DS24="Yes"),OFFSET('Hygiene Data'!$D$8,0,10*ROW('Hygiene Data'!D18)),NA())</f>
        <v>#N/A</v>
      </c>
      <c r="BE24" s="204" t="e">
        <f ca="true">+IF(AND(ISNUMBER(OFFSET('Hygiene Data'!$D$10,0,10*ROW('Hygiene Data'!D18))),'Data Summary'!DT24="Yes"),OFFSET('Hygiene Data'!$D$10,0,10*ROW('Hygiene Data'!D18)),NA())</f>
        <v>#N/A</v>
      </c>
      <c r="BF24" s="204" t="e">
        <f ca="true">+IF(AND(ISNUMBER(OFFSET('Hygiene Data'!$E$6,0,10*ROW('Hygiene Data'!E18))),'Data Summary'!DU24="Yes"),OFFSET('Hygiene Data'!$E$6,0,10*ROW('Hygiene Data'!E18)),NA())</f>
        <v>#N/A</v>
      </c>
      <c r="BG24" s="204" t="e">
        <f ca="true">+IF(AND(ISNUMBER(OFFSET('Hygiene Data'!$E$8,0,10*ROW('Hygiene Data'!E18))),'Data Summary'!DV24="Yes"),OFFSET('Hygiene Data'!$E$8,0,10*ROW('Hygiene Data'!E18)),NA())</f>
        <v>#N/A</v>
      </c>
      <c r="BH24" s="204" t="e">
        <f ca="true">+IF(AND(ISNUMBER(OFFSET('Hygiene Data'!$E$10,0,10*ROW('Hygiene Data'!E18))),'Data Summary'!DW24="Yes"),OFFSET('Hygiene Data'!$E$10,0,10*ROW('Hygiene Data'!E18)),NA())</f>
        <v>#N/A</v>
      </c>
      <c r="BI24" s="204" t="e">
        <f ca="true">+IF(AND(ISNUMBER(OFFSET('Hygiene Data'!$F$6,0,10*ROW('Hygiene Data'!F18))),'Data Summary'!DX24="Yes"),OFFSET('Hygiene Data'!$F$6,0,10*ROW('Hygiene Data'!F18)),NA())</f>
        <v>#N/A</v>
      </c>
      <c r="BJ24" s="204" t="e">
        <f ca="true">+IF(AND(ISNUMBER(OFFSET('Hygiene Data'!$F$8,0,10*ROW('Hygiene Data'!F18))),'Data Summary'!DY24="Yes"),OFFSET('Hygiene Data'!$F$8,0,10*ROW('Hygiene Data'!F18)),NA())</f>
        <v>#N/A</v>
      </c>
      <c r="BK24" s="204" t="e">
        <f ca="true">+IF(AND(ISNUMBER(OFFSET('Hygiene Data'!$F$10,0,10*ROW('Hygiene Data'!F18))),'Data Summary'!DZ24="Yes"),OFFSET('Hygiene Data'!$F$10,0,10*ROW('Hygiene Data'!F18)),NA())</f>
        <v>#N/A</v>
      </c>
      <c r="BL24" s="204" t="e">
        <f ca="true">+IF(AND(ISNUMBER(OFFSET('Hygiene Data'!$G$6,0,10*ROW('Hygiene Data'!G18))),'Data Summary'!EA24="Yes"),OFFSET('Hygiene Data'!$G$6,0,10*ROW('Hygiene Data'!G18)),NA())</f>
        <v>#N/A</v>
      </c>
      <c r="BM24" s="204" t="e">
        <f ca="true">+IF(AND(ISNUMBER(OFFSET('Hygiene Data'!$G$8,0,10*ROW('Hygiene Data'!G18))),'Data Summary'!EB24="Yes"),OFFSET('Hygiene Data'!$G$8,0,10*ROW('Hygiene Data'!G18)),NA())</f>
        <v>#N/A</v>
      </c>
      <c r="BN24" s="204" t="e">
        <f ca="true">+IF(AND(ISNUMBER(OFFSET('Hygiene Data'!$G$10,0,10*ROW('Hygiene Data'!G18))),'Data Summary'!EC24="Yes"),OFFSET('Hygiene Data'!$G$10,0,10*ROW('Hygiene Data'!G18)),NA())</f>
        <v>#N/A</v>
      </c>
      <c r="BO24" s="204" t="e">
        <f ca="true">+IF(AND(ISNUMBER(OFFSET('Hygiene Data'!$H$6,0,10*ROW('Hygiene Data'!H18))),'Data Summary'!ED24="Yes"),OFFSET('Hygiene Data'!$H$6,0,10*ROW('Hygiene Data'!H18)),NA())</f>
        <v>#N/A</v>
      </c>
      <c r="BP24" s="204" t="e">
        <f ca="true">+IF(AND(ISNUMBER(OFFSET('Hygiene Data'!$H$8,0,10*ROW('Hygiene Data'!H18))),'Data Summary'!EE24="Yes"),OFFSET('Hygiene Data'!$H$8,0,10*ROW('Hygiene Data'!H18)),NA())</f>
        <v>#N/A</v>
      </c>
      <c r="BQ24" s="204"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415" t="e">
        <f ca="true">+IF(AND(ISNUMBER(OFFSET('Water Data'!$C$5,0,10*ROW('Water Data'!C19))),'Data Summary'!BS25="Yes"),100-OFFSET('Water Data'!$C$5,0,10*ROW('Water Data'!C19)),NA())</f>
        <v>#N/A</v>
      </c>
      <c r="E25" s="415" t="e">
        <f ca="true">+IF(AND(ISNUMBER(OFFSET('Water Data'!$C$7,0,10*ROW('Water Data'!C19))),'Data Summary'!BT25="Yes"),OFFSET('Water Data'!$C$7,0,10*ROW('Water Data'!C19)),NA())</f>
        <v>#N/A</v>
      </c>
      <c r="F25" s="415" t="e">
        <f ca="true">+IF(AND(ISNUMBER(OFFSET('Water Data'!$C$10,0,10*ROW('Water Data'!C19))),'Data Summary'!BU25="Yes"),OFFSET('Water Data'!$C$10,0,10*ROW('Water Data'!C19)),NA())</f>
        <v>#N/A</v>
      </c>
      <c r="G25" s="415" t="e">
        <f ca="true">+IF(AND(ISNUMBER(OFFSET('Water Data'!$D$5,0,10*ROW('Water Data'!D19))),'Data Summary'!BV25="Yes"),100-OFFSET('Water Data'!$D$5,0,10*ROW('Water Data'!D19)),NA())</f>
        <v>#N/A</v>
      </c>
      <c r="H25" s="415" t="e">
        <f ca="true">+IF(AND(ISNUMBER(OFFSET('Water Data'!$D$7,0,10*ROW('Water Data'!D19))),'Data Summary'!BW25="Yes"),OFFSET('Water Data'!$D$7,0,10*ROW('Water Data'!D19)),NA())</f>
        <v>#N/A</v>
      </c>
      <c r="I25" s="415" t="e">
        <f ca="true">+IF(AND(ISNUMBER(OFFSET('Water Data'!$D$10,0,10*ROW('Water Data'!D19))),'Data Summary'!BX25="Yes"),OFFSET('Water Data'!$D$10,0,10*ROW('Water Data'!D19)),NA())</f>
        <v>#N/A</v>
      </c>
      <c r="J25" s="415" t="e">
        <f ca="true">+IF(AND(ISNUMBER(OFFSET('Water Data'!$E$5,0,10*ROW('Water Data'!E19))),'Data Summary'!BY25="Yes"),100-OFFSET('Water Data'!$E$5,0,10*ROW('Water Data'!E19)),NA())</f>
        <v>#N/A</v>
      </c>
      <c r="K25" s="415" t="e">
        <f ca="true">+IF(AND(ISNUMBER(OFFSET('Water Data'!$E$7,0,10*ROW('Water Data'!E19))),'Data Summary'!BZ25="Yes"),OFFSET('Water Data'!$E$7,0,10*ROW('Water Data'!E19)),NA())</f>
        <v>#N/A</v>
      </c>
      <c r="L25" s="415" t="e">
        <f ca="true">+IF(AND(ISNUMBER(OFFSET('Water Data'!$E$10,0,10*ROW('Water Data'!E19))),'Data Summary'!CA25="Yes"),OFFSET('Water Data'!$E$10,0,10*ROW('Water Data'!E19)),NA())</f>
        <v>#N/A</v>
      </c>
      <c r="M25" s="415" t="e">
        <f ca="true">+IF(AND(ISNUMBER(OFFSET('Water Data'!$F$5,0,10*ROW('Water Data'!F19))),'Data Summary'!CB25="Yes"),100-OFFSET('Water Data'!$F$5,0,10*ROW('Water Data'!F19)),NA())</f>
        <v>#N/A</v>
      </c>
      <c r="N25" s="415" t="e">
        <f ca="true">+IF(AND(ISNUMBER(OFFSET('Water Data'!$F$7,0,10*ROW('Water Data'!F19))),'Data Summary'!CC25="Yes"),OFFSET('Water Data'!$F$7,0,10*ROW('Water Data'!F19)),NA())</f>
        <v>#N/A</v>
      </c>
      <c r="O25" s="415" t="e">
        <f ca="true">+IF(AND(ISNUMBER(OFFSET('Water Data'!$F$10,0,10*ROW('Water Data'!F19))),'Data Summary'!CD25="Yes"),OFFSET('Water Data'!$F$10,0,10*ROW('Water Data'!F19)),NA())</f>
        <v>#N/A</v>
      </c>
      <c r="P25" s="415" t="e">
        <f ca="true">+IF(AND(ISNUMBER(OFFSET('Water Data'!$G$5,0,10*ROW('Water Data'!G19))),'Data Summary'!CE25="Yes"),100-OFFSET('Water Data'!$G$5,0,10*ROW('Water Data'!G19)),NA())</f>
        <v>#N/A</v>
      </c>
      <c r="Q25" s="415" t="e">
        <f ca="true">+IF(AND(ISNUMBER(OFFSET('Water Data'!$G$7,0,10*ROW('Water Data'!G19))),'Data Summary'!CF25="Yes"),OFFSET('Water Data'!$G$7,0,10*ROW('Water Data'!G19)),NA())</f>
        <v>#N/A</v>
      </c>
      <c r="R25" s="415" t="e">
        <f ca="true">+IF(AND(ISNUMBER(OFFSET('Water Data'!$G$10,0,10*ROW('Water Data'!G19))),'Data Summary'!CG25="Yes"),OFFSET('Water Data'!$G$10,0,10*ROW('Water Data'!G19)),NA())</f>
        <v>#N/A</v>
      </c>
      <c r="S25" s="415" t="e">
        <f ca="true">+IF(AND(ISNUMBER(OFFSET('Water Data'!$H$5,0,10*ROW('Water Data'!H19))),'Data Summary'!CH25="Yes"),100-OFFSET('Water Data'!$H$5,0,10*ROW('Water Data'!H19)),NA())</f>
        <v>#N/A</v>
      </c>
      <c r="T25" s="415" t="e">
        <f ca="true">+IF(AND(ISNUMBER(OFFSET('Water Data'!$H$7,0,10*ROW('Water Data'!H19))),'Data Summary'!CI25="Yes"),OFFSET('Water Data'!$H$7,0,10*ROW('Water Data'!H19)),NA())</f>
        <v>#N/A</v>
      </c>
      <c r="U25" s="415" t="e">
        <f ca="true">+IF(AND(ISNUMBER(OFFSET('Water Data'!$H$10,0,10*ROW('Water Data'!H19))),'Data Summary'!CJ25="Yes"),OFFSET('Water Data'!$H$10,0,10*ROW('Water Data'!H19)),NA())</f>
        <v>#N/A</v>
      </c>
      <c r="V25" s="203" t="e">
        <f ca="true">+IF(AND(ISNUMBER(OFFSET('Sanitation Data'!$C$5,0,10*ROW('Sanitation Data'!C19))),'Data Summary'!CK25="Yes"),100-OFFSET('Sanitation Data'!$C$5,0,10*ROW('Sanitation Data'!C19)),NA())</f>
        <v>#N/A</v>
      </c>
      <c r="W25" s="203" t="e">
        <f ca="true">+IF(AND(ISNUMBER(OFFSET('Sanitation Data'!$C$7,0,10*ROW('Sanitation Data'!C19))),'Data Summary'!CL25="Yes"),OFFSET('Sanitation Data'!$C$7,0,10*ROW('Sanitation Data'!C19)),NA())</f>
        <v>#N/A</v>
      </c>
      <c r="X25" s="203" t="e">
        <f ca="true">+IF(AND(ISNUMBER(OFFSET('Sanitation Data'!$C$11,0,10*ROW('Sanitation Data'!C19))),'Data Summary'!CM25="Yes"),OFFSET('Sanitation Data'!$C$11,0,10*ROW('Sanitation Data'!C19)),NA())</f>
        <v>#N/A</v>
      </c>
      <c r="Y25" s="203" t="e">
        <f ca="true">+IF(AND(ISNUMBER(OFFSET('Sanitation Data'!$C$12,0,10*ROW('Sanitation Data'!C19))),'Data Summary'!CN25="Yes"),OFFSET('Sanitation Data'!$C$12,0,10*ROW('Sanitation Data'!C19)),NA())</f>
        <v>#N/A</v>
      </c>
      <c r="Z25" s="203" t="e">
        <f ca="true">+IF(AND(ISNUMBER(OFFSET('Sanitation Data'!$C$13,0,10*ROW('Sanitation Data'!C19))),'Data Summary'!CO25="Yes"),OFFSET('Sanitation Data'!$C$13,0,10*ROW('Sanitation Data'!C19)),NA())</f>
        <v>#N/A</v>
      </c>
      <c r="AA25" s="203" t="e">
        <f ca="true">+IF(AND(ISNUMBER(OFFSET('Sanitation Data'!$D$5,0,10*ROW('Sanitation Data'!D19))),'Data Summary'!CP25="Yes"),100-OFFSET('Sanitation Data'!$D$5,0,10*ROW('Sanitation Data'!D19)),NA())</f>
        <v>#N/A</v>
      </c>
      <c r="AB25" s="203" t="e">
        <f ca="true">+IF(AND(ISNUMBER(OFFSET('Sanitation Data'!$D$7,0,10*ROW('Sanitation Data'!D19))),'Data Summary'!CQ25="Yes"),OFFSET('Sanitation Data'!$D$7,0,10*ROW('Sanitation Data'!D19)),NA())</f>
        <v>#N/A</v>
      </c>
      <c r="AC25" s="203" t="e">
        <f ca="true">+IF(AND(ISNUMBER(OFFSET('Sanitation Data'!$D$11,0,10*ROW('Sanitation Data'!D19))),'Data Summary'!CR25="Yes"),OFFSET('Sanitation Data'!$D$11,0,10*ROW('Sanitation Data'!D19)),NA())</f>
        <v>#N/A</v>
      </c>
      <c r="AD25" s="203" t="e">
        <f ca="true">+IF(AND(ISNUMBER(OFFSET('Sanitation Data'!$D$12,0,10*ROW('Sanitation Data'!D19))),'Data Summary'!CS25="Yes"),OFFSET('Sanitation Data'!$D$12,0,10*ROW('Sanitation Data'!D19)),NA())</f>
        <v>#N/A</v>
      </c>
      <c r="AE25" s="203" t="e">
        <f ca="true">+IF(AND(ISNUMBER(OFFSET('Sanitation Data'!$D$13,0,10*ROW('Sanitation Data'!D19))),'Data Summary'!CT25="Yes"),OFFSET('Sanitation Data'!$D$13,0,10*ROW('Sanitation Data'!D19)),NA())</f>
        <v>#N/A</v>
      </c>
      <c r="AF25" s="203" t="e">
        <f ca="true">+IF(AND(ISNUMBER(OFFSET('Sanitation Data'!$E$5,0,10*ROW('Sanitation Data'!E19))),'Data Summary'!CU25="Yes"),100-OFFSET('Sanitation Data'!$E$5,0,10*ROW('Sanitation Data'!E19)),NA())</f>
        <v>#N/A</v>
      </c>
      <c r="AG25" s="203" t="e">
        <f ca="true">+IF(AND(ISNUMBER(OFFSET('Sanitation Data'!$E$7,0,10*ROW('Sanitation Data'!E19))),'Data Summary'!CV25="Yes"),OFFSET('Sanitation Data'!$E$7,0,10*ROW('Sanitation Data'!E19)),NA())</f>
        <v>#N/A</v>
      </c>
      <c r="AH25" s="203" t="e">
        <f ca="true">+IF(AND(ISNUMBER(OFFSET('Sanitation Data'!$E$11,0,10*ROW('Sanitation Data'!E19))),'Data Summary'!CW25="Yes"),OFFSET('Sanitation Data'!$E$11,0,10*ROW('Sanitation Data'!E19)),NA())</f>
        <v>#N/A</v>
      </c>
      <c r="AI25" s="203" t="e">
        <f ca="true">+IF(AND(ISNUMBER(OFFSET('Sanitation Data'!$E$12,0,10*ROW('Sanitation Data'!E19))),'Data Summary'!CX25="Yes"),OFFSET('Sanitation Data'!$E$12,0,10*ROW('Sanitation Data'!E19)),NA())</f>
        <v>#N/A</v>
      </c>
      <c r="AJ25" s="203" t="e">
        <f ca="true">+IF(AND(ISNUMBER(OFFSET('Sanitation Data'!$E$13,0,10*ROW('Sanitation Data'!E19))),'Data Summary'!CY25="Yes"),OFFSET('Sanitation Data'!$E$13,0,10*ROW('Sanitation Data'!E19)),NA())</f>
        <v>#N/A</v>
      </c>
      <c r="AK25" s="203" t="e">
        <f ca="true">+IF(AND(ISNUMBER(OFFSET('Sanitation Data'!$F$5,0,10*ROW('Sanitation Data'!F19))),'Data Summary'!CZ25="Yes"),100-OFFSET('Sanitation Data'!$F$5,0,10*ROW('Sanitation Data'!F19)),NA())</f>
        <v>#N/A</v>
      </c>
      <c r="AL25" s="203" t="e">
        <f ca="true">+IF(AND(ISNUMBER(OFFSET('Sanitation Data'!$F$7,0,10*ROW('Sanitation Data'!F19))),'Data Summary'!DA25="Yes"),OFFSET('Sanitation Data'!$F$7,0,10*ROW('Sanitation Data'!F19)),NA())</f>
        <v>#N/A</v>
      </c>
      <c r="AM25" s="203" t="e">
        <f ca="true">+IF(AND(ISNUMBER(OFFSET('Sanitation Data'!$F$11,0,10*ROW('Sanitation Data'!F19))),'Data Summary'!DB25="Yes"),OFFSET('Sanitation Data'!$F$11,0,10*ROW('Sanitation Data'!F19)),NA())</f>
        <v>#N/A</v>
      </c>
      <c r="AN25" s="203" t="e">
        <f ca="true">+IF(AND(ISNUMBER(OFFSET('Sanitation Data'!$F$12,0,10*ROW('Sanitation Data'!F19))),'Data Summary'!DC25="Yes"),OFFSET('Sanitation Data'!$F$12,0,10*ROW('Sanitation Data'!F19)),NA())</f>
        <v>#N/A</v>
      </c>
      <c r="AO25" s="203" t="e">
        <f ca="true">+IF(AND(ISNUMBER(OFFSET('Sanitation Data'!$F$13,0,10*ROW('Sanitation Data'!F19))),'Data Summary'!DD25="Yes"),OFFSET('Sanitation Data'!$F$13,0,10*ROW('Sanitation Data'!F19)),NA())</f>
        <v>#N/A</v>
      </c>
      <c r="AP25" s="203" t="e">
        <f ca="true">+IF(AND(ISNUMBER(OFFSET('Sanitation Data'!$G$5,0,10*ROW('Sanitation Data'!G19))),'Data Summary'!DE25="Yes"),100-OFFSET('Sanitation Data'!$G$5,0,10*ROW('Sanitation Data'!G19)),NA())</f>
        <v>#N/A</v>
      </c>
      <c r="AQ25" s="203" t="e">
        <f ca="true">+IF(AND(ISNUMBER(OFFSET('Sanitation Data'!$G$7,0,10*ROW('Sanitation Data'!G19))),'Data Summary'!DF25="Yes"),OFFSET('Sanitation Data'!$G$7,0,10*ROW('Sanitation Data'!G19)),NA())</f>
        <v>#N/A</v>
      </c>
      <c r="AR25" s="203" t="e">
        <f ca="true">+IF(AND(ISNUMBER(OFFSET('Sanitation Data'!$G$11,0,10*ROW('Sanitation Data'!G19))),'Data Summary'!DG25="Yes"),OFFSET('Sanitation Data'!$G$11,0,10*ROW('Sanitation Data'!G19)),NA())</f>
        <v>#N/A</v>
      </c>
      <c r="AS25" s="203" t="e">
        <f ca="true">+IF(AND(ISNUMBER(OFFSET('Sanitation Data'!$G$12,0,10*ROW('Sanitation Data'!G19))),'Data Summary'!DH25="Yes"),OFFSET('Sanitation Data'!$G$12,0,10*ROW('Sanitation Data'!G19)),NA())</f>
        <v>#N/A</v>
      </c>
      <c r="AT25" s="203" t="e">
        <f ca="true">+IF(AND(ISNUMBER(OFFSET('Sanitation Data'!$G$13,0,10*ROW('Sanitation Data'!G19))),'Data Summary'!DI25="Yes"),OFFSET('Sanitation Data'!$G$13,0,10*ROW('Sanitation Data'!G19)),NA())</f>
        <v>#N/A</v>
      </c>
      <c r="AU25" s="203" t="e">
        <f ca="true">+IF(AND(ISNUMBER(OFFSET('Sanitation Data'!$H$5,0,10*ROW('Sanitation Data'!H19))),'Data Summary'!DJ25="Yes"),100-OFFSET('Sanitation Data'!$H$5,0,10*ROW('Sanitation Data'!H19)),NA())</f>
        <v>#N/A</v>
      </c>
      <c r="AV25" s="203" t="e">
        <f ca="true">+IF(AND(ISNUMBER(OFFSET('Sanitation Data'!$H$7,0,10*ROW('Sanitation Data'!H19))),'Data Summary'!DK25="Yes"),OFFSET('Sanitation Data'!$H$7,0,10*ROW('Sanitation Data'!H19)),NA())</f>
        <v>#N/A</v>
      </c>
      <c r="AW25" s="203" t="e">
        <f ca="true">+IF(AND(ISNUMBER(OFFSET('Sanitation Data'!$H$11,0,10*ROW('Sanitation Data'!H19))),'Data Summary'!DL25="Yes"),OFFSET('Sanitation Data'!$H$11,0,10*ROW('Sanitation Data'!H19)),NA())</f>
        <v>#N/A</v>
      </c>
      <c r="AX25" s="203" t="e">
        <f ca="true">+IF(AND(ISNUMBER(OFFSET('Sanitation Data'!$H$12,0,10*ROW('Sanitation Data'!H19))),'Data Summary'!DM25="Yes"),OFFSET('Sanitation Data'!$H$12,0,10*ROW('Sanitation Data'!H19)),NA())</f>
        <v>#N/A</v>
      </c>
      <c r="AY25" s="203" t="e">
        <f ca="true">+IF(AND(ISNUMBER(OFFSET('Sanitation Data'!$H$13,0,10*ROW('Sanitation Data'!H19))),'Data Summary'!DN25="Yes"),OFFSET('Sanitation Data'!$H$13,0,10*ROW('Sanitation Data'!H19)),NA())</f>
        <v>#N/A</v>
      </c>
      <c r="AZ25" s="204" t="e">
        <f ca="true">+IF(AND(ISNUMBER(OFFSET('Hygiene Data'!$C$6,0,10*ROW('Hygiene Data'!C19))),'Data Summary'!DO25="Yes"),OFFSET('Hygiene Data'!$C$6,0,10*ROW('Hygiene Data'!C19)),NA())</f>
        <v>#N/A</v>
      </c>
      <c r="BA25" s="204" t="e">
        <f ca="true">+IF(AND(ISNUMBER(OFFSET('Hygiene Data'!$C$8,0,10*ROW('Hygiene Data'!C19))),'Data Summary'!DP25="Yes"),OFFSET('Hygiene Data'!$C$8,0,10*ROW('Hygiene Data'!C19)),NA())</f>
        <v>#N/A</v>
      </c>
      <c r="BB25" s="204" t="e">
        <f ca="true">+IF(AND(ISNUMBER(OFFSET('Hygiene Data'!$C$10,0,10*ROW('Hygiene Data'!C19))),'Data Summary'!DQ25="Yes"),OFFSET('Hygiene Data'!$C$10,0,10*ROW('Hygiene Data'!C19)),NA())</f>
        <v>#N/A</v>
      </c>
      <c r="BC25" s="204" t="e">
        <f ca="true">+IF(AND(ISNUMBER(OFFSET('Hygiene Data'!$D$6,0,10*ROW('Hygiene Data'!D19))),'Data Summary'!DR25="Yes"),OFFSET('Hygiene Data'!$D$6,0,10*ROW('Hygiene Data'!D19)),NA())</f>
        <v>#N/A</v>
      </c>
      <c r="BD25" s="204" t="e">
        <f ca="true">+IF(AND(ISNUMBER(OFFSET('Hygiene Data'!$D$8,0,10*ROW('Hygiene Data'!D19))),'Data Summary'!DS25="Yes"),OFFSET('Hygiene Data'!$D$8,0,10*ROW('Hygiene Data'!D19)),NA())</f>
        <v>#N/A</v>
      </c>
      <c r="BE25" s="204" t="e">
        <f ca="true">+IF(AND(ISNUMBER(OFFSET('Hygiene Data'!$D$10,0,10*ROW('Hygiene Data'!D19))),'Data Summary'!DT25="Yes"),OFFSET('Hygiene Data'!$D$10,0,10*ROW('Hygiene Data'!D19)),NA())</f>
        <v>#N/A</v>
      </c>
      <c r="BF25" s="204" t="e">
        <f ca="true">+IF(AND(ISNUMBER(OFFSET('Hygiene Data'!$E$6,0,10*ROW('Hygiene Data'!E19))),'Data Summary'!DU25="Yes"),OFFSET('Hygiene Data'!$E$6,0,10*ROW('Hygiene Data'!E19)),NA())</f>
        <v>#N/A</v>
      </c>
      <c r="BG25" s="204" t="e">
        <f ca="true">+IF(AND(ISNUMBER(OFFSET('Hygiene Data'!$E$8,0,10*ROW('Hygiene Data'!E19))),'Data Summary'!DV25="Yes"),OFFSET('Hygiene Data'!$E$8,0,10*ROW('Hygiene Data'!E19)),NA())</f>
        <v>#N/A</v>
      </c>
      <c r="BH25" s="204" t="e">
        <f ca="true">+IF(AND(ISNUMBER(OFFSET('Hygiene Data'!$E$10,0,10*ROW('Hygiene Data'!E19))),'Data Summary'!DW25="Yes"),OFFSET('Hygiene Data'!$E$10,0,10*ROW('Hygiene Data'!E19)),NA())</f>
        <v>#N/A</v>
      </c>
      <c r="BI25" s="204" t="e">
        <f ca="true">+IF(AND(ISNUMBER(OFFSET('Hygiene Data'!$F$6,0,10*ROW('Hygiene Data'!F19))),'Data Summary'!DX25="Yes"),OFFSET('Hygiene Data'!$F$6,0,10*ROW('Hygiene Data'!F19)),NA())</f>
        <v>#N/A</v>
      </c>
      <c r="BJ25" s="204" t="e">
        <f ca="true">+IF(AND(ISNUMBER(OFFSET('Hygiene Data'!$F$8,0,10*ROW('Hygiene Data'!F19))),'Data Summary'!DY25="Yes"),OFFSET('Hygiene Data'!$F$8,0,10*ROW('Hygiene Data'!F19)),NA())</f>
        <v>#N/A</v>
      </c>
      <c r="BK25" s="204" t="e">
        <f ca="true">+IF(AND(ISNUMBER(OFFSET('Hygiene Data'!$F$10,0,10*ROW('Hygiene Data'!F19))),'Data Summary'!DZ25="Yes"),OFFSET('Hygiene Data'!$F$10,0,10*ROW('Hygiene Data'!F19)),NA())</f>
        <v>#N/A</v>
      </c>
      <c r="BL25" s="204" t="e">
        <f ca="true">+IF(AND(ISNUMBER(OFFSET('Hygiene Data'!$G$6,0,10*ROW('Hygiene Data'!G19))),'Data Summary'!EA25="Yes"),OFFSET('Hygiene Data'!$G$6,0,10*ROW('Hygiene Data'!G19)),NA())</f>
        <v>#N/A</v>
      </c>
      <c r="BM25" s="204" t="e">
        <f ca="true">+IF(AND(ISNUMBER(OFFSET('Hygiene Data'!$G$8,0,10*ROW('Hygiene Data'!G19))),'Data Summary'!EB25="Yes"),OFFSET('Hygiene Data'!$G$8,0,10*ROW('Hygiene Data'!G19)),NA())</f>
        <v>#N/A</v>
      </c>
      <c r="BN25" s="204" t="e">
        <f ca="true">+IF(AND(ISNUMBER(OFFSET('Hygiene Data'!$G$10,0,10*ROW('Hygiene Data'!G19))),'Data Summary'!EC25="Yes"),OFFSET('Hygiene Data'!$G$10,0,10*ROW('Hygiene Data'!G19)),NA())</f>
        <v>#N/A</v>
      </c>
      <c r="BO25" s="204" t="e">
        <f ca="true">+IF(AND(ISNUMBER(OFFSET('Hygiene Data'!$H$6,0,10*ROW('Hygiene Data'!H19))),'Data Summary'!ED25="Yes"),OFFSET('Hygiene Data'!$H$6,0,10*ROW('Hygiene Data'!H19)),NA())</f>
        <v>#N/A</v>
      </c>
      <c r="BP25" s="204" t="e">
        <f ca="true">+IF(AND(ISNUMBER(OFFSET('Hygiene Data'!$H$8,0,10*ROW('Hygiene Data'!H19))),'Data Summary'!EE25="Yes"),OFFSET('Hygiene Data'!$H$8,0,10*ROW('Hygiene Data'!H19)),NA())</f>
        <v>#N/A</v>
      </c>
      <c r="BQ25" s="204"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415" t="e">
        <f ca="true">+IF(AND(ISNUMBER(OFFSET('Water Data'!$C$5,0,10*ROW('Water Data'!C20))),'Data Summary'!BS26="Yes"),100-OFFSET('Water Data'!$C$5,0,10*ROW('Water Data'!C20)),NA())</f>
        <v>#N/A</v>
      </c>
      <c r="E26" s="415" t="e">
        <f ca="true">+IF(AND(ISNUMBER(OFFSET('Water Data'!$C$7,0,10*ROW('Water Data'!C20))),'Data Summary'!BT26="Yes"),OFFSET('Water Data'!$C$7,0,10*ROW('Water Data'!C20)),NA())</f>
        <v>#N/A</v>
      </c>
      <c r="F26" s="415" t="e">
        <f ca="true">+IF(AND(ISNUMBER(OFFSET('Water Data'!$C$10,0,10*ROW('Water Data'!C20))),'Data Summary'!BU26="Yes"),OFFSET('Water Data'!$C$10,0,10*ROW('Water Data'!C20)),NA())</f>
        <v>#N/A</v>
      </c>
      <c r="G26" s="415" t="e">
        <f ca="true">+IF(AND(ISNUMBER(OFFSET('Water Data'!$D$5,0,10*ROW('Water Data'!D20))),'Data Summary'!BV26="Yes"),100-OFFSET('Water Data'!$D$5,0,10*ROW('Water Data'!D20)),NA())</f>
        <v>#N/A</v>
      </c>
      <c r="H26" s="415" t="e">
        <f ca="true">+IF(AND(ISNUMBER(OFFSET('Water Data'!$D$7,0,10*ROW('Water Data'!D20))),'Data Summary'!BW26="Yes"),OFFSET('Water Data'!$D$7,0,10*ROW('Water Data'!D20)),NA())</f>
        <v>#N/A</v>
      </c>
      <c r="I26" s="415" t="e">
        <f ca="true">+IF(AND(ISNUMBER(OFFSET('Water Data'!$D$10,0,10*ROW('Water Data'!D20))),'Data Summary'!BX26="Yes"),OFFSET('Water Data'!$D$10,0,10*ROW('Water Data'!D20)),NA())</f>
        <v>#N/A</v>
      </c>
      <c r="J26" s="415" t="e">
        <f ca="true">+IF(AND(ISNUMBER(OFFSET('Water Data'!$E$5,0,10*ROW('Water Data'!E20))),'Data Summary'!BY26="Yes"),100-OFFSET('Water Data'!$E$5,0,10*ROW('Water Data'!E20)),NA())</f>
        <v>#N/A</v>
      </c>
      <c r="K26" s="415" t="e">
        <f ca="true">+IF(AND(ISNUMBER(OFFSET('Water Data'!$E$7,0,10*ROW('Water Data'!E20))),'Data Summary'!BZ26="Yes"),OFFSET('Water Data'!$E$7,0,10*ROW('Water Data'!E20)),NA())</f>
        <v>#N/A</v>
      </c>
      <c r="L26" s="415" t="e">
        <f ca="true">+IF(AND(ISNUMBER(OFFSET('Water Data'!$E$10,0,10*ROW('Water Data'!E20))),'Data Summary'!CA26="Yes"),OFFSET('Water Data'!$E$10,0,10*ROW('Water Data'!E20)),NA())</f>
        <v>#N/A</v>
      </c>
      <c r="M26" s="415" t="e">
        <f ca="true">+IF(AND(ISNUMBER(OFFSET('Water Data'!$F$5,0,10*ROW('Water Data'!F20))),'Data Summary'!CB26="Yes"),100-OFFSET('Water Data'!$F$5,0,10*ROW('Water Data'!F20)),NA())</f>
        <v>#N/A</v>
      </c>
      <c r="N26" s="415" t="e">
        <f ca="true">+IF(AND(ISNUMBER(OFFSET('Water Data'!$F$7,0,10*ROW('Water Data'!F20))),'Data Summary'!CC26="Yes"),OFFSET('Water Data'!$F$7,0,10*ROW('Water Data'!F20)),NA())</f>
        <v>#N/A</v>
      </c>
      <c r="O26" s="415" t="e">
        <f ca="true">+IF(AND(ISNUMBER(OFFSET('Water Data'!$F$10,0,10*ROW('Water Data'!F20))),'Data Summary'!CD26="Yes"),OFFSET('Water Data'!$F$10,0,10*ROW('Water Data'!F20)),NA())</f>
        <v>#N/A</v>
      </c>
      <c r="P26" s="415" t="e">
        <f ca="true">+IF(AND(ISNUMBER(OFFSET('Water Data'!$G$5,0,10*ROW('Water Data'!G20))),'Data Summary'!CE26="Yes"),100-OFFSET('Water Data'!$G$5,0,10*ROW('Water Data'!G20)),NA())</f>
        <v>#N/A</v>
      </c>
      <c r="Q26" s="415" t="e">
        <f ca="true">+IF(AND(ISNUMBER(OFFSET('Water Data'!$G$7,0,10*ROW('Water Data'!G20))),'Data Summary'!CF26="Yes"),OFFSET('Water Data'!$G$7,0,10*ROW('Water Data'!G20)),NA())</f>
        <v>#N/A</v>
      </c>
      <c r="R26" s="415" t="e">
        <f ca="true">+IF(AND(ISNUMBER(OFFSET('Water Data'!$G$10,0,10*ROW('Water Data'!G20))),'Data Summary'!CG26="Yes"),OFFSET('Water Data'!$G$10,0,10*ROW('Water Data'!G20)),NA())</f>
        <v>#N/A</v>
      </c>
      <c r="S26" s="415" t="e">
        <f ca="true">+IF(AND(ISNUMBER(OFFSET('Water Data'!$H$5,0,10*ROW('Water Data'!H20))),'Data Summary'!CH26="Yes"),100-OFFSET('Water Data'!$H$5,0,10*ROW('Water Data'!H20)),NA())</f>
        <v>#N/A</v>
      </c>
      <c r="T26" s="415" t="e">
        <f ca="true">+IF(AND(ISNUMBER(OFFSET('Water Data'!$H$7,0,10*ROW('Water Data'!H20))),'Data Summary'!CI26="Yes"),OFFSET('Water Data'!$H$7,0,10*ROW('Water Data'!H20)),NA())</f>
        <v>#N/A</v>
      </c>
      <c r="U26" s="415" t="e">
        <f ca="true">+IF(AND(ISNUMBER(OFFSET('Water Data'!$H$10,0,10*ROW('Water Data'!H20))),'Data Summary'!CJ26="Yes"),OFFSET('Water Data'!$H$10,0,10*ROW('Water Data'!H20)),NA())</f>
        <v>#N/A</v>
      </c>
      <c r="V26" s="203" t="e">
        <f ca="true">+IF(AND(ISNUMBER(OFFSET('Sanitation Data'!$C$5,0,10*ROW('Sanitation Data'!C20))),'Data Summary'!CK26="Yes"),100-OFFSET('Sanitation Data'!$C$5,0,10*ROW('Sanitation Data'!C20)),NA())</f>
        <v>#N/A</v>
      </c>
      <c r="W26" s="203" t="e">
        <f ca="true">+IF(AND(ISNUMBER(OFFSET('Sanitation Data'!$C$7,0,10*ROW('Sanitation Data'!C20))),'Data Summary'!CL26="Yes"),OFFSET('Sanitation Data'!$C$7,0,10*ROW('Sanitation Data'!C20)),NA())</f>
        <v>#N/A</v>
      </c>
      <c r="X26" s="203" t="e">
        <f ca="true">+IF(AND(ISNUMBER(OFFSET('Sanitation Data'!$C$11,0,10*ROW('Sanitation Data'!C20))),'Data Summary'!CM26="Yes"),OFFSET('Sanitation Data'!$C$11,0,10*ROW('Sanitation Data'!C20)),NA())</f>
        <v>#N/A</v>
      </c>
      <c r="Y26" s="203" t="e">
        <f ca="true">+IF(AND(ISNUMBER(OFFSET('Sanitation Data'!$C$12,0,10*ROW('Sanitation Data'!C20))),'Data Summary'!CN26="Yes"),OFFSET('Sanitation Data'!$C$12,0,10*ROW('Sanitation Data'!C20)),NA())</f>
        <v>#N/A</v>
      </c>
      <c r="Z26" s="203" t="e">
        <f ca="true">+IF(AND(ISNUMBER(OFFSET('Sanitation Data'!$C$13,0,10*ROW('Sanitation Data'!C20))),'Data Summary'!CO26="Yes"),OFFSET('Sanitation Data'!$C$13,0,10*ROW('Sanitation Data'!C20)),NA())</f>
        <v>#N/A</v>
      </c>
      <c r="AA26" s="203" t="e">
        <f ca="true">+IF(AND(ISNUMBER(OFFSET('Sanitation Data'!$D$5,0,10*ROW('Sanitation Data'!D20))),'Data Summary'!CP26="Yes"),100-OFFSET('Sanitation Data'!$D$5,0,10*ROW('Sanitation Data'!D20)),NA())</f>
        <v>#N/A</v>
      </c>
      <c r="AB26" s="203" t="e">
        <f ca="true">+IF(AND(ISNUMBER(OFFSET('Sanitation Data'!$D$7,0,10*ROW('Sanitation Data'!D20))),'Data Summary'!CQ26="Yes"),OFFSET('Sanitation Data'!$D$7,0,10*ROW('Sanitation Data'!D20)),NA())</f>
        <v>#N/A</v>
      </c>
      <c r="AC26" s="203" t="e">
        <f ca="true">+IF(AND(ISNUMBER(OFFSET('Sanitation Data'!$D$11,0,10*ROW('Sanitation Data'!D20))),'Data Summary'!CR26="Yes"),OFFSET('Sanitation Data'!$D$11,0,10*ROW('Sanitation Data'!D20)),NA())</f>
        <v>#N/A</v>
      </c>
      <c r="AD26" s="203" t="e">
        <f ca="true">+IF(AND(ISNUMBER(OFFSET('Sanitation Data'!$D$12,0,10*ROW('Sanitation Data'!D20))),'Data Summary'!CS26="Yes"),OFFSET('Sanitation Data'!$D$12,0,10*ROW('Sanitation Data'!D20)),NA())</f>
        <v>#N/A</v>
      </c>
      <c r="AE26" s="203" t="e">
        <f ca="true">+IF(AND(ISNUMBER(OFFSET('Sanitation Data'!$D$13,0,10*ROW('Sanitation Data'!D20))),'Data Summary'!CT26="Yes"),OFFSET('Sanitation Data'!$D$13,0,10*ROW('Sanitation Data'!D20)),NA())</f>
        <v>#N/A</v>
      </c>
      <c r="AF26" s="203" t="e">
        <f ca="true">+IF(AND(ISNUMBER(OFFSET('Sanitation Data'!$E$5,0,10*ROW('Sanitation Data'!E20))),'Data Summary'!CU26="Yes"),100-OFFSET('Sanitation Data'!$E$5,0,10*ROW('Sanitation Data'!E20)),NA())</f>
        <v>#N/A</v>
      </c>
      <c r="AG26" s="203" t="e">
        <f ca="true">+IF(AND(ISNUMBER(OFFSET('Sanitation Data'!$E$7,0,10*ROW('Sanitation Data'!E20))),'Data Summary'!CV26="Yes"),OFFSET('Sanitation Data'!$E$7,0,10*ROW('Sanitation Data'!E20)),NA())</f>
        <v>#N/A</v>
      </c>
      <c r="AH26" s="203" t="e">
        <f ca="true">+IF(AND(ISNUMBER(OFFSET('Sanitation Data'!$E$11,0,10*ROW('Sanitation Data'!E20))),'Data Summary'!CW26="Yes"),OFFSET('Sanitation Data'!$E$11,0,10*ROW('Sanitation Data'!E20)),NA())</f>
        <v>#N/A</v>
      </c>
      <c r="AI26" s="203" t="e">
        <f ca="true">+IF(AND(ISNUMBER(OFFSET('Sanitation Data'!$E$12,0,10*ROW('Sanitation Data'!E20))),'Data Summary'!CX26="Yes"),OFFSET('Sanitation Data'!$E$12,0,10*ROW('Sanitation Data'!E20)),NA())</f>
        <v>#N/A</v>
      </c>
      <c r="AJ26" s="203" t="e">
        <f ca="true">+IF(AND(ISNUMBER(OFFSET('Sanitation Data'!$E$13,0,10*ROW('Sanitation Data'!E20))),'Data Summary'!CY26="Yes"),OFFSET('Sanitation Data'!$E$13,0,10*ROW('Sanitation Data'!E20)),NA())</f>
        <v>#N/A</v>
      </c>
      <c r="AK26" s="203" t="e">
        <f ca="true">+IF(AND(ISNUMBER(OFFSET('Sanitation Data'!$F$5,0,10*ROW('Sanitation Data'!F20))),'Data Summary'!CZ26="Yes"),100-OFFSET('Sanitation Data'!$F$5,0,10*ROW('Sanitation Data'!F20)),NA())</f>
        <v>#N/A</v>
      </c>
      <c r="AL26" s="203" t="e">
        <f ca="true">+IF(AND(ISNUMBER(OFFSET('Sanitation Data'!$F$7,0,10*ROW('Sanitation Data'!F20))),'Data Summary'!DA26="Yes"),OFFSET('Sanitation Data'!$F$7,0,10*ROW('Sanitation Data'!F20)),NA())</f>
        <v>#N/A</v>
      </c>
      <c r="AM26" s="203" t="e">
        <f ca="true">+IF(AND(ISNUMBER(OFFSET('Sanitation Data'!$F$11,0,10*ROW('Sanitation Data'!F20))),'Data Summary'!DB26="Yes"),OFFSET('Sanitation Data'!$F$11,0,10*ROW('Sanitation Data'!F20)),NA())</f>
        <v>#N/A</v>
      </c>
      <c r="AN26" s="203" t="e">
        <f ca="true">+IF(AND(ISNUMBER(OFFSET('Sanitation Data'!$F$12,0,10*ROW('Sanitation Data'!F20))),'Data Summary'!DC26="Yes"),OFFSET('Sanitation Data'!$F$12,0,10*ROW('Sanitation Data'!F20)),NA())</f>
        <v>#N/A</v>
      </c>
      <c r="AO26" s="203" t="e">
        <f ca="true">+IF(AND(ISNUMBER(OFFSET('Sanitation Data'!$F$13,0,10*ROW('Sanitation Data'!F20))),'Data Summary'!DD26="Yes"),OFFSET('Sanitation Data'!$F$13,0,10*ROW('Sanitation Data'!F20)),NA())</f>
        <v>#N/A</v>
      </c>
      <c r="AP26" s="203" t="e">
        <f ca="true">+IF(AND(ISNUMBER(OFFSET('Sanitation Data'!$G$5,0,10*ROW('Sanitation Data'!G20))),'Data Summary'!DE26="Yes"),100-OFFSET('Sanitation Data'!$G$5,0,10*ROW('Sanitation Data'!G20)),NA())</f>
        <v>#N/A</v>
      </c>
      <c r="AQ26" s="203" t="e">
        <f ca="true">+IF(AND(ISNUMBER(OFFSET('Sanitation Data'!$G$7,0,10*ROW('Sanitation Data'!G20))),'Data Summary'!DF26="Yes"),OFFSET('Sanitation Data'!$G$7,0,10*ROW('Sanitation Data'!G20)),NA())</f>
        <v>#N/A</v>
      </c>
      <c r="AR26" s="203" t="e">
        <f ca="true">+IF(AND(ISNUMBER(OFFSET('Sanitation Data'!$G$11,0,10*ROW('Sanitation Data'!G20))),'Data Summary'!DG26="Yes"),OFFSET('Sanitation Data'!$G$11,0,10*ROW('Sanitation Data'!G20)),NA())</f>
        <v>#N/A</v>
      </c>
      <c r="AS26" s="203" t="e">
        <f ca="true">+IF(AND(ISNUMBER(OFFSET('Sanitation Data'!$G$12,0,10*ROW('Sanitation Data'!G20))),'Data Summary'!DH26="Yes"),OFFSET('Sanitation Data'!$G$12,0,10*ROW('Sanitation Data'!G20)),NA())</f>
        <v>#N/A</v>
      </c>
      <c r="AT26" s="203" t="e">
        <f ca="true">+IF(AND(ISNUMBER(OFFSET('Sanitation Data'!$G$13,0,10*ROW('Sanitation Data'!G20))),'Data Summary'!DI26="Yes"),OFFSET('Sanitation Data'!$G$13,0,10*ROW('Sanitation Data'!G20)),NA())</f>
        <v>#N/A</v>
      </c>
      <c r="AU26" s="203" t="e">
        <f ca="true">+IF(AND(ISNUMBER(OFFSET('Sanitation Data'!$H$5,0,10*ROW('Sanitation Data'!H20))),'Data Summary'!DJ26="Yes"),100-OFFSET('Sanitation Data'!$H$5,0,10*ROW('Sanitation Data'!H20)),NA())</f>
        <v>#N/A</v>
      </c>
      <c r="AV26" s="203" t="e">
        <f ca="true">+IF(AND(ISNUMBER(OFFSET('Sanitation Data'!$H$7,0,10*ROW('Sanitation Data'!H20))),'Data Summary'!DK26="Yes"),OFFSET('Sanitation Data'!$H$7,0,10*ROW('Sanitation Data'!H20)),NA())</f>
        <v>#N/A</v>
      </c>
      <c r="AW26" s="203" t="e">
        <f ca="true">+IF(AND(ISNUMBER(OFFSET('Sanitation Data'!$H$11,0,10*ROW('Sanitation Data'!H20))),'Data Summary'!DL26="Yes"),OFFSET('Sanitation Data'!$H$11,0,10*ROW('Sanitation Data'!H20)),NA())</f>
        <v>#N/A</v>
      </c>
      <c r="AX26" s="203" t="e">
        <f ca="true">+IF(AND(ISNUMBER(OFFSET('Sanitation Data'!$H$12,0,10*ROW('Sanitation Data'!H20))),'Data Summary'!DM26="Yes"),OFFSET('Sanitation Data'!$H$12,0,10*ROW('Sanitation Data'!H20)),NA())</f>
        <v>#N/A</v>
      </c>
      <c r="AY26" s="203" t="e">
        <f ca="true">+IF(AND(ISNUMBER(OFFSET('Sanitation Data'!$H$13,0,10*ROW('Sanitation Data'!H20))),'Data Summary'!DN26="Yes"),OFFSET('Sanitation Data'!$H$13,0,10*ROW('Sanitation Data'!H20)),NA())</f>
        <v>#N/A</v>
      </c>
      <c r="AZ26" s="204" t="e">
        <f ca="true">+IF(AND(ISNUMBER(OFFSET('Hygiene Data'!$C$6,0,10*ROW('Hygiene Data'!C20))),'Data Summary'!DO26="Yes"),OFFSET('Hygiene Data'!$C$6,0,10*ROW('Hygiene Data'!C20)),NA())</f>
        <v>#N/A</v>
      </c>
      <c r="BA26" s="204" t="e">
        <f ca="true">+IF(AND(ISNUMBER(OFFSET('Hygiene Data'!$C$8,0,10*ROW('Hygiene Data'!C20))),'Data Summary'!DP26="Yes"),OFFSET('Hygiene Data'!$C$8,0,10*ROW('Hygiene Data'!C20)),NA())</f>
        <v>#N/A</v>
      </c>
      <c r="BB26" s="204" t="e">
        <f ca="true">+IF(AND(ISNUMBER(OFFSET('Hygiene Data'!$C$10,0,10*ROW('Hygiene Data'!C20))),'Data Summary'!DQ26="Yes"),OFFSET('Hygiene Data'!$C$10,0,10*ROW('Hygiene Data'!C20)),NA())</f>
        <v>#N/A</v>
      </c>
      <c r="BC26" s="204" t="e">
        <f ca="true">+IF(AND(ISNUMBER(OFFSET('Hygiene Data'!$D$6,0,10*ROW('Hygiene Data'!D20))),'Data Summary'!DR26="Yes"),OFFSET('Hygiene Data'!$D$6,0,10*ROW('Hygiene Data'!D20)),NA())</f>
        <v>#N/A</v>
      </c>
      <c r="BD26" s="204" t="e">
        <f ca="true">+IF(AND(ISNUMBER(OFFSET('Hygiene Data'!$D$8,0,10*ROW('Hygiene Data'!D20))),'Data Summary'!DS26="Yes"),OFFSET('Hygiene Data'!$D$8,0,10*ROW('Hygiene Data'!D20)),NA())</f>
        <v>#N/A</v>
      </c>
      <c r="BE26" s="204" t="e">
        <f ca="true">+IF(AND(ISNUMBER(OFFSET('Hygiene Data'!$D$10,0,10*ROW('Hygiene Data'!D20))),'Data Summary'!DT26="Yes"),OFFSET('Hygiene Data'!$D$10,0,10*ROW('Hygiene Data'!D20)),NA())</f>
        <v>#N/A</v>
      </c>
      <c r="BF26" s="204" t="e">
        <f ca="true">+IF(AND(ISNUMBER(OFFSET('Hygiene Data'!$E$6,0,10*ROW('Hygiene Data'!E20))),'Data Summary'!DU26="Yes"),OFFSET('Hygiene Data'!$E$6,0,10*ROW('Hygiene Data'!E20)),NA())</f>
        <v>#N/A</v>
      </c>
      <c r="BG26" s="204" t="e">
        <f ca="true">+IF(AND(ISNUMBER(OFFSET('Hygiene Data'!$E$8,0,10*ROW('Hygiene Data'!E20))),'Data Summary'!DV26="Yes"),OFFSET('Hygiene Data'!$E$8,0,10*ROW('Hygiene Data'!E20)),NA())</f>
        <v>#N/A</v>
      </c>
      <c r="BH26" s="204" t="e">
        <f ca="true">+IF(AND(ISNUMBER(OFFSET('Hygiene Data'!$E$10,0,10*ROW('Hygiene Data'!E20))),'Data Summary'!DW26="Yes"),OFFSET('Hygiene Data'!$E$10,0,10*ROW('Hygiene Data'!E20)),NA())</f>
        <v>#N/A</v>
      </c>
      <c r="BI26" s="204" t="e">
        <f ca="true">+IF(AND(ISNUMBER(OFFSET('Hygiene Data'!$F$6,0,10*ROW('Hygiene Data'!F20))),'Data Summary'!DX26="Yes"),OFFSET('Hygiene Data'!$F$6,0,10*ROW('Hygiene Data'!F20)),NA())</f>
        <v>#N/A</v>
      </c>
      <c r="BJ26" s="204" t="e">
        <f ca="true">+IF(AND(ISNUMBER(OFFSET('Hygiene Data'!$F$8,0,10*ROW('Hygiene Data'!F20))),'Data Summary'!DY26="Yes"),OFFSET('Hygiene Data'!$F$8,0,10*ROW('Hygiene Data'!F20)),NA())</f>
        <v>#N/A</v>
      </c>
      <c r="BK26" s="204" t="e">
        <f ca="true">+IF(AND(ISNUMBER(OFFSET('Hygiene Data'!$F$10,0,10*ROW('Hygiene Data'!F20))),'Data Summary'!DZ26="Yes"),OFFSET('Hygiene Data'!$F$10,0,10*ROW('Hygiene Data'!F20)),NA())</f>
        <v>#N/A</v>
      </c>
      <c r="BL26" s="204" t="e">
        <f ca="true">+IF(AND(ISNUMBER(OFFSET('Hygiene Data'!$G$6,0,10*ROW('Hygiene Data'!G20))),'Data Summary'!EA26="Yes"),OFFSET('Hygiene Data'!$G$6,0,10*ROW('Hygiene Data'!G20)),NA())</f>
        <v>#N/A</v>
      </c>
      <c r="BM26" s="204" t="e">
        <f ca="true">+IF(AND(ISNUMBER(OFFSET('Hygiene Data'!$G$8,0,10*ROW('Hygiene Data'!G20))),'Data Summary'!EB26="Yes"),OFFSET('Hygiene Data'!$G$8,0,10*ROW('Hygiene Data'!G20)),NA())</f>
        <v>#N/A</v>
      </c>
      <c r="BN26" s="204" t="e">
        <f ca="true">+IF(AND(ISNUMBER(OFFSET('Hygiene Data'!$G$10,0,10*ROW('Hygiene Data'!G20))),'Data Summary'!EC26="Yes"),OFFSET('Hygiene Data'!$G$10,0,10*ROW('Hygiene Data'!G20)),NA())</f>
        <v>#N/A</v>
      </c>
      <c r="BO26" s="204" t="e">
        <f ca="true">+IF(AND(ISNUMBER(OFFSET('Hygiene Data'!$H$6,0,10*ROW('Hygiene Data'!H20))),'Data Summary'!ED26="Yes"),OFFSET('Hygiene Data'!$H$6,0,10*ROW('Hygiene Data'!H20)),NA())</f>
        <v>#N/A</v>
      </c>
      <c r="BP26" s="204" t="e">
        <f ca="true">+IF(AND(ISNUMBER(OFFSET('Hygiene Data'!$H$8,0,10*ROW('Hygiene Data'!H20))),'Data Summary'!EE26="Yes"),OFFSET('Hygiene Data'!$H$8,0,10*ROW('Hygiene Data'!H20)),NA())</f>
        <v>#N/A</v>
      </c>
      <c r="BQ26" s="204"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415" t="e">
        <f ca="true">+IF(AND(ISNUMBER(OFFSET('Water Data'!$C$5,0,10*ROW('Water Data'!C21))),'Data Summary'!BS27="Yes"),100-OFFSET('Water Data'!$C$5,0,10*ROW('Water Data'!C21)),NA())</f>
        <v>#N/A</v>
      </c>
      <c r="E27" s="415" t="e">
        <f ca="true">+IF(AND(ISNUMBER(OFFSET('Water Data'!$C$7,0,10*ROW('Water Data'!C21))),'Data Summary'!BT27="Yes"),OFFSET('Water Data'!$C$7,0,10*ROW('Water Data'!C21)),NA())</f>
        <v>#N/A</v>
      </c>
      <c r="F27" s="415" t="e">
        <f ca="true">+IF(AND(ISNUMBER(OFFSET('Water Data'!$C$10,0,10*ROW('Water Data'!C21))),'Data Summary'!BU27="Yes"),OFFSET('Water Data'!$C$10,0,10*ROW('Water Data'!C21)),NA())</f>
        <v>#N/A</v>
      </c>
      <c r="G27" s="415" t="e">
        <f ca="true">+IF(AND(ISNUMBER(OFFSET('Water Data'!$D$5,0,10*ROW('Water Data'!D21))),'Data Summary'!BV27="Yes"),100-OFFSET('Water Data'!$D$5,0,10*ROW('Water Data'!D21)),NA())</f>
        <v>#N/A</v>
      </c>
      <c r="H27" s="415" t="e">
        <f ca="true">+IF(AND(ISNUMBER(OFFSET('Water Data'!$D$7,0,10*ROW('Water Data'!D21))),'Data Summary'!BW27="Yes"),OFFSET('Water Data'!$D$7,0,10*ROW('Water Data'!D21)),NA())</f>
        <v>#N/A</v>
      </c>
      <c r="I27" s="415" t="e">
        <f ca="true">+IF(AND(ISNUMBER(OFFSET('Water Data'!$D$10,0,10*ROW('Water Data'!D21))),'Data Summary'!BX27="Yes"),OFFSET('Water Data'!$D$10,0,10*ROW('Water Data'!D21)),NA())</f>
        <v>#N/A</v>
      </c>
      <c r="J27" s="415" t="e">
        <f ca="true">+IF(AND(ISNUMBER(OFFSET('Water Data'!$E$5,0,10*ROW('Water Data'!E21))),'Data Summary'!BY27="Yes"),100-OFFSET('Water Data'!$E$5,0,10*ROW('Water Data'!E21)),NA())</f>
        <v>#N/A</v>
      </c>
      <c r="K27" s="415" t="e">
        <f ca="true">+IF(AND(ISNUMBER(OFFSET('Water Data'!$E$7,0,10*ROW('Water Data'!E21))),'Data Summary'!BZ27="Yes"),OFFSET('Water Data'!$E$7,0,10*ROW('Water Data'!E21)),NA())</f>
        <v>#N/A</v>
      </c>
      <c r="L27" s="415" t="e">
        <f ca="true">+IF(AND(ISNUMBER(OFFSET('Water Data'!$E$10,0,10*ROW('Water Data'!E21))),'Data Summary'!CA27="Yes"),OFFSET('Water Data'!$E$10,0,10*ROW('Water Data'!E21)),NA())</f>
        <v>#N/A</v>
      </c>
      <c r="M27" s="415" t="e">
        <f ca="true">+IF(AND(ISNUMBER(OFFSET('Water Data'!$F$5,0,10*ROW('Water Data'!F21))),'Data Summary'!CB27="Yes"),100-OFFSET('Water Data'!$F$5,0,10*ROW('Water Data'!F21)),NA())</f>
        <v>#N/A</v>
      </c>
      <c r="N27" s="415" t="e">
        <f ca="true">+IF(AND(ISNUMBER(OFFSET('Water Data'!$F$7,0,10*ROW('Water Data'!F21))),'Data Summary'!CC27="Yes"),OFFSET('Water Data'!$F$7,0,10*ROW('Water Data'!F21)),NA())</f>
        <v>#N/A</v>
      </c>
      <c r="O27" s="415" t="e">
        <f ca="true">+IF(AND(ISNUMBER(OFFSET('Water Data'!$F$10,0,10*ROW('Water Data'!F21))),'Data Summary'!CD27="Yes"),OFFSET('Water Data'!$F$10,0,10*ROW('Water Data'!F21)),NA())</f>
        <v>#N/A</v>
      </c>
      <c r="P27" s="415" t="e">
        <f ca="true">+IF(AND(ISNUMBER(OFFSET('Water Data'!$G$5,0,10*ROW('Water Data'!G21))),'Data Summary'!CE27="Yes"),100-OFFSET('Water Data'!$G$5,0,10*ROW('Water Data'!G21)),NA())</f>
        <v>#N/A</v>
      </c>
      <c r="Q27" s="415" t="e">
        <f ca="true">+IF(AND(ISNUMBER(OFFSET('Water Data'!$G$7,0,10*ROW('Water Data'!G21))),'Data Summary'!CF27="Yes"),OFFSET('Water Data'!$G$7,0,10*ROW('Water Data'!G21)),NA())</f>
        <v>#N/A</v>
      </c>
      <c r="R27" s="415" t="e">
        <f ca="true">+IF(AND(ISNUMBER(OFFSET('Water Data'!$G$10,0,10*ROW('Water Data'!G21))),'Data Summary'!CG27="Yes"),OFFSET('Water Data'!$G$10,0,10*ROW('Water Data'!G21)),NA())</f>
        <v>#N/A</v>
      </c>
      <c r="S27" s="415" t="e">
        <f ca="true">+IF(AND(ISNUMBER(OFFSET('Water Data'!$H$5,0,10*ROW('Water Data'!H21))),'Data Summary'!CH27="Yes"),100-OFFSET('Water Data'!$H$5,0,10*ROW('Water Data'!H21)),NA())</f>
        <v>#N/A</v>
      </c>
      <c r="T27" s="415" t="e">
        <f ca="true">+IF(AND(ISNUMBER(OFFSET('Water Data'!$H$7,0,10*ROW('Water Data'!H21))),'Data Summary'!CI27="Yes"),OFFSET('Water Data'!$H$7,0,10*ROW('Water Data'!H21)),NA())</f>
        <v>#N/A</v>
      </c>
      <c r="U27" s="415" t="e">
        <f ca="true">+IF(AND(ISNUMBER(OFFSET('Water Data'!$H$10,0,10*ROW('Water Data'!H21))),'Data Summary'!CJ27="Yes"),OFFSET('Water Data'!$H$10,0,10*ROW('Water Data'!H21)),NA())</f>
        <v>#N/A</v>
      </c>
      <c r="V27" s="203" t="e">
        <f ca="true">+IF(AND(ISNUMBER(OFFSET('Sanitation Data'!$C$5,0,10*ROW('Sanitation Data'!C21))),'Data Summary'!CK27="Yes"),100-OFFSET('Sanitation Data'!$C$5,0,10*ROW('Sanitation Data'!C21)),NA())</f>
        <v>#N/A</v>
      </c>
      <c r="W27" s="203" t="e">
        <f ca="true">+IF(AND(ISNUMBER(OFFSET('Sanitation Data'!$C$7,0,10*ROW('Sanitation Data'!C21))),'Data Summary'!CL27="Yes"),OFFSET('Sanitation Data'!$C$7,0,10*ROW('Sanitation Data'!C21)),NA())</f>
        <v>#N/A</v>
      </c>
      <c r="X27" s="203" t="e">
        <f ca="true">+IF(AND(ISNUMBER(OFFSET('Sanitation Data'!$C$11,0,10*ROW('Sanitation Data'!C21))),'Data Summary'!CM27="Yes"),OFFSET('Sanitation Data'!$C$11,0,10*ROW('Sanitation Data'!C21)),NA())</f>
        <v>#N/A</v>
      </c>
      <c r="Y27" s="203" t="e">
        <f ca="true">+IF(AND(ISNUMBER(OFFSET('Sanitation Data'!$C$12,0,10*ROW('Sanitation Data'!C21))),'Data Summary'!CN27="Yes"),OFFSET('Sanitation Data'!$C$12,0,10*ROW('Sanitation Data'!C21)),NA())</f>
        <v>#N/A</v>
      </c>
      <c r="Z27" s="203" t="e">
        <f ca="true">+IF(AND(ISNUMBER(OFFSET('Sanitation Data'!$C$13,0,10*ROW('Sanitation Data'!C21))),'Data Summary'!CO27="Yes"),OFFSET('Sanitation Data'!$C$13,0,10*ROW('Sanitation Data'!C21)),NA())</f>
        <v>#N/A</v>
      </c>
      <c r="AA27" s="203" t="e">
        <f ca="true">+IF(AND(ISNUMBER(OFFSET('Sanitation Data'!$D$5,0,10*ROW('Sanitation Data'!D21))),'Data Summary'!CP27="Yes"),100-OFFSET('Sanitation Data'!$D$5,0,10*ROW('Sanitation Data'!D21)),NA())</f>
        <v>#N/A</v>
      </c>
      <c r="AB27" s="203" t="e">
        <f ca="true">+IF(AND(ISNUMBER(OFFSET('Sanitation Data'!$D$7,0,10*ROW('Sanitation Data'!D21))),'Data Summary'!CQ27="Yes"),OFFSET('Sanitation Data'!$D$7,0,10*ROW('Sanitation Data'!D21)),NA())</f>
        <v>#N/A</v>
      </c>
      <c r="AC27" s="203" t="e">
        <f ca="true">+IF(AND(ISNUMBER(OFFSET('Sanitation Data'!$D$11,0,10*ROW('Sanitation Data'!D21))),'Data Summary'!CR27="Yes"),OFFSET('Sanitation Data'!$D$11,0,10*ROW('Sanitation Data'!D21)),NA())</f>
        <v>#N/A</v>
      </c>
      <c r="AD27" s="203" t="e">
        <f ca="true">+IF(AND(ISNUMBER(OFFSET('Sanitation Data'!$D$12,0,10*ROW('Sanitation Data'!D21))),'Data Summary'!CS27="Yes"),OFFSET('Sanitation Data'!$D$12,0,10*ROW('Sanitation Data'!D21)),NA())</f>
        <v>#N/A</v>
      </c>
      <c r="AE27" s="203" t="e">
        <f ca="true">+IF(AND(ISNUMBER(OFFSET('Sanitation Data'!$D$13,0,10*ROW('Sanitation Data'!D21))),'Data Summary'!CT27="Yes"),OFFSET('Sanitation Data'!$D$13,0,10*ROW('Sanitation Data'!D21)),NA())</f>
        <v>#N/A</v>
      </c>
      <c r="AF27" s="203" t="e">
        <f ca="true">+IF(AND(ISNUMBER(OFFSET('Sanitation Data'!$E$5,0,10*ROW('Sanitation Data'!E21))),'Data Summary'!CU27="Yes"),100-OFFSET('Sanitation Data'!$E$5,0,10*ROW('Sanitation Data'!E21)),NA())</f>
        <v>#N/A</v>
      </c>
      <c r="AG27" s="203" t="e">
        <f ca="true">+IF(AND(ISNUMBER(OFFSET('Sanitation Data'!$E$7,0,10*ROW('Sanitation Data'!E21))),'Data Summary'!CV27="Yes"),OFFSET('Sanitation Data'!$E$7,0,10*ROW('Sanitation Data'!E21)),NA())</f>
        <v>#N/A</v>
      </c>
      <c r="AH27" s="203" t="e">
        <f ca="true">+IF(AND(ISNUMBER(OFFSET('Sanitation Data'!$E$11,0,10*ROW('Sanitation Data'!E21))),'Data Summary'!CW27="Yes"),OFFSET('Sanitation Data'!$E$11,0,10*ROW('Sanitation Data'!E21)),NA())</f>
        <v>#N/A</v>
      </c>
      <c r="AI27" s="203" t="e">
        <f ca="true">+IF(AND(ISNUMBER(OFFSET('Sanitation Data'!$E$12,0,10*ROW('Sanitation Data'!E21))),'Data Summary'!CX27="Yes"),OFFSET('Sanitation Data'!$E$12,0,10*ROW('Sanitation Data'!E21)),NA())</f>
        <v>#N/A</v>
      </c>
      <c r="AJ27" s="203" t="e">
        <f ca="true">+IF(AND(ISNUMBER(OFFSET('Sanitation Data'!$E$13,0,10*ROW('Sanitation Data'!E21))),'Data Summary'!CY27="Yes"),OFFSET('Sanitation Data'!$E$13,0,10*ROW('Sanitation Data'!E21)),NA())</f>
        <v>#N/A</v>
      </c>
      <c r="AK27" s="203" t="e">
        <f ca="true">+IF(AND(ISNUMBER(OFFSET('Sanitation Data'!$F$5,0,10*ROW('Sanitation Data'!F21))),'Data Summary'!CZ27="Yes"),100-OFFSET('Sanitation Data'!$F$5,0,10*ROW('Sanitation Data'!F21)),NA())</f>
        <v>#N/A</v>
      </c>
      <c r="AL27" s="203" t="e">
        <f ca="true">+IF(AND(ISNUMBER(OFFSET('Sanitation Data'!$F$7,0,10*ROW('Sanitation Data'!F21))),'Data Summary'!DA27="Yes"),OFFSET('Sanitation Data'!$F$7,0,10*ROW('Sanitation Data'!F21)),NA())</f>
        <v>#N/A</v>
      </c>
      <c r="AM27" s="203" t="e">
        <f ca="true">+IF(AND(ISNUMBER(OFFSET('Sanitation Data'!$F$11,0,10*ROW('Sanitation Data'!F21))),'Data Summary'!DB27="Yes"),OFFSET('Sanitation Data'!$F$11,0,10*ROW('Sanitation Data'!F21)),NA())</f>
        <v>#N/A</v>
      </c>
      <c r="AN27" s="203" t="e">
        <f ca="true">+IF(AND(ISNUMBER(OFFSET('Sanitation Data'!$F$12,0,10*ROW('Sanitation Data'!F21))),'Data Summary'!DC27="Yes"),OFFSET('Sanitation Data'!$F$12,0,10*ROW('Sanitation Data'!F21)),NA())</f>
        <v>#N/A</v>
      </c>
      <c r="AO27" s="203" t="e">
        <f ca="true">+IF(AND(ISNUMBER(OFFSET('Sanitation Data'!$F$13,0,10*ROW('Sanitation Data'!F21))),'Data Summary'!DD27="Yes"),OFFSET('Sanitation Data'!$F$13,0,10*ROW('Sanitation Data'!F21)),NA())</f>
        <v>#N/A</v>
      </c>
      <c r="AP27" s="203" t="e">
        <f ca="true">+IF(AND(ISNUMBER(OFFSET('Sanitation Data'!$G$5,0,10*ROW('Sanitation Data'!G21))),'Data Summary'!DE27="Yes"),100-OFFSET('Sanitation Data'!$G$5,0,10*ROW('Sanitation Data'!G21)),NA())</f>
        <v>#N/A</v>
      </c>
      <c r="AQ27" s="203" t="e">
        <f ca="true">+IF(AND(ISNUMBER(OFFSET('Sanitation Data'!$G$7,0,10*ROW('Sanitation Data'!G21))),'Data Summary'!DF27="Yes"),OFFSET('Sanitation Data'!$G$7,0,10*ROW('Sanitation Data'!G21)),NA())</f>
        <v>#N/A</v>
      </c>
      <c r="AR27" s="203" t="e">
        <f ca="true">+IF(AND(ISNUMBER(OFFSET('Sanitation Data'!$G$11,0,10*ROW('Sanitation Data'!G21))),'Data Summary'!DG27="Yes"),OFFSET('Sanitation Data'!$G$11,0,10*ROW('Sanitation Data'!G21)),NA())</f>
        <v>#N/A</v>
      </c>
      <c r="AS27" s="203" t="e">
        <f ca="true">+IF(AND(ISNUMBER(OFFSET('Sanitation Data'!$G$12,0,10*ROW('Sanitation Data'!G21))),'Data Summary'!DH27="Yes"),OFFSET('Sanitation Data'!$G$12,0,10*ROW('Sanitation Data'!G21)),NA())</f>
        <v>#N/A</v>
      </c>
      <c r="AT27" s="203" t="e">
        <f ca="true">+IF(AND(ISNUMBER(OFFSET('Sanitation Data'!$G$13,0,10*ROW('Sanitation Data'!G21))),'Data Summary'!DI27="Yes"),OFFSET('Sanitation Data'!$G$13,0,10*ROW('Sanitation Data'!G21)),NA())</f>
        <v>#N/A</v>
      </c>
      <c r="AU27" s="203" t="e">
        <f ca="true">+IF(AND(ISNUMBER(OFFSET('Sanitation Data'!$H$5,0,10*ROW('Sanitation Data'!H21))),'Data Summary'!DJ27="Yes"),100-OFFSET('Sanitation Data'!$H$5,0,10*ROW('Sanitation Data'!H21)),NA())</f>
        <v>#N/A</v>
      </c>
      <c r="AV27" s="203" t="e">
        <f ca="true">+IF(AND(ISNUMBER(OFFSET('Sanitation Data'!$H$7,0,10*ROW('Sanitation Data'!H21))),'Data Summary'!DK27="Yes"),OFFSET('Sanitation Data'!$H$7,0,10*ROW('Sanitation Data'!H21)),NA())</f>
        <v>#N/A</v>
      </c>
      <c r="AW27" s="203" t="e">
        <f ca="true">+IF(AND(ISNUMBER(OFFSET('Sanitation Data'!$H$11,0,10*ROW('Sanitation Data'!H21))),'Data Summary'!DL27="Yes"),OFFSET('Sanitation Data'!$H$11,0,10*ROW('Sanitation Data'!H21)),NA())</f>
        <v>#N/A</v>
      </c>
      <c r="AX27" s="203" t="e">
        <f ca="true">+IF(AND(ISNUMBER(OFFSET('Sanitation Data'!$H$12,0,10*ROW('Sanitation Data'!H21))),'Data Summary'!DM27="Yes"),OFFSET('Sanitation Data'!$H$12,0,10*ROW('Sanitation Data'!H21)),NA())</f>
        <v>#N/A</v>
      </c>
      <c r="AY27" s="203" t="e">
        <f ca="true">+IF(AND(ISNUMBER(OFFSET('Sanitation Data'!$H$13,0,10*ROW('Sanitation Data'!H21))),'Data Summary'!DN27="Yes"),OFFSET('Sanitation Data'!$H$13,0,10*ROW('Sanitation Data'!H21)),NA())</f>
        <v>#N/A</v>
      </c>
      <c r="AZ27" s="204" t="e">
        <f ca="true">+IF(AND(ISNUMBER(OFFSET('Hygiene Data'!$C$6,0,10*ROW('Hygiene Data'!C21))),'Data Summary'!DO27="Yes"),OFFSET('Hygiene Data'!$C$6,0,10*ROW('Hygiene Data'!C21)),NA())</f>
        <v>#N/A</v>
      </c>
      <c r="BA27" s="204" t="e">
        <f ca="true">+IF(AND(ISNUMBER(OFFSET('Hygiene Data'!$C$8,0,10*ROW('Hygiene Data'!C21))),'Data Summary'!DP27="Yes"),OFFSET('Hygiene Data'!$C$8,0,10*ROW('Hygiene Data'!C21)),NA())</f>
        <v>#N/A</v>
      </c>
      <c r="BB27" s="204" t="e">
        <f ca="true">+IF(AND(ISNUMBER(OFFSET('Hygiene Data'!$C$10,0,10*ROW('Hygiene Data'!C21))),'Data Summary'!DQ27="Yes"),OFFSET('Hygiene Data'!$C$10,0,10*ROW('Hygiene Data'!C21)),NA())</f>
        <v>#N/A</v>
      </c>
      <c r="BC27" s="204" t="e">
        <f ca="true">+IF(AND(ISNUMBER(OFFSET('Hygiene Data'!$D$6,0,10*ROW('Hygiene Data'!D21))),'Data Summary'!DR27="Yes"),OFFSET('Hygiene Data'!$D$6,0,10*ROW('Hygiene Data'!D21)),NA())</f>
        <v>#N/A</v>
      </c>
      <c r="BD27" s="204" t="e">
        <f ca="true">+IF(AND(ISNUMBER(OFFSET('Hygiene Data'!$D$8,0,10*ROW('Hygiene Data'!D21))),'Data Summary'!DS27="Yes"),OFFSET('Hygiene Data'!$D$8,0,10*ROW('Hygiene Data'!D21)),NA())</f>
        <v>#N/A</v>
      </c>
      <c r="BE27" s="204" t="e">
        <f ca="true">+IF(AND(ISNUMBER(OFFSET('Hygiene Data'!$D$10,0,10*ROW('Hygiene Data'!D21))),'Data Summary'!DT27="Yes"),OFFSET('Hygiene Data'!$D$10,0,10*ROW('Hygiene Data'!D21)),NA())</f>
        <v>#N/A</v>
      </c>
      <c r="BF27" s="204" t="e">
        <f ca="true">+IF(AND(ISNUMBER(OFFSET('Hygiene Data'!$E$6,0,10*ROW('Hygiene Data'!E21))),'Data Summary'!DU27="Yes"),OFFSET('Hygiene Data'!$E$6,0,10*ROW('Hygiene Data'!E21)),NA())</f>
        <v>#N/A</v>
      </c>
      <c r="BG27" s="204" t="e">
        <f ca="true">+IF(AND(ISNUMBER(OFFSET('Hygiene Data'!$E$8,0,10*ROW('Hygiene Data'!E21))),'Data Summary'!DV27="Yes"),OFFSET('Hygiene Data'!$E$8,0,10*ROW('Hygiene Data'!E21)),NA())</f>
        <v>#N/A</v>
      </c>
      <c r="BH27" s="204" t="e">
        <f ca="true">+IF(AND(ISNUMBER(OFFSET('Hygiene Data'!$E$10,0,10*ROW('Hygiene Data'!E21))),'Data Summary'!DW27="Yes"),OFFSET('Hygiene Data'!$E$10,0,10*ROW('Hygiene Data'!E21)),NA())</f>
        <v>#N/A</v>
      </c>
      <c r="BI27" s="204" t="e">
        <f ca="true">+IF(AND(ISNUMBER(OFFSET('Hygiene Data'!$F$6,0,10*ROW('Hygiene Data'!F21))),'Data Summary'!DX27="Yes"),OFFSET('Hygiene Data'!$F$6,0,10*ROW('Hygiene Data'!F21)),NA())</f>
        <v>#N/A</v>
      </c>
      <c r="BJ27" s="204" t="e">
        <f ca="true">+IF(AND(ISNUMBER(OFFSET('Hygiene Data'!$F$8,0,10*ROW('Hygiene Data'!F21))),'Data Summary'!DY27="Yes"),OFFSET('Hygiene Data'!$F$8,0,10*ROW('Hygiene Data'!F21)),NA())</f>
        <v>#N/A</v>
      </c>
      <c r="BK27" s="204" t="e">
        <f ca="true">+IF(AND(ISNUMBER(OFFSET('Hygiene Data'!$F$10,0,10*ROW('Hygiene Data'!F21))),'Data Summary'!DZ27="Yes"),OFFSET('Hygiene Data'!$F$10,0,10*ROW('Hygiene Data'!F21)),NA())</f>
        <v>#N/A</v>
      </c>
      <c r="BL27" s="204" t="e">
        <f ca="true">+IF(AND(ISNUMBER(OFFSET('Hygiene Data'!$G$6,0,10*ROW('Hygiene Data'!G21))),'Data Summary'!EA27="Yes"),OFFSET('Hygiene Data'!$G$6,0,10*ROW('Hygiene Data'!G21)),NA())</f>
        <v>#N/A</v>
      </c>
      <c r="BM27" s="204" t="e">
        <f ca="true">+IF(AND(ISNUMBER(OFFSET('Hygiene Data'!$G$8,0,10*ROW('Hygiene Data'!G21))),'Data Summary'!EB27="Yes"),OFFSET('Hygiene Data'!$G$8,0,10*ROW('Hygiene Data'!G21)),NA())</f>
        <v>#N/A</v>
      </c>
      <c r="BN27" s="204" t="e">
        <f ca="true">+IF(AND(ISNUMBER(OFFSET('Hygiene Data'!$G$10,0,10*ROW('Hygiene Data'!G21))),'Data Summary'!EC27="Yes"),OFFSET('Hygiene Data'!$G$10,0,10*ROW('Hygiene Data'!G21)),NA())</f>
        <v>#N/A</v>
      </c>
      <c r="BO27" s="204" t="e">
        <f ca="true">+IF(AND(ISNUMBER(OFFSET('Hygiene Data'!$H$6,0,10*ROW('Hygiene Data'!H21))),'Data Summary'!ED27="Yes"),OFFSET('Hygiene Data'!$H$6,0,10*ROW('Hygiene Data'!H21)),NA())</f>
        <v>#N/A</v>
      </c>
      <c r="BP27" s="204" t="e">
        <f ca="true">+IF(AND(ISNUMBER(OFFSET('Hygiene Data'!$H$8,0,10*ROW('Hygiene Data'!H21))),'Data Summary'!EE27="Yes"),OFFSET('Hygiene Data'!$H$8,0,10*ROW('Hygiene Data'!H21)),NA())</f>
        <v>#N/A</v>
      </c>
      <c r="BQ27" s="204"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415" t="e">
        <f ca="true">+IF(AND(ISNUMBER(OFFSET('Water Data'!$C$5,0,10*ROW('Water Data'!C22))),'Data Summary'!BS28="Yes"),100-OFFSET('Water Data'!$C$5,0,10*ROW('Water Data'!C22)),NA())</f>
        <v>#N/A</v>
      </c>
      <c r="E28" s="415" t="e">
        <f ca="true">+IF(AND(ISNUMBER(OFFSET('Water Data'!$C$7,0,10*ROW('Water Data'!C22))),'Data Summary'!BT28="Yes"),OFFSET('Water Data'!$C$7,0,10*ROW('Water Data'!C22)),NA())</f>
        <v>#N/A</v>
      </c>
      <c r="F28" s="415" t="e">
        <f ca="true">+IF(AND(ISNUMBER(OFFSET('Water Data'!$C$10,0,10*ROW('Water Data'!C22))),'Data Summary'!BU28="Yes"),OFFSET('Water Data'!$C$10,0,10*ROW('Water Data'!C22)),NA())</f>
        <v>#N/A</v>
      </c>
      <c r="G28" s="415" t="e">
        <f ca="true">+IF(AND(ISNUMBER(OFFSET('Water Data'!$D$5,0,10*ROW('Water Data'!D22))),'Data Summary'!BV28="Yes"),100-OFFSET('Water Data'!$D$5,0,10*ROW('Water Data'!D22)),NA())</f>
        <v>#N/A</v>
      </c>
      <c r="H28" s="415" t="e">
        <f ca="true">+IF(AND(ISNUMBER(OFFSET('Water Data'!$D$7,0,10*ROW('Water Data'!D22))),'Data Summary'!BW28="Yes"),OFFSET('Water Data'!$D$7,0,10*ROW('Water Data'!D22)),NA())</f>
        <v>#N/A</v>
      </c>
      <c r="I28" s="415" t="e">
        <f ca="true">+IF(AND(ISNUMBER(OFFSET('Water Data'!$D$10,0,10*ROW('Water Data'!D22))),'Data Summary'!BX28="Yes"),OFFSET('Water Data'!$D$10,0,10*ROW('Water Data'!D22)),NA())</f>
        <v>#N/A</v>
      </c>
      <c r="J28" s="415" t="e">
        <f ca="true">+IF(AND(ISNUMBER(OFFSET('Water Data'!$E$5,0,10*ROW('Water Data'!E22))),'Data Summary'!BY28="Yes"),100-OFFSET('Water Data'!$E$5,0,10*ROW('Water Data'!E22)),NA())</f>
        <v>#N/A</v>
      </c>
      <c r="K28" s="415" t="e">
        <f ca="true">+IF(AND(ISNUMBER(OFFSET('Water Data'!$E$7,0,10*ROW('Water Data'!E22))),'Data Summary'!BZ28="Yes"),OFFSET('Water Data'!$E$7,0,10*ROW('Water Data'!E22)),NA())</f>
        <v>#N/A</v>
      </c>
      <c r="L28" s="415" t="e">
        <f ca="true">+IF(AND(ISNUMBER(OFFSET('Water Data'!$E$10,0,10*ROW('Water Data'!E22))),'Data Summary'!CA28="Yes"),OFFSET('Water Data'!$E$10,0,10*ROW('Water Data'!E22)),NA())</f>
        <v>#N/A</v>
      </c>
      <c r="M28" s="415" t="e">
        <f ca="true">+IF(AND(ISNUMBER(OFFSET('Water Data'!$F$5,0,10*ROW('Water Data'!F22))),'Data Summary'!CB28="Yes"),100-OFFSET('Water Data'!$F$5,0,10*ROW('Water Data'!F22)),NA())</f>
        <v>#N/A</v>
      </c>
      <c r="N28" s="415" t="e">
        <f ca="true">+IF(AND(ISNUMBER(OFFSET('Water Data'!$F$7,0,10*ROW('Water Data'!F22))),'Data Summary'!CC28="Yes"),OFFSET('Water Data'!$F$7,0,10*ROW('Water Data'!F22)),NA())</f>
        <v>#N/A</v>
      </c>
      <c r="O28" s="415" t="e">
        <f ca="true">+IF(AND(ISNUMBER(OFFSET('Water Data'!$F$10,0,10*ROW('Water Data'!F22))),'Data Summary'!CD28="Yes"),OFFSET('Water Data'!$F$10,0,10*ROW('Water Data'!F22)),NA())</f>
        <v>#N/A</v>
      </c>
      <c r="P28" s="415" t="e">
        <f ca="true">+IF(AND(ISNUMBER(OFFSET('Water Data'!$G$5,0,10*ROW('Water Data'!G22))),'Data Summary'!CE28="Yes"),100-OFFSET('Water Data'!$G$5,0,10*ROW('Water Data'!G22)),NA())</f>
        <v>#N/A</v>
      </c>
      <c r="Q28" s="415" t="e">
        <f ca="true">+IF(AND(ISNUMBER(OFFSET('Water Data'!$G$7,0,10*ROW('Water Data'!G22))),'Data Summary'!CF28="Yes"),OFFSET('Water Data'!$G$7,0,10*ROW('Water Data'!G22)),NA())</f>
        <v>#N/A</v>
      </c>
      <c r="R28" s="415" t="e">
        <f ca="true">+IF(AND(ISNUMBER(OFFSET('Water Data'!$G$10,0,10*ROW('Water Data'!G22))),'Data Summary'!CG28="Yes"),OFFSET('Water Data'!$G$10,0,10*ROW('Water Data'!G22)),NA())</f>
        <v>#N/A</v>
      </c>
      <c r="S28" s="415" t="e">
        <f ca="true">+IF(AND(ISNUMBER(OFFSET('Water Data'!$H$5,0,10*ROW('Water Data'!H22))),'Data Summary'!CH28="Yes"),100-OFFSET('Water Data'!$H$5,0,10*ROW('Water Data'!H22)),NA())</f>
        <v>#N/A</v>
      </c>
      <c r="T28" s="415" t="e">
        <f ca="true">+IF(AND(ISNUMBER(OFFSET('Water Data'!$H$7,0,10*ROW('Water Data'!H22))),'Data Summary'!CI28="Yes"),OFFSET('Water Data'!$H$7,0,10*ROW('Water Data'!H22)),NA())</f>
        <v>#N/A</v>
      </c>
      <c r="U28" s="415" t="e">
        <f ca="true">+IF(AND(ISNUMBER(OFFSET('Water Data'!$H$10,0,10*ROW('Water Data'!H22))),'Data Summary'!CJ28="Yes"),OFFSET('Water Data'!$H$10,0,10*ROW('Water Data'!H22)),NA())</f>
        <v>#N/A</v>
      </c>
      <c r="V28" s="203" t="e">
        <f ca="true">+IF(AND(ISNUMBER(OFFSET('Sanitation Data'!$C$5,0,10*ROW('Sanitation Data'!C22))),'Data Summary'!CK28="Yes"),100-OFFSET('Sanitation Data'!$C$5,0,10*ROW('Sanitation Data'!C22)),NA())</f>
        <v>#N/A</v>
      </c>
      <c r="W28" s="203" t="e">
        <f ca="true">+IF(AND(ISNUMBER(OFFSET('Sanitation Data'!$C$7,0,10*ROW('Sanitation Data'!C22))),'Data Summary'!CL28="Yes"),OFFSET('Sanitation Data'!$C$7,0,10*ROW('Sanitation Data'!C22)),NA())</f>
        <v>#N/A</v>
      </c>
      <c r="X28" s="203" t="e">
        <f ca="true">+IF(AND(ISNUMBER(OFFSET('Sanitation Data'!$C$11,0,10*ROW('Sanitation Data'!C22))),'Data Summary'!CM28="Yes"),OFFSET('Sanitation Data'!$C$11,0,10*ROW('Sanitation Data'!C22)),NA())</f>
        <v>#N/A</v>
      </c>
      <c r="Y28" s="203" t="e">
        <f ca="true">+IF(AND(ISNUMBER(OFFSET('Sanitation Data'!$C$12,0,10*ROW('Sanitation Data'!C22))),'Data Summary'!CN28="Yes"),OFFSET('Sanitation Data'!$C$12,0,10*ROW('Sanitation Data'!C22)),NA())</f>
        <v>#N/A</v>
      </c>
      <c r="Z28" s="203" t="e">
        <f ca="true">+IF(AND(ISNUMBER(OFFSET('Sanitation Data'!$C$13,0,10*ROW('Sanitation Data'!C22))),'Data Summary'!CO28="Yes"),OFFSET('Sanitation Data'!$C$13,0,10*ROW('Sanitation Data'!C22)),NA())</f>
        <v>#N/A</v>
      </c>
      <c r="AA28" s="203" t="e">
        <f ca="true">+IF(AND(ISNUMBER(OFFSET('Sanitation Data'!$D$5,0,10*ROW('Sanitation Data'!D22))),'Data Summary'!CP28="Yes"),100-OFFSET('Sanitation Data'!$D$5,0,10*ROW('Sanitation Data'!D22)),NA())</f>
        <v>#N/A</v>
      </c>
      <c r="AB28" s="203" t="e">
        <f ca="true">+IF(AND(ISNUMBER(OFFSET('Sanitation Data'!$D$7,0,10*ROW('Sanitation Data'!D22))),'Data Summary'!CQ28="Yes"),OFFSET('Sanitation Data'!$D$7,0,10*ROW('Sanitation Data'!D22)),NA())</f>
        <v>#N/A</v>
      </c>
      <c r="AC28" s="203" t="e">
        <f ca="true">+IF(AND(ISNUMBER(OFFSET('Sanitation Data'!$D$11,0,10*ROW('Sanitation Data'!D22))),'Data Summary'!CR28="Yes"),OFFSET('Sanitation Data'!$D$11,0,10*ROW('Sanitation Data'!D22)),NA())</f>
        <v>#N/A</v>
      </c>
      <c r="AD28" s="203" t="e">
        <f ca="true">+IF(AND(ISNUMBER(OFFSET('Sanitation Data'!$D$12,0,10*ROW('Sanitation Data'!D22))),'Data Summary'!CS28="Yes"),OFFSET('Sanitation Data'!$D$12,0,10*ROW('Sanitation Data'!D22)),NA())</f>
        <v>#N/A</v>
      </c>
      <c r="AE28" s="203" t="e">
        <f ca="true">+IF(AND(ISNUMBER(OFFSET('Sanitation Data'!$D$13,0,10*ROW('Sanitation Data'!D22))),'Data Summary'!CT28="Yes"),OFFSET('Sanitation Data'!$D$13,0,10*ROW('Sanitation Data'!D22)),NA())</f>
        <v>#N/A</v>
      </c>
      <c r="AF28" s="203" t="e">
        <f ca="true">+IF(AND(ISNUMBER(OFFSET('Sanitation Data'!$E$5,0,10*ROW('Sanitation Data'!E22))),'Data Summary'!CU28="Yes"),100-OFFSET('Sanitation Data'!$E$5,0,10*ROW('Sanitation Data'!E22)),NA())</f>
        <v>#N/A</v>
      </c>
      <c r="AG28" s="203" t="e">
        <f ca="true">+IF(AND(ISNUMBER(OFFSET('Sanitation Data'!$E$7,0,10*ROW('Sanitation Data'!E22))),'Data Summary'!CV28="Yes"),OFFSET('Sanitation Data'!$E$7,0,10*ROW('Sanitation Data'!E22)),NA())</f>
        <v>#N/A</v>
      </c>
      <c r="AH28" s="203" t="e">
        <f ca="true">+IF(AND(ISNUMBER(OFFSET('Sanitation Data'!$E$11,0,10*ROW('Sanitation Data'!E22))),'Data Summary'!CW28="Yes"),OFFSET('Sanitation Data'!$E$11,0,10*ROW('Sanitation Data'!E22)),NA())</f>
        <v>#N/A</v>
      </c>
      <c r="AI28" s="203" t="e">
        <f ca="true">+IF(AND(ISNUMBER(OFFSET('Sanitation Data'!$E$12,0,10*ROW('Sanitation Data'!E22))),'Data Summary'!CX28="Yes"),OFFSET('Sanitation Data'!$E$12,0,10*ROW('Sanitation Data'!E22)),NA())</f>
        <v>#N/A</v>
      </c>
      <c r="AJ28" s="203" t="e">
        <f ca="true">+IF(AND(ISNUMBER(OFFSET('Sanitation Data'!$E$13,0,10*ROW('Sanitation Data'!E22))),'Data Summary'!CY28="Yes"),OFFSET('Sanitation Data'!$E$13,0,10*ROW('Sanitation Data'!E22)),NA())</f>
        <v>#N/A</v>
      </c>
      <c r="AK28" s="203" t="e">
        <f ca="true">+IF(AND(ISNUMBER(OFFSET('Sanitation Data'!$F$5,0,10*ROW('Sanitation Data'!F22))),'Data Summary'!CZ28="Yes"),100-OFFSET('Sanitation Data'!$F$5,0,10*ROW('Sanitation Data'!F22)),NA())</f>
        <v>#N/A</v>
      </c>
      <c r="AL28" s="203" t="e">
        <f ca="true">+IF(AND(ISNUMBER(OFFSET('Sanitation Data'!$F$7,0,10*ROW('Sanitation Data'!F22))),'Data Summary'!DA28="Yes"),OFFSET('Sanitation Data'!$F$7,0,10*ROW('Sanitation Data'!F22)),NA())</f>
        <v>#N/A</v>
      </c>
      <c r="AM28" s="203" t="e">
        <f ca="true">+IF(AND(ISNUMBER(OFFSET('Sanitation Data'!$F$11,0,10*ROW('Sanitation Data'!F22))),'Data Summary'!DB28="Yes"),OFFSET('Sanitation Data'!$F$11,0,10*ROW('Sanitation Data'!F22)),NA())</f>
        <v>#N/A</v>
      </c>
      <c r="AN28" s="203" t="e">
        <f ca="true">+IF(AND(ISNUMBER(OFFSET('Sanitation Data'!$F$12,0,10*ROW('Sanitation Data'!F22))),'Data Summary'!DC28="Yes"),OFFSET('Sanitation Data'!$F$12,0,10*ROW('Sanitation Data'!F22)),NA())</f>
        <v>#N/A</v>
      </c>
      <c r="AO28" s="203" t="e">
        <f ca="true">+IF(AND(ISNUMBER(OFFSET('Sanitation Data'!$F$13,0,10*ROW('Sanitation Data'!F22))),'Data Summary'!DD28="Yes"),OFFSET('Sanitation Data'!$F$13,0,10*ROW('Sanitation Data'!F22)),NA())</f>
        <v>#N/A</v>
      </c>
      <c r="AP28" s="203" t="e">
        <f ca="true">+IF(AND(ISNUMBER(OFFSET('Sanitation Data'!$G$5,0,10*ROW('Sanitation Data'!G22))),'Data Summary'!DE28="Yes"),100-OFFSET('Sanitation Data'!$G$5,0,10*ROW('Sanitation Data'!G22)),NA())</f>
        <v>#N/A</v>
      </c>
      <c r="AQ28" s="203" t="e">
        <f ca="true">+IF(AND(ISNUMBER(OFFSET('Sanitation Data'!$G$7,0,10*ROW('Sanitation Data'!G22))),'Data Summary'!DF28="Yes"),OFFSET('Sanitation Data'!$G$7,0,10*ROW('Sanitation Data'!G22)),NA())</f>
        <v>#N/A</v>
      </c>
      <c r="AR28" s="203" t="e">
        <f ca="true">+IF(AND(ISNUMBER(OFFSET('Sanitation Data'!$G$11,0,10*ROW('Sanitation Data'!G22))),'Data Summary'!DG28="Yes"),OFFSET('Sanitation Data'!$G$11,0,10*ROW('Sanitation Data'!G22)),NA())</f>
        <v>#N/A</v>
      </c>
      <c r="AS28" s="203" t="e">
        <f ca="true">+IF(AND(ISNUMBER(OFFSET('Sanitation Data'!$G$12,0,10*ROW('Sanitation Data'!G22))),'Data Summary'!DH28="Yes"),OFFSET('Sanitation Data'!$G$12,0,10*ROW('Sanitation Data'!G22)),NA())</f>
        <v>#N/A</v>
      </c>
      <c r="AT28" s="203" t="e">
        <f ca="true">+IF(AND(ISNUMBER(OFFSET('Sanitation Data'!$G$13,0,10*ROW('Sanitation Data'!G22))),'Data Summary'!DI28="Yes"),OFFSET('Sanitation Data'!$G$13,0,10*ROW('Sanitation Data'!G22)),NA())</f>
        <v>#N/A</v>
      </c>
      <c r="AU28" s="203" t="e">
        <f ca="true">+IF(AND(ISNUMBER(OFFSET('Sanitation Data'!$H$5,0,10*ROW('Sanitation Data'!H22))),'Data Summary'!DJ28="Yes"),100-OFFSET('Sanitation Data'!$H$5,0,10*ROW('Sanitation Data'!H22)),NA())</f>
        <v>#N/A</v>
      </c>
      <c r="AV28" s="203" t="e">
        <f ca="true">+IF(AND(ISNUMBER(OFFSET('Sanitation Data'!$H$7,0,10*ROW('Sanitation Data'!H22))),'Data Summary'!DK28="Yes"),OFFSET('Sanitation Data'!$H$7,0,10*ROW('Sanitation Data'!H22)),NA())</f>
        <v>#N/A</v>
      </c>
      <c r="AW28" s="203" t="e">
        <f ca="true">+IF(AND(ISNUMBER(OFFSET('Sanitation Data'!$H$11,0,10*ROW('Sanitation Data'!H22))),'Data Summary'!DL28="Yes"),OFFSET('Sanitation Data'!$H$11,0,10*ROW('Sanitation Data'!H22)),NA())</f>
        <v>#N/A</v>
      </c>
      <c r="AX28" s="203" t="e">
        <f ca="true">+IF(AND(ISNUMBER(OFFSET('Sanitation Data'!$H$12,0,10*ROW('Sanitation Data'!H22))),'Data Summary'!DM28="Yes"),OFFSET('Sanitation Data'!$H$12,0,10*ROW('Sanitation Data'!H22)),NA())</f>
        <v>#N/A</v>
      </c>
      <c r="AY28" s="203" t="e">
        <f ca="true">+IF(AND(ISNUMBER(OFFSET('Sanitation Data'!$H$13,0,10*ROW('Sanitation Data'!H22))),'Data Summary'!DN28="Yes"),OFFSET('Sanitation Data'!$H$13,0,10*ROW('Sanitation Data'!H22)),NA())</f>
        <v>#N/A</v>
      </c>
      <c r="AZ28" s="204" t="e">
        <f ca="true">+IF(AND(ISNUMBER(OFFSET('Hygiene Data'!$C$6,0,10*ROW('Hygiene Data'!C22))),'Data Summary'!DO28="Yes"),OFFSET('Hygiene Data'!$C$6,0,10*ROW('Hygiene Data'!C22)),NA())</f>
        <v>#N/A</v>
      </c>
      <c r="BA28" s="204" t="e">
        <f ca="true">+IF(AND(ISNUMBER(OFFSET('Hygiene Data'!$C$8,0,10*ROW('Hygiene Data'!C22))),'Data Summary'!DP28="Yes"),OFFSET('Hygiene Data'!$C$8,0,10*ROW('Hygiene Data'!C22)),NA())</f>
        <v>#N/A</v>
      </c>
      <c r="BB28" s="204" t="e">
        <f ca="true">+IF(AND(ISNUMBER(OFFSET('Hygiene Data'!$C$10,0,10*ROW('Hygiene Data'!C22))),'Data Summary'!DQ28="Yes"),OFFSET('Hygiene Data'!$C$10,0,10*ROW('Hygiene Data'!C22)),NA())</f>
        <v>#N/A</v>
      </c>
      <c r="BC28" s="204" t="e">
        <f ca="true">+IF(AND(ISNUMBER(OFFSET('Hygiene Data'!$D$6,0,10*ROW('Hygiene Data'!D22))),'Data Summary'!DR28="Yes"),OFFSET('Hygiene Data'!$D$6,0,10*ROW('Hygiene Data'!D22)),NA())</f>
        <v>#N/A</v>
      </c>
      <c r="BD28" s="204" t="e">
        <f ca="true">+IF(AND(ISNUMBER(OFFSET('Hygiene Data'!$D$8,0,10*ROW('Hygiene Data'!D22))),'Data Summary'!DS28="Yes"),OFFSET('Hygiene Data'!$D$8,0,10*ROW('Hygiene Data'!D22)),NA())</f>
        <v>#N/A</v>
      </c>
      <c r="BE28" s="204" t="e">
        <f ca="true">+IF(AND(ISNUMBER(OFFSET('Hygiene Data'!$D$10,0,10*ROW('Hygiene Data'!D22))),'Data Summary'!DT28="Yes"),OFFSET('Hygiene Data'!$D$10,0,10*ROW('Hygiene Data'!D22)),NA())</f>
        <v>#N/A</v>
      </c>
      <c r="BF28" s="204" t="e">
        <f ca="true">+IF(AND(ISNUMBER(OFFSET('Hygiene Data'!$E$6,0,10*ROW('Hygiene Data'!E22))),'Data Summary'!DU28="Yes"),OFFSET('Hygiene Data'!$E$6,0,10*ROW('Hygiene Data'!E22)),NA())</f>
        <v>#N/A</v>
      </c>
      <c r="BG28" s="204" t="e">
        <f ca="true">+IF(AND(ISNUMBER(OFFSET('Hygiene Data'!$E$8,0,10*ROW('Hygiene Data'!E22))),'Data Summary'!DV28="Yes"),OFFSET('Hygiene Data'!$E$8,0,10*ROW('Hygiene Data'!E22)),NA())</f>
        <v>#N/A</v>
      </c>
      <c r="BH28" s="204" t="e">
        <f ca="true">+IF(AND(ISNUMBER(OFFSET('Hygiene Data'!$E$10,0,10*ROW('Hygiene Data'!E22))),'Data Summary'!DW28="Yes"),OFFSET('Hygiene Data'!$E$10,0,10*ROW('Hygiene Data'!E22)),NA())</f>
        <v>#N/A</v>
      </c>
      <c r="BI28" s="204" t="e">
        <f ca="true">+IF(AND(ISNUMBER(OFFSET('Hygiene Data'!$F$6,0,10*ROW('Hygiene Data'!F22))),'Data Summary'!DX28="Yes"),OFFSET('Hygiene Data'!$F$6,0,10*ROW('Hygiene Data'!F22)),NA())</f>
        <v>#N/A</v>
      </c>
      <c r="BJ28" s="204" t="e">
        <f ca="true">+IF(AND(ISNUMBER(OFFSET('Hygiene Data'!$F$8,0,10*ROW('Hygiene Data'!F22))),'Data Summary'!DY28="Yes"),OFFSET('Hygiene Data'!$F$8,0,10*ROW('Hygiene Data'!F22)),NA())</f>
        <v>#N/A</v>
      </c>
      <c r="BK28" s="204" t="e">
        <f ca="true">+IF(AND(ISNUMBER(OFFSET('Hygiene Data'!$F$10,0,10*ROW('Hygiene Data'!F22))),'Data Summary'!DZ28="Yes"),OFFSET('Hygiene Data'!$F$10,0,10*ROW('Hygiene Data'!F22)),NA())</f>
        <v>#N/A</v>
      </c>
      <c r="BL28" s="204" t="e">
        <f ca="true">+IF(AND(ISNUMBER(OFFSET('Hygiene Data'!$G$6,0,10*ROW('Hygiene Data'!G22))),'Data Summary'!EA28="Yes"),OFFSET('Hygiene Data'!$G$6,0,10*ROW('Hygiene Data'!G22)),NA())</f>
        <v>#N/A</v>
      </c>
      <c r="BM28" s="204" t="e">
        <f ca="true">+IF(AND(ISNUMBER(OFFSET('Hygiene Data'!$G$8,0,10*ROW('Hygiene Data'!G22))),'Data Summary'!EB28="Yes"),OFFSET('Hygiene Data'!$G$8,0,10*ROW('Hygiene Data'!G22)),NA())</f>
        <v>#N/A</v>
      </c>
      <c r="BN28" s="204" t="e">
        <f ca="true">+IF(AND(ISNUMBER(OFFSET('Hygiene Data'!$G$10,0,10*ROW('Hygiene Data'!G22))),'Data Summary'!EC28="Yes"),OFFSET('Hygiene Data'!$G$10,0,10*ROW('Hygiene Data'!G22)),NA())</f>
        <v>#N/A</v>
      </c>
      <c r="BO28" s="204" t="e">
        <f ca="true">+IF(AND(ISNUMBER(OFFSET('Hygiene Data'!$H$6,0,10*ROW('Hygiene Data'!H22))),'Data Summary'!ED28="Yes"),OFFSET('Hygiene Data'!$H$6,0,10*ROW('Hygiene Data'!H22)),NA())</f>
        <v>#N/A</v>
      </c>
      <c r="BP28" s="204" t="e">
        <f ca="true">+IF(AND(ISNUMBER(OFFSET('Hygiene Data'!$H$8,0,10*ROW('Hygiene Data'!H22))),'Data Summary'!EE28="Yes"),OFFSET('Hygiene Data'!$H$8,0,10*ROW('Hygiene Data'!H22)),NA())</f>
        <v>#N/A</v>
      </c>
      <c r="BQ28" s="204"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415" t="e">
        <f ca="true">+IF(AND(ISNUMBER(OFFSET('Water Data'!$C$5,0,10*ROW('Water Data'!C23))),'Data Summary'!BS29="Yes"),100-OFFSET('Water Data'!$C$5,0,10*ROW('Water Data'!C23)),NA())</f>
        <v>#N/A</v>
      </c>
      <c r="E29" s="415" t="e">
        <f ca="true">+IF(AND(ISNUMBER(OFFSET('Water Data'!$C$7,0,10*ROW('Water Data'!C23))),'Data Summary'!BT29="Yes"),OFFSET('Water Data'!$C$7,0,10*ROW('Water Data'!C23)),NA())</f>
        <v>#N/A</v>
      </c>
      <c r="F29" s="415" t="e">
        <f ca="true">+IF(AND(ISNUMBER(OFFSET('Water Data'!$C$10,0,10*ROW('Water Data'!C23))),'Data Summary'!BU29="Yes"),OFFSET('Water Data'!$C$10,0,10*ROW('Water Data'!C23)),NA())</f>
        <v>#N/A</v>
      </c>
      <c r="G29" s="415" t="e">
        <f ca="true">+IF(AND(ISNUMBER(OFFSET('Water Data'!$D$5,0,10*ROW('Water Data'!D23))),'Data Summary'!BV29="Yes"),100-OFFSET('Water Data'!$D$5,0,10*ROW('Water Data'!D23)),NA())</f>
        <v>#N/A</v>
      </c>
      <c r="H29" s="415" t="e">
        <f ca="true">+IF(AND(ISNUMBER(OFFSET('Water Data'!$D$7,0,10*ROW('Water Data'!D23))),'Data Summary'!BW29="Yes"),OFFSET('Water Data'!$D$7,0,10*ROW('Water Data'!D23)),NA())</f>
        <v>#N/A</v>
      </c>
      <c r="I29" s="415" t="e">
        <f ca="true">+IF(AND(ISNUMBER(OFFSET('Water Data'!$D$10,0,10*ROW('Water Data'!D23))),'Data Summary'!BX29="Yes"),OFFSET('Water Data'!$D$10,0,10*ROW('Water Data'!D23)),NA())</f>
        <v>#N/A</v>
      </c>
      <c r="J29" s="415" t="e">
        <f ca="true">+IF(AND(ISNUMBER(OFFSET('Water Data'!$E$5,0,10*ROW('Water Data'!E23))),'Data Summary'!BY29="Yes"),100-OFFSET('Water Data'!$E$5,0,10*ROW('Water Data'!E23)),NA())</f>
        <v>#N/A</v>
      </c>
      <c r="K29" s="415" t="e">
        <f ca="true">+IF(AND(ISNUMBER(OFFSET('Water Data'!$E$7,0,10*ROW('Water Data'!E23))),'Data Summary'!BZ29="Yes"),OFFSET('Water Data'!$E$7,0,10*ROW('Water Data'!E23)),NA())</f>
        <v>#N/A</v>
      </c>
      <c r="L29" s="415" t="e">
        <f ca="true">+IF(AND(ISNUMBER(OFFSET('Water Data'!$E$10,0,10*ROW('Water Data'!E23))),'Data Summary'!CA29="Yes"),OFFSET('Water Data'!$E$10,0,10*ROW('Water Data'!E23)),NA())</f>
        <v>#N/A</v>
      </c>
      <c r="M29" s="415" t="e">
        <f ca="true">+IF(AND(ISNUMBER(OFFSET('Water Data'!$F$5,0,10*ROW('Water Data'!F23))),'Data Summary'!CB29="Yes"),100-OFFSET('Water Data'!$F$5,0,10*ROW('Water Data'!F23)),NA())</f>
        <v>#N/A</v>
      </c>
      <c r="N29" s="415" t="e">
        <f ca="true">+IF(AND(ISNUMBER(OFFSET('Water Data'!$F$7,0,10*ROW('Water Data'!F23))),'Data Summary'!CC29="Yes"),OFFSET('Water Data'!$F$7,0,10*ROW('Water Data'!F23)),NA())</f>
        <v>#N/A</v>
      </c>
      <c r="O29" s="415" t="e">
        <f ca="true">+IF(AND(ISNUMBER(OFFSET('Water Data'!$F$10,0,10*ROW('Water Data'!F23))),'Data Summary'!CD29="Yes"),OFFSET('Water Data'!$F$10,0,10*ROW('Water Data'!F23)),NA())</f>
        <v>#N/A</v>
      </c>
      <c r="P29" s="415" t="e">
        <f ca="true">+IF(AND(ISNUMBER(OFFSET('Water Data'!$G$5,0,10*ROW('Water Data'!G23))),'Data Summary'!CE29="Yes"),100-OFFSET('Water Data'!$G$5,0,10*ROW('Water Data'!G23)),NA())</f>
        <v>#N/A</v>
      </c>
      <c r="Q29" s="415" t="e">
        <f ca="true">+IF(AND(ISNUMBER(OFFSET('Water Data'!$G$7,0,10*ROW('Water Data'!G23))),'Data Summary'!CF29="Yes"),OFFSET('Water Data'!$G$7,0,10*ROW('Water Data'!G23)),NA())</f>
        <v>#N/A</v>
      </c>
      <c r="R29" s="415" t="e">
        <f ca="true">+IF(AND(ISNUMBER(OFFSET('Water Data'!$G$10,0,10*ROW('Water Data'!G23))),'Data Summary'!CG29="Yes"),OFFSET('Water Data'!$G$10,0,10*ROW('Water Data'!G23)),NA())</f>
        <v>#N/A</v>
      </c>
      <c r="S29" s="415" t="e">
        <f ca="true">+IF(AND(ISNUMBER(OFFSET('Water Data'!$H$5,0,10*ROW('Water Data'!H23))),'Data Summary'!CH29="Yes"),100-OFFSET('Water Data'!$H$5,0,10*ROW('Water Data'!H23)),NA())</f>
        <v>#N/A</v>
      </c>
      <c r="T29" s="415" t="e">
        <f ca="true">+IF(AND(ISNUMBER(OFFSET('Water Data'!$H$7,0,10*ROW('Water Data'!H23))),'Data Summary'!CI29="Yes"),OFFSET('Water Data'!$H$7,0,10*ROW('Water Data'!H23)),NA())</f>
        <v>#N/A</v>
      </c>
      <c r="U29" s="415" t="e">
        <f ca="true">+IF(AND(ISNUMBER(OFFSET('Water Data'!$H$10,0,10*ROW('Water Data'!H23))),'Data Summary'!CJ29="Yes"),OFFSET('Water Data'!$H$10,0,10*ROW('Water Data'!H23)),NA())</f>
        <v>#N/A</v>
      </c>
      <c r="V29" s="203" t="e">
        <f ca="true">+IF(AND(ISNUMBER(OFFSET('Sanitation Data'!$C$5,0,10*ROW('Sanitation Data'!C23))),'Data Summary'!CK29="Yes"),100-OFFSET('Sanitation Data'!$C$5,0,10*ROW('Sanitation Data'!C23)),NA())</f>
        <v>#N/A</v>
      </c>
      <c r="W29" s="203" t="e">
        <f ca="true">+IF(AND(ISNUMBER(OFFSET('Sanitation Data'!$C$7,0,10*ROW('Sanitation Data'!C23))),'Data Summary'!CL29="Yes"),OFFSET('Sanitation Data'!$C$7,0,10*ROW('Sanitation Data'!C23)),NA())</f>
        <v>#N/A</v>
      </c>
      <c r="X29" s="203" t="e">
        <f ca="true">+IF(AND(ISNUMBER(OFFSET('Sanitation Data'!$C$11,0,10*ROW('Sanitation Data'!C23))),'Data Summary'!CM29="Yes"),OFFSET('Sanitation Data'!$C$11,0,10*ROW('Sanitation Data'!C23)),NA())</f>
        <v>#N/A</v>
      </c>
      <c r="Y29" s="203" t="e">
        <f ca="true">+IF(AND(ISNUMBER(OFFSET('Sanitation Data'!$C$12,0,10*ROW('Sanitation Data'!C23))),'Data Summary'!CN29="Yes"),OFFSET('Sanitation Data'!$C$12,0,10*ROW('Sanitation Data'!C23)),NA())</f>
        <v>#N/A</v>
      </c>
      <c r="Z29" s="203" t="e">
        <f ca="true">+IF(AND(ISNUMBER(OFFSET('Sanitation Data'!$C$13,0,10*ROW('Sanitation Data'!C23))),'Data Summary'!CO29="Yes"),OFFSET('Sanitation Data'!$C$13,0,10*ROW('Sanitation Data'!C23)),NA())</f>
        <v>#N/A</v>
      </c>
      <c r="AA29" s="203" t="e">
        <f ca="true">+IF(AND(ISNUMBER(OFFSET('Sanitation Data'!$D$5,0,10*ROW('Sanitation Data'!D23))),'Data Summary'!CP29="Yes"),100-OFFSET('Sanitation Data'!$D$5,0,10*ROW('Sanitation Data'!D23)),NA())</f>
        <v>#N/A</v>
      </c>
      <c r="AB29" s="203" t="e">
        <f ca="true">+IF(AND(ISNUMBER(OFFSET('Sanitation Data'!$D$7,0,10*ROW('Sanitation Data'!D23))),'Data Summary'!CQ29="Yes"),OFFSET('Sanitation Data'!$D$7,0,10*ROW('Sanitation Data'!D23)),NA())</f>
        <v>#N/A</v>
      </c>
      <c r="AC29" s="203" t="e">
        <f ca="true">+IF(AND(ISNUMBER(OFFSET('Sanitation Data'!$D$11,0,10*ROW('Sanitation Data'!D23))),'Data Summary'!CR29="Yes"),OFFSET('Sanitation Data'!$D$11,0,10*ROW('Sanitation Data'!D23)),NA())</f>
        <v>#N/A</v>
      </c>
      <c r="AD29" s="203" t="e">
        <f ca="true">+IF(AND(ISNUMBER(OFFSET('Sanitation Data'!$D$12,0,10*ROW('Sanitation Data'!D23))),'Data Summary'!CS29="Yes"),OFFSET('Sanitation Data'!$D$12,0,10*ROW('Sanitation Data'!D23)),NA())</f>
        <v>#N/A</v>
      </c>
      <c r="AE29" s="203" t="e">
        <f ca="true">+IF(AND(ISNUMBER(OFFSET('Sanitation Data'!$D$13,0,10*ROW('Sanitation Data'!D23))),'Data Summary'!CT29="Yes"),OFFSET('Sanitation Data'!$D$13,0,10*ROW('Sanitation Data'!D23)),NA())</f>
        <v>#N/A</v>
      </c>
      <c r="AF29" s="203" t="e">
        <f ca="true">+IF(AND(ISNUMBER(OFFSET('Sanitation Data'!$E$5,0,10*ROW('Sanitation Data'!E23))),'Data Summary'!CU29="Yes"),100-OFFSET('Sanitation Data'!$E$5,0,10*ROW('Sanitation Data'!E23)),NA())</f>
        <v>#N/A</v>
      </c>
      <c r="AG29" s="203" t="e">
        <f ca="true">+IF(AND(ISNUMBER(OFFSET('Sanitation Data'!$E$7,0,10*ROW('Sanitation Data'!E23))),'Data Summary'!CV29="Yes"),OFFSET('Sanitation Data'!$E$7,0,10*ROW('Sanitation Data'!E23)),NA())</f>
        <v>#N/A</v>
      </c>
      <c r="AH29" s="203" t="e">
        <f ca="true">+IF(AND(ISNUMBER(OFFSET('Sanitation Data'!$E$11,0,10*ROW('Sanitation Data'!E23))),'Data Summary'!CW29="Yes"),OFFSET('Sanitation Data'!$E$11,0,10*ROW('Sanitation Data'!E23)),NA())</f>
        <v>#N/A</v>
      </c>
      <c r="AI29" s="203" t="e">
        <f ca="true">+IF(AND(ISNUMBER(OFFSET('Sanitation Data'!$E$12,0,10*ROW('Sanitation Data'!E23))),'Data Summary'!CX29="Yes"),OFFSET('Sanitation Data'!$E$12,0,10*ROW('Sanitation Data'!E23)),NA())</f>
        <v>#N/A</v>
      </c>
      <c r="AJ29" s="203" t="e">
        <f ca="true">+IF(AND(ISNUMBER(OFFSET('Sanitation Data'!$E$13,0,10*ROW('Sanitation Data'!E23))),'Data Summary'!CY29="Yes"),OFFSET('Sanitation Data'!$E$13,0,10*ROW('Sanitation Data'!E23)),NA())</f>
        <v>#N/A</v>
      </c>
      <c r="AK29" s="203" t="e">
        <f ca="true">+IF(AND(ISNUMBER(OFFSET('Sanitation Data'!$F$5,0,10*ROW('Sanitation Data'!F23))),'Data Summary'!CZ29="Yes"),100-OFFSET('Sanitation Data'!$F$5,0,10*ROW('Sanitation Data'!F23)),NA())</f>
        <v>#N/A</v>
      </c>
      <c r="AL29" s="203" t="e">
        <f ca="true">+IF(AND(ISNUMBER(OFFSET('Sanitation Data'!$F$7,0,10*ROW('Sanitation Data'!F23))),'Data Summary'!DA29="Yes"),OFFSET('Sanitation Data'!$F$7,0,10*ROW('Sanitation Data'!F23)),NA())</f>
        <v>#N/A</v>
      </c>
      <c r="AM29" s="203" t="e">
        <f ca="true">+IF(AND(ISNUMBER(OFFSET('Sanitation Data'!$F$11,0,10*ROW('Sanitation Data'!F23))),'Data Summary'!DB29="Yes"),OFFSET('Sanitation Data'!$F$11,0,10*ROW('Sanitation Data'!F23)),NA())</f>
        <v>#N/A</v>
      </c>
      <c r="AN29" s="203" t="e">
        <f ca="true">+IF(AND(ISNUMBER(OFFSET('Sanitation Data'!$F$12,0,10*ROW('Sanitation Data'!F23))),'Data Summary'!DC29="Yes"),OFFSET('Sanitation Data'!$F$12,0,10*ROW('Sanitation Data'!F23)),NA())</f>
        <v>#N/A</v>
      </c>
      <c r="AO29" s="203" t="e">
        <f ca="true">+IF(AND(ISNUMBER(OFFSET('Sanitation Data'!$F$13,0,10*ROW('Sanitation Data'!F23))),'Data Summary'!DD29="Yes"),OFFSET('Sanitation Data'!$F$13,0,10*ROW('Sanitation Data'!F23)),NA())</f>
        <v>#N/A</v>
      </c>
      <c r="AP29" s="203" t="e">
        <f ca="true">+IF(AND(ISNUMBER(OFFSET('Sanitation Data'!$G$5,0,10*ROW('Sanitation Data'!G23))),'Data Summary'!DE29="Yes"),100-OFFSET('Sanitation Data'!$G$5,0,10*ROW('Sanitation Data'!G23)),NA())</f>
        <v>#N/A</v>
      </c>
      <c r="AQ29" s="203" t="e">
        <f ca="true">+IF(AND(ISNUMBER(OFFSET('Sanitation Data'!$G$7,0,10*ROW('Sanitation Data'!G23))),'Data Summary'!DF29="Yes"),OFFSET('Sanitation Data'!$G$7,0,10*ROW('Sanitation Data'!G23)),NA())</f>
        <v>#N/A</v>
      </c>
      <c r="AR29" s="203" t="e">
        <f ca="true">+IF(AND(ISNUMBER(OFFSET('Sanitation Data'!$G$11,0,10*ROW('Sanitation Data'!G23))),'Data Summary'!DG29="Yes"),OFFSET('Sanitation Data'!$G$11,0,10*ROW('Sanitation Data'!G23)),NA())</f>
        <v>#N/A</v>
      </c>
      <c r="AS29" s="203" t="e">
        <f ca="true">+IF(AND(ISNUMBER(OFFSET('Sanitation Data'!$G$12,0,10*ROW('Sanitation Data'!G23))),'Data Summary'!DH29="Yes"),OFFSET('Sanitation Data'!$G$12,0,10*ROW('Sanitation Data'!G23)),NA())</f>
        <v>#N/A</v>
      </c>
      <c r="AT29" s="203" t="e">
        <f ca="true">+IF(AND(ISNUMBER(OFFSET('Sanitation Data'!$G$13,0,10*ROW('Sanitation Data'!G23))),'Data Summary'!DI29="Yes"),OFFSET('Sanitation Data'!$G$13,0,10*ROW('Sanitation Data'!G23)),NA())</f>
        <v>#N/A</v>
      </c>
      <c r="AU29" s="203" t="e">
        <f ca="true">+IF(AND(ISNUMBER(OFFSET('Sanitation Data'!$H$5,0,10*ROW('Sanitation Data'!H23))),'Data Summary'!DJ29="Yes"),100-OFFSET('Sanitation Data'!$H$5,0,10*ROW('Sanitation Data'!H23)),NA())</f>
        <v>#N/A</v>
      </c>
      <c r="AV29" s="203" t="e">
        <f ca="true">+IF(AND(ISNUMBER(OFFSET('Sanitation Data'!$H$7,0,10*ROW('Sanitation Data'!H23))),'Data Summary'!DK29="Yes"),OFFSET('Sanitation Data'!$H$7,0,10*ROW('Sanitation Data'!H23)),NA())</f>
        <v>#N/A</v>
      </c>
      <c r="AW29" s="203" t="e">
        <f ca="true">+IF(AND(ISNUMBER(OFFSET('Sanitation Data'!$H$11,0,10*ROW('Sanitation Data'!H23))),'Data Summary'!DL29="Yes"),OFFSET('Sanitation Data'!$H$11,0,10*ROW('Sanitation Data'!H23)),NA())</f>
        <v>#N/A</v>
      </c>
      <c r="AX29" s="203" t="e">
        <f ca="true">+IF(AND(ISNUMBER(OFFSET('Sanitation Data'!$H$12,0,10*ROW('Sanitation Data'!H23))),'Data Summary'!DM29="Yes"),OFFSET('Sanitation Data'!$H$12,0,10*ROW('Sanitation Data'!H23)),NA())</f>
        <v>#N/A</v>
      </c>
      <c r="AY29" s="203" t="e">
        <f ca="true">+IF(AND(ISNUMBER(OFFSET('Sanitation Data'!$H$13,0,10*ROW('Sanitation Data'!H23))),'Data Summary'!DN29="Yes"),OFFSET('Sanitation Data'!$H$13,0,10*ROW('Sanitation Data'!H23)),NA())</f>
        <v>#N/A</v>
      </c>
      <c r="AZ29" s="204" t="e">
        <f ca="true">+IF(AND(ISNUMBER(OFFSET('Hygiene Data'!$C$6,0,10*ROW('Hygiene Data'!C23))),'Data Summary'!DO29="Yes"),OFFSET('Hygiene Data'!$C$6,0,10*ROW('Hygiene Data'!C23)),NA())</f>
        <v>#N/A</v>
      </c>
      <c r="BA29" s="204" t="e">
        <f ca="true">+IF(AND(ISNUMBER(OFFSET('Hygiene Data'!$C$8,0,10*ROW('Hygiene Data'!C23))),'Data Summary'!DP29="Yes"),OFFSET('Hygiene Data'!$C$8,0,10*ROW('Hygiene Data'!C23)),NA())</f>
        <v>#N/A</v>
      </c>
      <c r="BB29" s="204" t="e">
        <f ca="true">+IF(AND(ISNUMBER(OFFSET('Hygiene Data'!$C$10,0,10*ROW('Hygiene Data'!C23))),'Data Summary'!DQ29="Yes"),OFFSET('Hygiene Data'!$C$10,0,10*ROW('Hygiene Data'!C23)),NA())</f>
        <v>#N/A</v>
      </c>
      <c r="BC29" s="204" t="e">
        <f ca="true">+IF(AND(ISNUMBER(OFFSET('Hygiene Data'!$D$6,0,10*ROW('Hygiene Data'!D23))),'Data Summary'!DR29="Yes"),OFFSET('Hygiene Data'!$D$6,0,10*ROW('Hygiene Data'!D23)),NA())</f>
        <v>#N/A</v>
      </c>
      <c r="BD29" s="204" t="e">
        <f ca="true">+IF(AND(ISNUMBER(OFFSET('Hygiene Data'!$D$8,0,10*ROW('Hygiene Data'!D23))),'Data Summary'!DS29="Yes"),OFFSET('Hygiene Data'!$D$8,0,10*ROW('Hygiene Data'!D23)),NA())</f>
        <v>#N/A</v>
      </c>
      <c r="BE29" s="204" t="e">
        <f ca="true">+IF(AND(ISNUMBER(OFFSET('Hygiene Data'!$D$10,0,10*ROW('Hygiene Data'!D23))),'Data Summary'!DT29="Yes"),OFFSET('Hygiene Data'!$D$10,0,10*ROW('Hygiene Data'!D23)),NA())</f>
        <v>#N/A</v>
      </c>
      <c r="BF29" s="204" t="e">
        <f ca="true">+IF(AND(ISNUMBER(OFFSET('Hygiene Data'!$E$6,0,10*ROW('Hygiene Data'!E23))),'Data Summary'!DU29="Yes"),OFFSET('Hygiene Data'!$E$6,0,10*ROW('Hygiene Data'!E23)),NA())</f>
        <v>#N/A</v>
      </c>
      <c r="BG29" s="204" t="e">
        <f ca="true">+IF(AND(ISNUMBER(OFFSET('Hygiene Data'!$E$8,0,10*ROW('Hygiene Data'!E23))),'Data Summary'!DV29="Yes"),OFFSET('Hygiene Data'!$E$8,0,10*ROW('Hygiene Data'!E23)),NA())</f>
        <v>#N/A</v>
      </c>
      <c r="BH29" s="204" t="e">
        <f ca="true">+IF(AND(ISNUMBER(OFFSET('Hygiene Data'!$E$10,0,10*ROW('Hygiene Data'!E23))),'Data Summary'!DW29="Yes"),OFFSET('Hygiene Data'!$E$10,0,10*ROW('Hygiene Data'!E23)),NA())</f>
        <v>#N/A</v>
      </c>
      <c r="BI29" s="204" t="e">
        <f ca="true">+IF(AND(ISNUMBER(OFFSET('Hygiene Data'!$F$6,0,10*ROW('Hygiene Data'!F23))),'Data Summary'!DX29="Yes"),OFFSET('Hygiene Data'!$F$6,0,10*ROW('Hygiene Data'!F23)),NA())</f>
        <v>#N/A</v>
      </c>
      <c r="BJ29" s="204" t="e">
        <f ca="true">+IF(AND(ISNUMBER(OFFSET('Hygiene Data'!$F$8,0,10*ROW('Hygiene Data'!F23))),'Data Summary'!DY29="Yes"),OFFSET('Hygiene Data'!$F$8,0,10*ROW('Hygiene Data'!F23)),NA())</f>
        <v>#N/A</v>
      </c>
      <c r="BK29" s="204" t="e">
        <f ca="true">+IF(AND(ISNUMBER(OFFSET('Hygiene Data'!$F$10,0,10*ROW('Hygiene Data'!F23))),'Data Summary'!DZ29="Yes"),OFFSET('Hygiene Data'!$F$10,0,10*ROW('Hygiene Data'!F23)),NA())</f>
        <v>#N/A</v>
      </c>
      <c r="BL29" s="204" t="e">
        <f ca="true">+IF(AND(ISNUMBER(OFFSET('Hygiene Data'!$G$6,0,10*ROW('Hygiene Data'!G23))),'Data Summary'!EA29="Yes"),OFFSET('Hygiene Data'!$G$6,0,10*ROW('Hygiene Data'!G23)),NA())</f>
        <v>#N/A</v>
      </c>
      <c r="BM29" s="204" t="e">
        <f ca="true">+IF(AND(ISNUMBER(OFFSET('Hygiene Data'!$G$8,0,10*ROW('Hygiene Data'!G23))),'Data Summary'!EB29="Yes"),OFFSET('Hygiene Data'!$G$8,0,10*ROW('Hygiene Data'!G23)),NA())</f>
        <v>#N/A</v>
      </c>
      <c r="BN29" s="204" t="e">
        <f ca="true">+IF(AND(ISNUMBER(OFFSET('Hygiene Data'!$G$10,0,10*ROW('Hygiene Data'!G23))),'Data Summary'!EC29="Yes"),OFFSET('Hygiene Data'!$G$10,0,10*ROW('Hygiene Data'!G23)),NA())</f>
        <v>#N/A</v>
      </c>
      <c r="BO29" s="204" t="e">
        <f ca="true">+IF(AND(ISNUMBER(OFFSET('Hygiene Data'!$H$6,0,10*ROW('Hygiene Data'!H23))),'Data Summary'!ED29="Yes"),OFFSET('Hygiene Data'!$H$6,0,10*ROW('Hygiene Data'!H23)),NA())</f>
        <v>#N/A</v>
      </c>
      <c r="BP29" s="204" t="e">
        <f ca="true">+IF(AND(ISNUMBER(OFFSET('Hygiene Data'!$H$8,0,10*ROW('Hygiene Data'!H23))),'Data Summary'!EE29="Yes"),OFFSET('Hygiene Data'!$H$8,0,10*ROW('Hygiene Data'!H23)),NA())</f>
        <v>#N/A</v>
      </c>
      <c r="BQ29" s="204"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415" t="e">
        <f ca="true">+IF(AND(ISNUMBER(OFFSET('Water Data'!$C$5,0,10*ROW('Water Data'!C24))),'Data Summary'!BS30="Yes"),100-OFFSET('Water Data'!$C$5,0,10*ROW('Water Data'!C24)),NA())</f>
        <v>#N/A</v>
      </c>
      <c r="E30" s="415" t="e">
        <f ca="true">+IF(AND(ISNUMBER(OFFSET('Water Data'!$C$7,0,10*ROW('Water Data'!C24))),'Data Summary'!BT30="Yes"),OFFSET('Water Data'!$C$7,0,10*ROW('Water Data'!C24)),NA())</f>
        <v>#N/A</v>
      </c>
      <c r="F30" s="415" t="e">
        <f ca="true">+IF(AND(ISNUMBER(OFFSET('Water Data'!$C$10,0,10*ROW('Water Data'!C24))),'Data Summary'!BU30="Yes"),OFFSET('Water Data'!$C$10,0,10*ROW('Water Data'!C24)),NA())</f>
        <v>#N/A</v>
      </c>
      <c r="G30" s="415" t="e">
        <f ca="true">+IF(AND(ISNUMBER(OFFSET('Water Data'!$D$5,0,10*ROW('Water Data'!D24))),'Data Summary'!BV30="Yes"),100-OFFSET('Water Data'!$D$5,0,10*ROW('Water Data'!D24)),NA())</f>
        <v>#N/A</v>
      </c>
      <c r="H30" s="415" t="e">
        <f ca="true">+IF(AND(ISNUMBER(OFFSET('Water Data'!$D$7,0,10*ROW('Water Data'!D24))),'Data Summary'!BW30="Yes"),OFFSET('Water Data'!$D$7,0,10*ROW('Water Data'!D24)),NA())</f>
        <v>#N/A</v>
      </c>
      <c r="I30" s="415" t="e">
        <f ca="true">+IF(AND(ISNUMBER(OFFSET('Water Data'!$D$10,0,10*ROW('Water Data'!D24))),'Data Summary'!BX30="Yes"),OFFSET('Water Data'!$D$10,0,10*ROW('Water Data'!D24)),NA())</f>
        <v>#N/A</v>
      </c>
      <c r="J30" s="415" t="e">
        <f ca="true">+IF(AND(ISNUMBER(OFFSET('Water Data'!$E$5,0,10*ROW('Water Data'!E24))),'Data Summary'!BY30="Yes"),100-OFFSET('Water Data'!$E$5,0,10*ROW('Water Data'!E24)),NA())</f>
        <v>#N/A</v>
      </c>
      <c r="K30" s="415" t="e">
        <f ca="true">+IF(AND(ISNUMBER(OFFSET('Water Data'!$E$7,0,10*ROW('Water Data'!E24))),'Data Summary'!BZ30="Yes"),OFFSET('Water Data'!$E$7,0,10*ROW('Water Data'!E24)),NA())</f>
        <v>#N/A</v>
      </c>
      <c r="L30" s="415" t="e">
        <f ca="true">+IF(AND(ISNUMBER(OFFSET('Water Data'!$E$10,0,10*ROW('Water Data'!E24))),'Data Summary'!CA30="Yes"),OFFSET('Water Data'!$E$10,0,10*ROW('Water Data'!E24)),NA())</f>
        <v>#N/A</v>
      </c>
      <c r="M30" s="415" t="e">
        <f ca="true">+IF(AND(ISNUMBER(OFFSET('Water Data'!$F$5,0,10*ROW('Water Data'!F24))),'Data Summary'!CB30="Yes"),100-OFFSET('Water Data'!$F$5,0,10*ROW('Water Data'!F24)),NA())</f>
        <v>#N/A</v>
      </c>
      <c r="N30" s="415" t="e">
        <f ca="true">+IF(AND(ISNUMBER(OFFSET('Water Data'!$F$7,0,10*ROW('Water Data'!F24))),'Data Summary'!CC30="Yes"),OFFSET('Water Data'!$F$7,0,10*ROW('Water Data'!F24)),NA())</f>
        <v>#N/A</v>
      </c>
      <c r="O30" s="415" t="e">
        <f ca="true">+IF(AND(ISNUMBER(OFFSET('Water Data'!$F$10,0,10*ROW('Water Data'!F24))),'Data Summary'!CD30="Yes"),OFFSET('Water Data'!$F$10,0,10*ROW('Water Data'!F24)),NA())</f>
        <v>#N/A</v>
      </c>
      <c r="P30" s="415" t="e">
        <f ca="true">+IF(AND(ISNUMBER(OFFSET('Water Data'!$G$5,0,10*ROW('Water Data'!G24))),'Data Summary'!CE30="Yes"),100-OFFSET('Water Data'!$G$5,0,10*ROW('Water Data'!G24)),NA())</f>
        <v>#N/A</v>
      </c>
      <c r="Q30" s="415" t="e">
        <f ca="true">+IF(AND(ISNUMBER(OFFSET('Water Data'!$G$7,0,10*ROW('Water Data'!G24))),'Data Summary'!CF30="Yes"),OFFSET('Water Data'!$G$7,0,10*ROW('Water Data'!G24)),NA())</f>
        <v>#N/A</v>
      </c>
      <c r="R30" s="415" t="e">
        <f ca="true">+IF(AND(ISNUMBER(OFFSET('Water Data'!$G$10,0,10*ROW('Water Data'!G24))),'Data Summary'!CG30="Yes"),OFFSET('Water Data'!$G$10,0,10*ROW('Water Data'!G24)),NA())</f>
        <v>#N/A</v>
      </c>
      <c r="S30" s="415" t="e">
        <f ca="true">+IF(AND(ISNUMBER(OFFSET('Water Data'!$H$5,0,10*ROW('Water Data'!H24))),'Data Summary'!CH30="Yes"),100-OFFSET('Water Data'!$H$5,0,10*ROW('Water Data'!H24)),NA())</f>
        <v>#N/A</v>
      </c>
      <c r="T30" s="415" t="e">
        <f ca="true">+IF(AND(ISNUMBER(OFFSET('Water Data'!$H$7,0,10*ROW('Water Data'!H24))),'Data Summary'!CI30="Yes"),OFFSET('Water Data'!$H$7,0,10*ROW('Water Data'!H24)),NA())</f>
        <v>#N/A</v>
      </c>
      <c r="U30" s="415" t="e">
        <f ca="true">+IF(AND(ISNUMBER(OFFSET('Water Data'!$H$10,0,10*ROW('Water Data'!H24))),'Data Summary'!CJ30="Yes"),OFFSET('Water Data'!$H$10,0,10*ROW('Water Data'!H24)),NA())</f>
        <v>#N/A</v>
      </c>
      <c r="V30" s="203" t="e">
        <f ca="true">+IF(AND(ISNUMBER(OFFSET('Sanitation Data'!$C$5,0,10*ROW('Sanitation Data'!C24))),'Data Summary'!CK30="Yes"),100-OFFSET('Sanitation Data'!$C$5,0,10*ROW('Sanitation Data'!C24)),NA())</f>
        <v>#N/A</v>
      </c>
      <c r="W30" s="203" t="e">
        <f ca="true">+IF(AND(ISNUMBER(OFFSET('Sanitation Data'!$C$7,0,10*ROW('Sanitation Data'!C24))),'Data Summary'!CL30="Yes"),OFFSET('Sanitation Data'!$C$7,0,10*ROW('Sanitation Data'!C24)),NA())</f>
        <v>#N/A</v>
      </c>
      <c r="X30" s="203" t="e">
        <f ca="true">+IF(AND(ISNUMBER(OFFSET('Sanitation Data'!$C$11,0,10*ROW('Sanitation Data'!C24))),'Data Summary'!CM30="Yes"),OFFSET('Sanitation Data'!$C$11,0,10*ROW('Sanitation Data'!C24)),NA())</f>
        <v>#N/A</v>
      </c>
      <c r="Y30" s="203" t="e">
        <f ca="true">+IF(AND(ISNUMBER(OFFSET('Sanitation Data'!$C$12,0,10*ROW('Sanitation Data'!C24))),'Data Summary'!CN30="Yes"),OFFSET('Sanitation Data'!$C$12,0,10*ROW('Sanitation Data'!C24)),NA())</f>
        <v>#N/A</v>
      </c>
      <c r="Z30" s="203" t="e">
        <f ca="true">+IF(AND(ISNUMBER(OFFSET('Sanitation Data'!$C$13,0,10*ROW('Sanitation Data'!C24))),'Data Summary'!CO30="Yes"),OFFSET('Sanitation Data'!$C$13,0,10*ROW('Sanitation Data'!C24)),NA())</f>
        <v>#N/A</v>
      </c>
      <c r="AA30" s="203" t="e">
        <f ca="true">+IF(AND(ISNUMBER(OFFSET('Sanitation Data'!$D$5,0,10*ROW('Sanitation Data'!D24))),'Data Summary'!CP30="Yes"),100-OFFSET('Sanitation Data'!$D$5,0,10*ROW('Sanitation Data'!D24)),NA())</f>
        <v>#N/A</v>
      </c>
      <c r="AB30" s="203" t="e">
        <f ca="true">+IF(AND(ISNUMBER(OFFSET('Sanitation Data'!$D$7,0,10*ROW('Sanitation Data'!D24))),'Data Summary'!CQ30="Yes"),OFFSET('Sanitation Data'!$D$7,0,10*ROW('Sanitation Data'!D24)),NA())</f>
        <v>#N/A</v>
      </c>
      <c r="AC30" s="203" t="e">
        <f ca="true">+IF(AND(ISNUMBER(OFFSET('Sanitation Data'!$D$11,0,10*ROW('Sanitation Data'!D24))),'Data Summary'!CR30="Yes"),OFFSET('Sanitation Data'!$D$11,0,10*ROW('Sanitation Data'!D24)),NA())</f>
        <v>#N/A</v>
      </c>
      <c r="AD30" s="203" t="e">
        <f ca="true">+IF(AND(ISNUMBER(OFFSET('Sanitation Data'!$D$12,0,10*ROW('Sanitation Data'!D24))),'Data Summary'!CS30="Yes"),OFFSET('Sanitation Data'!$D$12,0,10*ROW('Sanitation Data'!D24)),NA())</f>
        <v>#N/A</v>
      </c>
      <c r="AE30" s="203" t="e">
        <f ca="true">+IF(AND(ISNUMBER(OFFSET('Sanitation Data'!$D$13,0,10*ROW('Sanitation Data'!D24))),'Data Summary'!CT30="Yes"),OFFSET('Sanitation Data'!$D$13,0,10*ROW('Sanitation Data'!D24)),NA())</f>
        <v>#N/A</v>
      </c>
      <c r="AF30" s="203" t="e">
        <f ca="true">+IF(AND(ISNUMBER(OFFSET('Sanitation Data'!$E$5,0,10*ROW('Sanitation Data'!E24))),'Data Summary'!CU30="Yes"),100-OFFSET('Sanitation Data'!$E$5,0,10*ROW('Sanitation Data'!E24)),NA())</f>
        <v>#N/A</v>
      </c>
      <c r="AG30" s="203" t="e">
        <f ca="true">+IF(AND(ISNUMBER(OFFSET('Sanitation Data'!$E$7,0,10*ROW('Sanitation Data'!E24))),'Data Summary'!CV30="Yes"),OFFSET('Sanitation Data'!$E$7,0,10*ROW('Sanitation Data'!E24)),NA())</f>
        <v>#N/A</v>
      </c>
      <c r="AH30" s="203" t="e">
        <f ca="true">+IF(AND(ISNUMBER(OFFSET('Sanitation Data'!$E$11,0,10*ROW('Sanitation Data'!E24))),'Data Summary'!CW30="Yes"),OFFSET('Sanitation Data'!$E$11,0,10*ROW('Sanitation Data'!E24)),NA())</f>
        <v>#N/A</v>
      </c>
      <c r="AI30" s="203" t="e">
        <f ca="true">+IF(AND(ISNUMBER(OFFSET('Sanitation Data'!$E$12,0,10*ROW('Sanitation Data'!E24))),'Data Summary'!CX30="Yes"),OFFSET('Sanitation Data'!$E$12,0,10*ROW('Sanitation Data'!E24)),NA())</f>
        <v>#N/A</v>
      </c>
      <c r="AJ30" s="203" t="e">
        <f ca="true">+IF(AND(ISNUMBER(OFFSET('Sanitation Data'!$E$13,0,10*ROW('Sanitation Data'!E24))),'Data Summary'!CY30="Yes"),OFFSET('Sanitation Data'!$E$13,0,10*ROW('Sanitation Data'!E24)),NA())</f>
        <v>#N/A</v>
      </c>
      <c r="AK30" s="203" t="e">
        <f ca="true">+IF(AND(ISNUMBER(OFFSET('Sanitation Data'!$F$5,0,10*ROW('Sanitation Data'!F24))),'Data Summary'!CZ30="Yes"),100-OFFSET('Sanitation Data'!$F$5,0,10*ROW('Sanitation Data'!F24)),NA())</f>
        <v>#N/A</v>
      </c>
      <c r="AL30" s="203" t="e">
        <f ca="true">+IF(AND(ISNUMBER(OFFSET('Sanitation Data'!$F$7,0,10*ROW('Sanitation Data'!F24))),'Data Summary'!DA30="Yes"),OFFSET('Sanitation Data'!$F$7,0,10*ROW('Sanitation Data'!F24)),NA())</f>
        <v>#N/A</v>
      </c>
      <c r="AM30" s="203" t="e">
        <f ca="true">+IF(AND(ISNUMBER(OFFSET('Sanitation Data'!$F$11,0,10*ROW('Sanitation Data'!F24))),'Data Summary'!DB30="Yes"),OFFSET('Sanitation Data'!$F$11,0,10*ROW('Sanitation Data'!F24)),NA())</f>
        <v>#N/A</v>
      </c>
      <c r="AN30" s="203" t="e">
        <f ca="true">+IF(AND(ISNUMBER(OFFSET('Sanitation Data'!$F$12,0,10*ROW('Sanitation Data'!F24))),'Data Summary'!DC30="Yes"),OFFSET('Sanitation Data'!$F$12,0,10*ROW('Sanitation Data'!F24)),NA())</f>
        <v>#N/A</v>
      </c>
      <c r="AO30" s="203" t="e">
        <f ca="true">+IF(AND(ISNUMBER(OFFSET('Sanitation Data'!$F$13,0,10*ROW('Sanitation Data'!F24))),'Data Summary'!DD30="Yes"),OFFSET('Sanitation Data'!$F$13,0,10*ROW('Sanitation Data'!F24)),NA())</f>
        <v>#N/A</v>
      </c>
      <c r="AP30" s="203" t="e">
        <f ca="true">+IF(AND(ISNUMBER(OFFSET('Sanitation Data'!$G$5,0,10*ROW('Sanitation Data'!G24))),'Data Summary'!DE30="Yes"),100-OFFSET('Sanitation Data'!$G$5,0,10*ROW('Sanitation Data'!G24)),NA())</f>
        <v>#N/A</v>
      </c>
      <c r="AQ30" s="203" t="e">
        <f ca="true">+IF(AND(ISNUMBER(OFFSET('Sanitation Data'!$G$7,0,10*ROW('Sanitation Data'!G24))),'Data Summary'!DF30="Yes"),OFFSET('Sanitation Data'!$G$7,0,10*ROW('Sanitation Data'!G24)),NA())</f>
        <v>#N/A</v>
      </c>
      <c r="AR30" s="203" t="e">
        <f ca="true">+IF(AND(ISNUMBER(OFFSET('Sanitation Data'!$G$11,0,10*ROW('Sanitation Data'!G24))),'Data Summary'!DG30="Yes"),OFFSET('Sanitation Data'!$G$11,0,10*ROW('Sanitation Data'!G24)),NA())</f>
        <v>#N/A</v>
      </c>
      <c r="AS30" s="203" t="e">
        <f ca="true">+IF(AND(ISNUMBER(OFFSET('Sanitation Data'!$G$12,0,10*ROW('Sanitation Data'!G24))),'Data Summary'!DH30="Yes"),OFFSET('Sanitation Data'!$G$12,0,10*ROW('Sanitation Data'!G24)),NA())</f>
        <v>#N/A</v>
      </c>
      <c r="AT30" s="203" t="e">
        <f ca="true">+IF(AND(ISNUMBER(OFFSET('Sanitation Data'!$G$13,0,10*ROW('Sanitation Data'!G24))),'Data Summary'!DI30="Yes"),OFFSET('Sanitation Data'!$G$13,0,10*ROW('Sanitation Data'!G24)),NA())</f>
        <v>#N/A</v>
      </c>
      <c r="AU30" s="203" t="e">
        <f ca="true">+IF(AND(ISNUMBER(OFFSET('Sanitation Data'!$H$5,0,10*ROW('Sanitation Data'!H24))),'Data Summary'!DJ30="Yes"),100-OFFSET('Sanitation Data'!$H$5,0,10*ROW('Sanitation Data'!H24)),NA())</f>
        <v>#N/A</v>
      </c>
      <c r="AV30" s="203" t="e">
        <f ca="true">+IF(AND(ISNUMBER(OFFSET('Sanitation Data'!$H$7,0,10*ROW('Sanitation Data'!H24))),'Data Summary'!DK30="Yes"),OFFSET('Sanitation Data'!$H$7,0,10*ROW('Sanitation Data'!H24)),NA())</f>
        <v>#N/A</v>
      </c>
      <c r="AW30" s="203" t="e">
        <f ca="true">+IF(AND(ISNUMBER(OFFSET('Sanitation Data'!$H$11,0,10*ROW('Sanitation Data'!H24))),'Data Summary'!DL30="Yes"),OFFSET('Sanitation Data'!$H$11,0,10*ROW('Sanitation Data'!H24)),NA())</f>
        <v>#N/A</v>
      </c>
      <c r="AX30" s="203" t="e">
        <f ca="true">+IF(AND(ISNUMBER(OFFSET('Sanitation Data'!$H$12,0,10*ROW('Sanitation Data'!H24))),'Data Summary'!DM30="Yes"),OFFSET('Sanitation Data'!$H$12,0,10*ROW('Sanitation Data'!H24)),NA())</f>
        <v>#N/A</v>
      </c>
      <c r="AY30" s="203" t="e">
        <f ca="true">+IF(AND(ISNUMBER(OFFSET('Sanitation Data'!$H$13,0,10*ROW('Sanitation Data'!H24))),'Data Summary'!DN30="Yes"),OFFSET('Sanitation Data'!$H$13,0,10*ROW('Sanitation Data'!H24)),NA())</f>
        <v>#N/A</v>
      </c>
      <c r="AZ30" s="204" t="e">
        <f ca="true">+IF(AND(ISNUMBER(OFFSET('Hygiene Data'!$C$6,0,10*ROW('Hygiene Data'!C24))),'Data Summary'!DO30="Yes"),OFFSET('Hygiene Data'!$C$6,0,10*ROW('Hygiene Data'!C24)),NA())</f>
        <v>#N/A</v>
      </c>
      <c r="BA30" s="204" t="e">
        <f ca="true">+IF(AND(ISNUMBER(OFFSET('Hygiene Data'!$C$8,0,10*ROW('Hygiene Data'!C24))),'Data Summary'!DP30="Yes"),OFFSET('Hygiene Data'!$C$8,0,10*ROW('Hygiene Data'!C24)),NA())</f>
        <v>#N/A</v>
      </c>
      <c r="BB30" s="204" t="e">
        <f ca="true">+IF(AND(ISNUMBER(OFFSET('Hygiene Data'!$C$10,0,10*ROW('Hygiene Data'!C24))),'Data Summary'!DQ30="Yes"),OFFSET('Hygiene Data'!$C$10,0,10*ROW('Hygiene Data'!C24)),NA())</f>
        <v>#N/A</v>
      </c>
      <c r="BC30" s="204" t="e">
        <f ca="true">+IF(AND(ISNUMBER(OFFSET('Hygiene Data'!$D$6,0,10*ROW('Hygiene Data'!D24))),'Data Summary'!DR30="Yes"),OFFSET('Hygiene Data'!$D$6,0,10*ROW('Hygiene Data'!D24)),NA())</f>
        <v>#N/A</v>
      </c>
      <c r="BD30" s="204" t="e">
        <f ca="true">+IF(AND(ISNUMBER(OFFSET('Hygiene Data'!$D$8,0,10*ROW('Hygiene Data'!D24))),'Data Summary'!DS30="Yes"),OFFSET('Hygiene Data'!$D$8,0,10*ROW('Hygiene Data'!D24)),NA())</f>
        <v>#N/A</v>
      </c>
      <c r="BE30" s="204" t="e">
        <f ca="true">+IF(AND(ISNUMBER(OFFSET('Hygiene Data'!$D$10,0,10*ROW('Hygiene Data'!D24))),'Data Summary'!DT30="Yes"),OFFSET('Hygiene Data'!$D$10,0,10*ROW('Hygiene Data'!D24)),NA())</f>
        <v>#N/A</v>
      </c>
      <c r="BF30" s="204" t="e">
        <f ca="true">+IF(AND(ISNUMBER(OFFSET('Hygiene Data'!$E$6,0,10*ROW('Hygiene Data'!E24))),'Data Summary'!DU30="Yes"),OFFSET('Hygiene Data'!$E$6,0,10*ROW('Hygiene Data'!E24)),NA())</f>
        <v>#N/A</v>
      </c>
      <c r="BG30" s="204" t="e">
        <f ca="true">+IF(AND(ISNUMBER(OFFSET('Hygiene Data'!$E$8,0,10*ROW('Hygiene Data'!E24))),'Data Summary'!DV30="Yes"),OFFSET('Hygiene Data'!$E$8,0,10*ROW('Hygiene Data'!E24)),NA())</f>
        <v>#N/A</v>
      </c>
      <c r="BH30" s="204" t="e">
        <f ca="true">+IF(AND(ISNUMBER(OFFSET('Hygiene Data'!$E$10,0,10*ROW('Hygiene Data'!E24))),'Data Summary'!DW30="Yes"),OFFSET('Hygiene Data'!$E$10,0,10*ROW('Hygiene Data'!E24)),NA())</f>
        <v>#N/A</v>
      </c>
      <c r="BI30" s="204" t="e">
        <f ca="true">+IF(AND(ISNUMBER(OFFSET('Hygiene Data'!$F$6,0,10*ROW('Hygiene Data'!F24))),'Data Summary'!DX30="Yes"),OFFSET('Hygiene Data'!$F$6,0,10*ROW('Hygiene Data'!F24)),NA())</f>
        <v>#N/A</v>
      </c>
      <c r="BJ30" s="204" t="e">
        <f ca="true">+IF(AND(ISNUMBER(OFFSET('Hygiene Data'!$F$8,0,10*ROW('Hygiene Data'!F24))),'Data Summary'!DY30="Yes"),OFFSET('Hygiene Data'!$F$8,0,10*ROW('Hygiene Data'!F24)),NA())</f>
        <v>#N/A</v>
      </c>
      <c r="BK30" s="204" t="e">
        <f ca="true">+IF(AND(ISNUMBER(OFFSET('Hygiene Data'!$F$10,0,10*ROW('Hygiene Data'!F24))),'Data Summary'!DZ30="Yes"),OFFSET('Hygiene Data'!$F$10,0,10*ROW('Hygiene Data'!F24)),NA())</f>
        <v>#N/A</v>
      </c>
      <c r="BL30" s="204" t="e">
        <f ca="true">+IF(AND(ISNUMBER(OFFSET('Hygiene Data'!$G$6,0,10*ROW('Hygiene Data'!G24))),'Data Summary'!EA30="Yes"),OFFSET('Hygiene Data'!$G$6,0,10*ROW('Hygiene Data'!G24)),NA())</f>
        <v>#N/A</v>
      </c>
      <c r="BM30" s="204" t="e">
        <f ca="true">+IF(AND(ISNUMBER(OFFSET('Hygiene Data'!$G$8,0,10*ROW('Hygiene Data'!G24))),'Data Summary'!EB30="Yes"),OFFSET('Hygiene Data'!$G$8,0,10*ROW('Hygiene Data'!G24)),NA())</f>
        <v>#N/A</v>
      </c>
      <c r="BN30" s="204" t="e">
        <f ca="true">+IF(AND(ISNUMBER(OFFSET('Hygiene Data'!$G$10,0,10*ROW('Hygiene Data'!G24))),'Data Summary'!EC30="Yes"),OFFSET('Hygiene Data'!$G$10,0,10*ROW('Hygiene Data'!G24)),NA())</f>
        <v>#N/A</v>
      </c>
      <c r="BO30" s="204" t="e">
        <f ca="true">+IF(AND(ISNUMBER(OFFSET('Hygiene Data'!$H$6,0,10*ROW('Hygiene Data'!H24))),'Data Summary'!ED30="Yes"),OFFSET('Hygiene Data'!$H$6,0,10*ROW('Hygiene Data'!H24)),NA())</f>
        <v>#N/A</v>
      </c>
      <c r="BP30" s="204" t="e">
        <f ca="true">+IF(AND(ISNUMBER(OFFSET('Hygiene Data'!$H$8,0,10*ROW('Hygiene Data'!H24))),'Data Summary'!EE30="Yes"),OFFSET('Hygiene Data'!$H$8,0,10*ROW('Hygiene Data'!H24)),NA())</f>
        <v>#N/A</v>
      </c>
      <c r="BQ30" s="204"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415" t="e">
        <f ca="true">+IF(AND(ISNUMBER(OFFSET('Water Data'!$C$5,0,10*ROW('Water Data'!C25))),'Data Summary'!BS31="Yes"),100-OFFSET('Water Data'!$C$5,0,10*ROW('Water Data'!C25)),NA())</f>
        <v>#N/A</v>
      </c>
      <c r="E31" s="415" t="e">
        <f ca="true">+IF(AND(ISNUMBER(OFFSET('Water Data'!$C$7,0,10*ROW('Water Data'!C25))),'Data Summary'!BT31="Yes"),OFFSET('Water Data'!$C$7,0,10*ROW('Water Data'!C25)),NA())</f>
        <v>#N/A</v>
      </c>
      <c r="F31" s="415" t="e">
        <f ca="true">+IF(AND(ISNUMBER(OFFSET('Water Data'!$C$10,0,10*ROW('Water Data'!C25))),'Data Summary'!BU31="Yes"),OFFSET('Water Data'!$C$10,0,10*ROW('Water Data'!C25)),NA())</f>
        <v>#N/A</v>
      </c>
      <c r="G31" s="415" t="e">
        <f ca="true">+IF(AND(ISNUMBER(OFFSET('Water Data'!$D$5,0,10*ROW('Water Data'!D25))),'Data Summary'!BV31="Yes"),100-OFFSET('Water Data'!$D$5,0,10*ROW('Water Data'!D25)),NA())</f>
        <v>#N/A</v>
      </c>
      <c r="H31" s="415" t="e">
        <f ca="true">+IF(AND(ISNUMBER(OFFSET('Water Data'!$D$7,0,10*ROW('Water Data'!D25))),'Data Summary'!BW31="Yes"),OFFSET('Water Data'!$D$7,0,10*ROW('Water Data'!D25)),NA())</f>
        <v>#N/A</v>
      </c>
      <c r="I31" s="415" t="e">
        <f ca="true">+IF(AND(ISNUMBER(OFFSET('Water Data'!$D$10,0,10*ROW('Water Data'!D25))),'Data Summary'!BX31="Yes"),OFFSET('Water Data'!$D$10,0,10*ROW('Water Data'!D25)),NA())</f>
        <v>#N/A</v>
      </c>
      <c r="J31" s="415" t="e">
        <f ca="true">+IF(AND(ISNUMBER(OFFSET('Water Data'!$E$5,0,10*ROW('Water Data'!E25))),'Data Summary'!BY31="Yes"),100-OFFSET('Water Data'!$E$5,0,10*ROW('Water Data'!E25)),NA())</f>
        <v>#N/A</v>
      </c>
      <c r="K31" s="415" t="e">
        <f ca="true">+IF(AND(ISNUMBER(OFFSET('Water Data'!$E$7,0,10*ROW('Water Data'!E25))),'Data Summary'!BZ31="Yes"),OFFSET('Water Data'!$E$7,0,10*ROW('Water Data'!E25)),NA())</f>
        <v>#N/A</v>
      </c>
      <c r="L31" s="415" t="e">
        <f ca="true">+IF(AND(ISNUMBER(OFFSET('Water Data'!$E$10,0,10*ROW('Water Data'!E25))),'Data Summary'!CA31="Yes"),OFFSET('Water Data'!$E$10,0,10*ROW('Water Data'!E25)),NA())</f>
        <v>#N/A</v>
      </c>
      <c r="M31" s="415" t="e">
        <f ca="true">+IF(AND(ISNUMBER(OFFSET('Water Data'!$F$5,0,10*ROW('Water Data'!F25))),'Data Summary'!CB31="Yes"),100-OFFSET('Water Data'!$F$5,0,10*ROW('Water Data'!F25)),NA())</f>
        <v>#N/A</v>
      </c>
      <c r="N31" s="415" t="e">
        <f ca="true">+IF(AND(ISNUMBER(OFFSET('Water Data'!$F$7,0,10*ROW('Water Data'!F25))),'Data Summary'!CC31="Yes"),OFFSET('Water Data'!$F$7,0,10*ROW('Water Data'!F25)),NA())</f>
        <v>#N/A</v>
      </c>
      <c r="O31" s="415" t="e">
        <f ca="true">+IF(AND(ISNUMBER(OFFSET('Water Data'!$F$10,0,10*ROW('Water Data'!F25))),'Data Summary'!CD31="Yes"),OFFSET('Water Data'!$F$10,0,10*ROW('Water Data'!F25)),NA())</f>
        <v>#N/A</v>
      </c>
      <c r="P31" s="415" t="e">
        <f ca="true">+IF(AND(ISNUMBER(OFFSET('Water Data'!$G$5,0,10*ROW('Water Data'!G25))),'Data Summary'!CE31="Yes"),100-OFFSET('Water Data'!$G$5,0,10*ROW('Water Data'!G25)),NA())</f>
        <v>#N/A</v>
      </c>
      <c r="Q31" s="415" t="e">
        <f ca="true">+IF(AND(ISNUMBER(OFFSET('Water Data'!$G$7,0,10*ROW('Water Data'!G25))),'Data Summary'!CF31="Yes"),OFFSET('Water Data'!$G$7,0,10*ROW('Water Data'!G25)),NA())</f>
        <v>#N/A</v>
      </c>
      <c r="R31" s="415" t="e">
        <f ca="true">+IF(AND(ISNUMBER(OFFSET('Water Data'!$G$10,0,10*ROW('Water Data'!G25))),'Data Summary'!CG31="Yes"),OFFSET('Water Data'!$G$10,0,10*ROW('Water Data'!G25)),NA())</f>
        <v>#N/A</v>
      </c>
      <c r="S31" s="415" t="e">
        <f ca="true">+IF(AND(ISNUMBER(OFFSET('Water Data'!$H$5,0,10*ROW('Water Data'!H25))),'Data Summary'!CH31="Yes"),100-OFFSET('Water Data'!$H$5,0,10*ROW('Water Data'!H25)),NA())</f>
        <v>#N/A</v>
      </c>
      <c r="T31" s="415" t="e">
        <f ca="true">+IF(AND(ISNUMBER(OFFSET('Water Data'!$H$7,0,10*ROW('Water Data'!H25))),'Data Summary'!CI31="Yes"),OFFSET('Water Data'!$H$7,0,10*ROW('Water Data'!H25)),NA())</f>
        <v>#N/A</v>
      </c>
      <c r="U31" s="415" t="e">
        <f ca="true">+IF(AND(ISNUMBER(OFFSET('Water Data'!$H$10,0,10*ROW('Water Data'!H25))),'Data Summary'!CJ31="Yes"),OFFSET('Water Data'!$H$10,0,10*ROW('Water Data'!H25)),NA())</f>
        <v>#N/A</v>
      </c>
      <c r="V31" s="203" t="e">
        <f ca="true">+IF(AND(ISNUMBER(OFFSET('Sanitation Data'!$C$5,0,10*ROW('Sanitation Data'!C25))),'Data Summary'!CK31="Yes"),100-OFFSET('Sanitation Data'!$C$5,0,10*ROW('Sanitation Data'!C25)),NA())</f>
        <v>#N/A</v>
      </c>
      <c r="W31" s="203" t="e">
        <f ca="true">+IF(AND(ISNUMBER(OFFSET('Sanitation Data'!$C$7,0,10*ROW('Sanitation Data'!C25))),'Data Summary'!CL31="Yes"),OFFSET('Sanitation Data'!$C$7,0,10*ROW('Sanitation Data'!C25)),NA())</f>
        <v>#N/A</v>
      </c>
      <c r="X31" s="203" t="e">
        <f ca="true">+IF(AND(ISNUMBER(OFFSET('Sanitation Data'!$C$11,0,10*ROW('Sanitation Data'!C25))),'Data Summary'!CM31="Yes"),OFFSET('Sanitation Data'!$C$11,0,10*ROW('Sanitation Data'!C25)),NA())</f>
        <v>#N/A</v>
      </c>
      <c r="Y31" s="203" t="e">
        <f ca="true">+IF(AND(ISNUMBER(OFFSET('Sanitation Data'!$C$12,0,10*ROW('Sanitation Data'!C25))),'Data Summary'!CN31="Yes"),OFFSET('Sanitation Data'!$C$12,0,10*ROW('Sanitation Data'!C25)),NA())</f>
        <v>#N/A</v>
      </c>
      <c r="Z31" s="203" t="e">
        <f ca="true">+IF(AND(ISNUMBER(OFFSET('Sanitation Data'!$C$13,0,10*ROW('Sanitation Data'!C25))),'Data Summary'!CO31="Yes"),OFFSET('Sanitation Data'!$C$13,0,10*ROW('Sanitation Data'!C25)),NA())</f>
        <v>#N/A</v>
      </c>
      <c r="AA31" s="203" t="e">
        <f ca="true">+IF(AND(ISNUMBER(OFFSET('Sanitation Data'!$D$5,0,10*ROW('Sanitation Data'!D25))),'Data Summary'!CP31="Yes"),100-OFFSET('Sanitation Data'!$D$5,0,10*ROW('Sanitation Data'!D25)),NA())</f>
        <v>#N/A</v>
      </c>
      <c r="AB31" s="203" t="e">
        <f ca="true">+IF(AND(ISNUMBER(OFFSET('Sanitation Data'!$D$7,0,10*ROW('Sanitation Data'!D25))),'Data Summary'!CQ31="Yes"),OFFSET('Sanitation Data'!$D$7,0,10*ROW('Sanitation Data'!D25)),NA())</f>
        <v>#N/A</v>
      </c>
      <c r="AC31" s="203" t="e">
        <f ca="true">+IF(AND(ISNUMBER(OFFSET('Sanitation Data'!$D$11,0,10*ROW('Sanitation Data'!D25))),'Data Summary'!CR31="Yes"),OFFSET('Sanitation Data'!$D$11,0,10*ROW('Sanitation Data'!D25)),NA())</f>
        <v>#N/A</v>
      </c>
      <c r="AD31" s="203" t="e">
        <f ca="true">+IF(AND(ISNUMBER(OFFSET('Sanitation Data'!$D$12,0,10*ROW('Sanitation Data'!D25))),'Data Summary'!CS31="Yes"),OFFSET('Sanitation Data'!$D$12,0,10*ROW('Sanitation Data'!D25)),NA())</f>
        <v>#N/A</v>
      </c>
      <c r="AE31" s="203" t="e">
        <f ca="true">+IF(AND(ISNUMBER(OFFSET('Sanitation Data'!$D$13,0,10*ROW('Sanitation Data'!D25))),'Data Summary'!CT31="Yes"),OFFSET('Sanitation Data'!$D$13,0,10*ROW('Sanitation Data'!D25)),NA())</f>
        <v>#N/A</v>
      </c>
      <c r="AF31" s="203" t="e">
        <f ca="true">+IF(AND(ISNUMBER(OFFSET('Sanitation Data'!$E$5,0,10*ROW('Sanitation Data'!E25))),'Data Summary'!CU31="Yes"),100-OFFSET('Sanitation Data'!$E$5,0,10*ROW('Sanitation Data'!E25)),NA())</f>
        <v>#N/A</v>
      </c>
      <c r="AG31" s="203" t="e">
        <f ca="true">+IF(AND(ISNUMBER(OFFSET('Sanitation Data'!$E$7,0,10*ROW('Sanitation Data'!E25))),'Data Summary'!CV31="Yes"),OFFSET('Sanitation Data'!$E$7,0,10*ROW('Sanitation Data'!E25)),NA())</f>
        <v>#N/A</v>
      </c>
      <c r="AH31" s="203" t="e">
        <f ca="true">+IF(AND(ISNUMBER(OFFSET('Sanitation Data'!$E$11,0,10*ROW('Sanitation Data'!E25))),'Data Summary'!CW31="Yes"),OFFSET('Sanitation Data'!$E$11,0,10*ROW('Sanitation Data'!E25)),NA())</f>
        <v>#N/A</v>
      </c>
      <c r="AI31" s="203" t="e">
        <f ca="true">+IF(AND(ISNUMBER(OFFSET('Sanitation Data'!$E$12,0,10*ROW('Sanitation Data'!E25))),'Data Summary'!CX31="Yes"),OFFSET('Sanitation Data'!$E$12,0,10*ROW('Sanitation Data'!E25)),NA())</f>
        <v>#N/A</v>
      </c>
      <c r="AJ31" s="203" t="e">
        <f ca="true">+IF(AND(ISNUMBER(OFFSET('Sanitation Data'!$E$13,0,10*ROW('Sanitation Data'!E25))),'Data Summary'!CY31="Yes"),OFFSET('Sanitation Data'!$E$13,0,10*ROW('Sanitation Data'!E25)),NA())</f>
        <v>#N/A</v>
      </c>
      <c r="AK31" s="203" t="e">
        <f ca="true">+IF(AND(ISNUMBER(OFFSET('Sanitation Data'!$F$5,0,10*ROW('Sanitation Data'!F25))),'Data Summary'!CZ31="Yes"),100-OFFSET('Sanitation Data'!$F$5,0,10*ROW('Sanitation Data'!F25)),NA())</f>
        <v>#N/A</v>
      </c>
      <c r="AL31" s="203" t="e">
        <f ca="true">+IF(AND(ISNUMBER(OFFSET('Sanitation Data'!$F$7,0,10*ROW('Sanitation Data'!F25))),'Data Summary'!DA31="Yes"),OFFSET('Sanitation Data'!$F$7,0,10*ROW('Sanitation Data'!F25)),NA())</f>
        <v>#N/A</v>
      </c>
      <c r="AM31" s="203" t="e">
        <f ca="true">+IF(AND(ISNUMBER(OFFSET('Sanitation Data'!$F$11,0,10*ROW('Sanitation Data'!F25))),'Data Summary'!DB31="Yes"),OFFSET('Sanitation Data'!$F$11,0,10*ROW('Sanitation Data'!F25)),NA())</f>
        <v>#N/A</v>
      </c>
      <c r="AN31" s="203" t="e">
        <f ca="true">+IF(AND(ISNUMBER(OFFSET('Sanitation Data'!$F$12,0,10*ROW('Sanitation Data'!F25))),'Data Summary'!DC31="Yes"),OFFSET('Sanitation Data'!$F$12,0,10*ROW('Sanitation Data'!F25)),NA())</f>
        <v>#N/A</v>
      </c>
      <c r="AO31" s="203" t="e">
        <f ca="true">+IF(AND(ISNUMBER(OFFSET('Sanitation Data'!$F$13,0,10*ROW('Sanitation Data'!F25))),'Data Summary'!DD31="Yes"),OFFSET('Sanitation Data'!$F$13,0,10*ROW('Sanitation Data'!F25)),NA())</f>
        <v>#N/A</v>
      </c>
      <c r="AP31" s="203" t="e">
        <f ca="true">+IF(AND(ISNUMBER(OFFSET('Sanitation Data'!$G$5,0,10*ROW('Sanitation Data'!G25))),'Data Summary'!DE31="Yes"),100-OFFSET('Sanitation Data'!$G$5,0,10*ROW('Sanitation Data'!G25)),NA())</f>
        <v>#N/A</v>
      </c>
      <c r="AQ31" s="203" t="e">
        <f ca="true">+IF(AND(ISNUMBER(OFFSET('Sanitation Data'!$G$7,0,10*ROW('Sanitation Data'!G25))),'Data Summary'!DF31="Yes"),OFFSET('Sanitation Data'!$G$7,0,10*ROW('Sanitation Data'!G25)),NA())</f>
        <v>#N/A</v>
      </c>
      <c r="AR31" s="203" t="e">
        <f ca="true">+IF(AND(ISNUMBER(OFFSET('Sanitation Data'!$G$11,0,10*ROW('Sanitation Data'!G25))),'Data Summary'!DG31="Yes"),OFFSET('Sanitation Data'!$G$11,0,10*ROW('Sanitation Data'!G25)),NA())</f>
        <v>#N/A</v>
      </c>
      <c r="AS31" s="203" t="e">
        <f ca="true">+IF(AND(ISNUMBER(OFFSET('Sanitation Data'!$G$12,0,10*ROW('Sanitation Data'!G25))),'Data Summary'!DH31="Yes"),OFFSET('Sanitation Data'!$G$12,0,10*ROW('Sanitation Data'!G25)),NA())</f>
        <v>#N/A</v>
      </c>
      <c r="AT31" s="203" t="e">
        <f ca="true">+IF(AND(ISNUMBER(OFFSET('Sanitation Data'!$G$13,0,10*ROW('Sanitation Data'!G25))),'Data Summary'!DI31="Yes"),OFFSET('Sanitation Data'!$G$13,0,10*ROW('Sanitation Data'!G25)),NA())</f>
        <v>#N/A</v>
      </c>
      <c r="AU31" s="203" t="e">
        <f ca="true">+IF(AND(ISNUMBER(OFFSET('Sanitation Data'!$H$5,0,10*ROW('Sanitation Data'!H25))),'Data Summary'!DJ31="Yes"),100-OFFSET('Sanitation Data'!$H$5,0,10*ROW('Sanitation Data'!H25)),NA())</f>
        <v>#N/A</v>
      </c>
      <c r="AV31" s="203" t="e">
        <f ca="true">+IF(AND(ISNUMBER(OFFSET('Sanitation Data'!$H$7,0,10*ROW('Sanitation Data'!H25))),'Data Summary'!DK31="Yes"),OFFSET('Sanitation Data'!$H$7,0,10*ROW('Sanitation Data'!H25)),NA())</f>
        <v>#N/A</v>
      </c>
      <c r="AW31" s="203" t="e">
        <f ca="true">+IF(AND(ISNUMBER(OFFSET('Sanitation Data'!$H$11,0,10*ROW('Sanitation Data'!H25))),'Data Summary'!DL31="Yes"),OFFSET('Sanitation Data'!$H$11,0,10*ROW('Sanitation Data'!H25)),NA())</f>
        <v>#N/A</v>
      </c>
      <c r="AX31" s="203" t="e">
        <f ca="true">+IF(AND(ISNUMBER(OFFSET('Sanitation Data'!$H$12,0,10*ROW('Sanitation Data'!H25))),'Data Summary'!DM31="Yes"),OFFSET('Sanitation Data'!$H$12,0,10*ROW('Sanitation Data'!H25)),NA())</f>
        <v>#N/A</v>
      </c>
      <c r="AY31" s="203" t="e">
        <f ca="true">+IF(AND(ISNUMBER(OFFSET('Sanitation Data'!$H$13,0,10*ROW('Sanitation Data'!H25))),'Data Summary'!DN31="Yes"),OFFSET('Sanitation Data'!$H$13,0,10*ROW('Sanitation Data'!H25)),NA())</f>
        <v>#N/A</v>
      </c>
      <c r="AZ31" s="204" t="e">
        <f ca="true">+IF(AND(ISNUMBER(OFFSET('Hygiene Data'!$C$6,0,10*ROW('Hygiene Data'!C25))),'Data Summary'!DO31="Yes"),OFFSET('Hygiene Data'!$C$6,0,10*ROW('Hygiene Data'!C25)),NA())</f>
        <v>#N/A</v>
      </c>
      <c r="BA31" s="204" t="e">
        <f ca="true">+IF(AND(ISNUMBER(OFFSET('Hygiene Data'!$C$8,0,10*ROW('Hygiene Data'!C25))),'Data Summary'!DP31="Yes"),OFFSET('Hygiene Data'!$C$8,0,10*ROW('Hygiene Data'!C25)),NA())</f>
        <v>#N/A</v>
      </c>
      <c r="BB31" s="204" t="e">
        <f ca="true">+IF(AND(ISNUMBER(OFFSET('Hygiene Data'!$C$10,0,10*ROW('Hygiene Data'!C25))),'Data Summary'!DQ31="Yes"),OFFSET('Hygiene Data'!$C$10,0,10*ROW('Hygiene Data'!C25)),NA())</f>
        <v>#N/A</v>
      </c>
      <c r="BC31" s="204" t="e">
        <f ca="true">+IF(AND(ISNUMBER(OFFSET('Hygiene Data'!$D$6,0,10*ROW('Hygiene Data'!D25))),'Data Summary'!DR31="Yes"),OFFSET('Hygiene Data'!$D$6,0,10*ROW('Hygiene Data'!D25)),NA())</f>
        <v>#N/A</v>
      </c>
      <c r="BD31" s="204" t="e">
        <f ca="true">+IF(AND(ISNUMBER(OFFSET('Hygiene Data'!$D$8,0,10*ROW('Hygiene Data'!D25))),'Data Summary'!DS31="Yes"),OFFSET('Hygiene Data'!$D$8,0,10*ROW('Hygiene Data'!D25)),NA())</f>
        <v>#N/A</v>
      </c>
      <c r="BE31" s="204" t="e">
        <f ca="true">+IF(AND(ISNUMBER(OFFSET('Hygiene Data'!$D$10,0,10*ROW('Hygiene Data'!D25))),'Data Summary'!DT31="Yes"),OFFSET('Hygiene Data'!$D$10,0,10*ROW('Hygiene Data'!D25)),NA())</f>
        <v>#N/A</v>
      </c>
      <c r="BF31" s="204" t="e">
        <f ca="true">+IF(AND(ISNUMBER(OFFSET('Hygiene Data'!$E$6,0,10*ROW('Hygiene Data'!E25))),'Data Summary'!DU31="Yes"),OFFSET('Hygiene Data'!$E$6,0,10*ROW('Hygiene Data'!E25)),NA())</f>
        <v>#N/A</v>
      </c>
      <c r="BG31" s="204" t="e">
        <f ca="true">+IF(AND(ISNUMBER(OFFSET('Hygiene Data'!$E$8,0,10*ROW('Hygiene Data'!E25))),'Data Summary'!DV31="Yes"),OFFSET('Hygiene Data'!$E$8,0,10*ROW('Hygiene Data'!E25)),NA())</f>
        <v>#N/A</v>
      </c>
      <c r="BH31" s="204" t="e">
        <f ca="true">+IF(AND(ISNUMBER(OFFSET('Hygiene Data'!$E$10,0,10*ROW('Hygiene Data'!E25))),'Data Summary'!DW31="Yes"),OFFSET('Hygiene Data'!$E$10,0,10*ROW('Hygiene Data'!E25)),NA())</f>
        <v>#N/A</v>
      </c>
      <c r="BI31" s="204" t="e">
        <f ca="true">+IF(AND(ISNUMBER(OFFSET('Hygiene Data'!$F$6,0,10*ROW('Hygiene Data'!F25))),'Data Summary'!DX31="Yes"),OFFSET('Hygiene Data'!$F$6,0,10*ROW('Hygiene Data'!F25)),NA())</f>
        <v>#N/A</v>
      </c>
      <c r="BJ31" s="204" t="e">
        <f ca="true">+IF(AND(ISNUMBER(OFFSET('Hygiene Data'!$F$8,0,10*ROW('Hygiene Data'!F25))),'Data Summary'!DY31="Yes"),OFFSET('Hygiene Data'!$F$8,0,10*ROW('Hygiene Data'!F25)),NA())</f>
        <v>#N/A</v>
      </c>
      <c r="BK31" s="204" t="e">
        <f ca="true">+IF(AND(ISNUMBER(OFFSET('Hygiene Data'!$F$10,0,10*ROW('Hygiene Data'!F25))),'Data Summary'!DZ31="Yes"),OFFSET('Hygiene Data'!$F$10,0,10*ROW('Hygiene Data'!F25)),NA())</f>
        <v>#N/A</v>
      </c>
      <c r="BL31" s="204" t="e">
        <f ca="true">+IF(AND(ISNUMBER(OFFSET('Hygiene Data'!$G$6,0,10*ROW('Hygiene Data'!G25))),'Data Summary'!EA31="Yes"),OFFSET('Hygiene Data'!$G$6,0,10*ROW('Hygiene Data'!G25)),NA())</f>
        <v>#N/A</v>
      </c>
      <c r="BM31" s="204" t="e">
        <f ca="true">+IF(AND(ISNUMBER(OFFSET('Hygiene Data'!$G$8,0,10*ROW('Hygiene Data'!G25))),'Data Summary'!EB31="Yes"),OFFSET('Hygiene Data'!$G$8,0,10*ROW('Hygiene Data'!G25)),NA())</f>
        <v>#N/A</v>
      </c>
      <c r="BN31" s="204" t="e">
        <f ca="true">+IF(AND(ISNUMBER(OFFSET('Hygiene Data'!$G$10,0,10*ROW('Hygiene Data'!G25))),'Data Summary'!EC31="Yes"),OFFSET('Hygiene Data'!$G$10,0,10*ROW('Hygiene Data'!G25)),NA())</f>
        <v>#N/A</v>
      </c>
      <c r="BO31" s="204" t="e">
        <f ca="true">+IF(AND(ISNUMBER(OFFSET('Hygiene Data'!$H$6,0,10*ROW('Hygiene Data'!H25))),'Data Summary'!ED31="Yes"),OFFSET('Hygiene Data'!$H$6,0,10*ROW('Hygiene Data'!H25)),NA())</f>
        <v>#N/A</v>
      </c>
      <c r="BP31" s="204" t="e">
        <f ca="true">+IF(AND(ISNUMBER(OFFSET('Hygiene Data'!$H$8,0,10*ROW('Hygiene Data'!H25))),'Data Summary'!EE31="Yes"),OFFSET('Hygiene Data'!$H$8,0,10*ROW('Hygiene Data'!H25)),NA())</f>
        <v>#N/A</v>
      </c>
      <c r="BQ31" s="204"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415" t="e">
        <f ca="true">+IF(AND(ISNUMBER(OFFSET('Water Data'!$C$5,0,10*ROW('Water Data'!C26))),'Data Summary'!BS32="Yes"),100-OFFSET('Water Data'!$C$5,0,10*ROW('Water Data'!C26)),NA())</f>
        <v>#N/A</v>
      </c>
      <c r="E32" s="415" t="e">
        <f ca="true">+IF(AND(ISNUMBER(OFFSET('Water Data'!$C$7,0,10*ROW('Water Data'!C26))),'Data Summary'!BT32="Yes"),OFFSET('Water Data'!$C$7,0,10*ROW('Water Data'!C26)),NA())</f>
        <v>#N/A</v>
      </c>
      <c r="F32" s="415" t="e">
        <f ca="true">+IF(AND(ISNUMBER(OFFSET('Water Data'!$C$10,0,10*ROW('Water Data'!C26))),'Data Summary'!BU32="Yes"),OFFSET('Water Data'!$C$10,0,10*ROW('Water Data'!C26)),NA())</f>
        <v>#N/A</v>
      </c>
      <c r="G32" s="415" t="e">
        <f ca="true">+IF(AND(ISNUMBER(OFFSET('Water Data'!$D$5,0,10*ROW('Water Data'!D26))),'Data Summary'!BV32="Yes"),100-OFFSET('Water Data'!$D$5,0,10*ROW('Water Data'!D26)),NA())</f>
        <v>#N/A</v>
      </c>
      <c r="H32" s="415" t="e">
        <f ca="true">+IF(AND(ISNUMBER(OFFSET('Water Data'!$D$7,0,10*ROW('Water Data'!D26))),'Data Summary'!BW32="Yes"),OFFSET('Water Data'!$D$7,0,10*ROW('Water Data'!D26)),NA())</f>
        <v>#N/A</v>
      </c>
      <c r="I32" s="415" t="e">
        <f ca="true">+IF(AND(ISNUMBER(OFFSET('Water Data'!$D$10,0,10*ROW('Water Data'!D26))),'Data Summary'!BX32="Yes"),OFFSET('Water Data'!$D$10,0,10*ROW('Water Data'!D26)),NA())</f>
        <v>#N/A</v>
      </c>
      <c r="J32" s="415" t="e">
        <f ca="true">+IF(AND(ISNUMBER(OFFSET('Water Data'!$E$5,0,10*ROW('Water Data'!E26))),'Data Summary'!BY32="Yes"),100-OFFSET('Water Data'!$E$5,0,10*ROW('Water Data'!E26)),NA())</f>
        <v>#N/A</v>
      </c>
      <c r="K32" s="415" t="e">
        <f ca="true">+IF(AND(ISNUMBER(OFFSET('Water Data'!$E$7,0,10*ROW('Water Data'!E26))),'Data Summary'!BZ32="Yes"),OFFSET('Water Data'!$E$7,0,10*ROW('Water Data'!E26)),NA())</f>
        <v>#N/A</v>
      </c>
      <c r="L32" s="415" t="e">
        <f ca="true">+IF(AND(ISNUMBER(OFFSET('Water Data'!$E$10,0,10*ROW('Water Data'!E26))),'Data Summary'!CA32="Yes"),OFFSET('Water Data'!$E$10,0,10*ROW('Water Data'!E26)),NA())</f>
        <v>#N/A</v>
      </c>
      <c r="M32" s="415" t="e">
        <f ca="true">+IF(AND(ISNUMBER(OFFSET('Water Data'!$F$5,0,10*ROW('Water Data'!F26))),'Data Summary'!CB32="Yes"),100-OFFSET('Water Data'!$F$5,0,10*ROW('Water Data'!F26)),NA())</f>
        <v>#N/A</v>
      </c>
      <c r="N32" s="415" t="e">
        <f ca="true">+IF(AND(ISNUMBER(OFFSET('Water Data'!$F$7,0,10*ROW('Water Data'!F26))),'Data Summary'!CC32="Yes"),OFFSET('Water Data'!$F$7,0,10*ROW('Water Data'!F26)),NA())</f>
        <v>#N/A</v>
      </c>
      <c r="O32" s="415" t="e">
        <f ca="true">+IF(AND(ISNUMBER(OFFSET('Water Data'!$F$10,0,10*ROW('Water Data'!F26))),'Data Summary'!CD32="Yes"),OFFSET('Water Data'!$F$10,0,10*ROW('Water Data'!F26)),NA())</f>
        <v>#N/A</v>
      </c>
      <c r="P32" s="415" t="e">
        <f ca="true">+IF(AND(ISNUMBER(OFFSET('Water Data'!$G$5,0,10*ROW('Water Data'!G26))),'Data Summary'!CE32="Yes"),100-OFFSET('Water Data'!$G$5,0,10*ROW('Water Data'!G26)),NA())</f>
        <v>#N/A</v>
      </c>
      <c r="Q32" s="415" t="e">
        <f ca="true">+IF(AND(ISNUMBER(OFFSET('Water Data'!$G$7,0,10*ROW('Water Data'!G26))),'Data Summary'!CF32="Yes"),OFFSET('Water Data'!$G$7,0,10*ROW('Water Data'!G26)),NA())</f>
        <v>#N/A</v>
      </c>
      <c r="R32" s="415" t="e">
        <f ca="true">+IF(AND(ISNUMBER(OFFSET('Water Data'!$G$10,0,10*ROW('Water Data'!G26))),'Data Summary'!CG32="Yes"),OFFSET('Water Data'!$G$10,0,10*ROW('Water Data'!G26)),NA())</f>
        <v>#N/A</v>
      </c>
      <c r="S32" s="415" t="e">
        <f ca="true">+IF(AND(ISNUMBER(OFFSET('Water Data'!$H$5,0,10*ROW('Water Data'!H26))),'Data Summary'!CH32="Yes"),100-OFFSET('Water Data'!$H$5,0,10*ROW('Water Data'!H26)),NA())</f>
        <v>#N/A</v>
      </c>
      <c r="T32" s="415" t="e">
        <f ca="true">+IF(AND(ISNUMBER(OFFSET('Water Data'!$H$7,0,10*ROW('Water Data'!H26))),'Data Summary'!CI32="Yes"),OFFSET('Water Data'!$H$7,0,10*ROW('Water Data'!H26)),NA())</f>
        <v>#N/A</v>
      </c>
      <c r="U32" s="415" t="e">
        <f ca="true">+IF(AND(ISNUMBER(OFFSET('Water Data'!$H$10,0,10*ROW('Water Data'!H26))),'Data Summary'!CJ32="Yes"),OFFSET('Water Data'!$H$10,0,10*ROW('Water Data'!H26)),NA())</f>
        <v>#N/A</v>
      </c>
      <c r="V32" s="203" t="e">
        <f ca="true">+IF(AND(ISNUMBER(OFFSET('Sanitation Data'!$C$5,0,10*ROW('Sanitation Data'!C26))),'Data Summary'!CK32="Yes"),100-OFFSET('Sanitation Data'!$C$5,0,10*ROW('Sanitation Data'!C26)),NA())</f>
        <v>#N/A</v>
      </c>
      <c r="W32" s="203" t="e">
        <f ca="true">+IF(AND(ISNUMBER(OFFSET('Sanitation Data'!$C$7,0,10*ROW('Sanitation Data'!C26))),'Data Summary'!CL32="Yes"),OFFSET('Sanitation Data'!$C$7,0,10*ROW('Sanitation Data'!C26)),NA())</f>
        <v>#N/A</v>
      </c>
      <c r="X32" s="203" t="e">
        <f ca="true">+IF(AND(ISNUMBER(OFFSET('Sanitation Data'!$C$11,0,10*ROW('Sanitation Data'!C26))),'Data Summary'!CM32="Yes"),OFFSET('Sanitation Data'!$C$11,0,10*ROW('Sanitation Data'!C26)),NA())</f>
        <v>#N/A</v>
      </c>
      <c r="Y32" s="203" t="e">
        <f ca="true">+IF(AND(ISNUMBER(OFFSET('Sanitation Data'!$C$12,0,10*ROW('Sanitation Data'!C26))),'Data Summary'!CN32="Yes"),OFFSET('Sanitation Data'!$C$12,0,10*ROW('Sanitation Data'!C26)),NA())</f>
        <v>#N/A</v>
      </c>
      <c r="Z32" s="203" t="e">
        <f ca="true">+IF(AND(ISNUMBER(OFFSET('Sanitation Data'!$C$13,0,10*ROW('Sanitation Data'!C26))),'Data Summary'!CO32="Yes"),OFFSET('Sanitation Data'!$C$13,0,10*ROW('Sanitation Data'!C26)),NA())</f>
        <v>#N/A</v>
      </c>
      <c r="AA32" s="203" t="e">
        <f ca="true">+IF(AND(ISNUMBER(OFFSET('Sanitation Data'!$D$5,0,10*ROW('Sanitation Data'!D26))),'Data Summary'!CP32="Yes"),100-OFFSET('Sanitation Data'!$D$5,0,10*ROW('Sanitation Data'!D26)),NA())</f>
        <v>#N/A</v>
      </c>
      <c r="AB32" s="203" t="e">
        <f ca="true">+IF(AND(ISNUMBER(OFFSET('Sanitation Data'!$D$7,0,10*ROW('Sanitation Data'!D26))),'Data Summary'!CQ32="Yes"),OFFSET('Sanitation Data'!$D$7,0,10*ROW('Sanitation Data'!D26)),NA())</f>
        <v>#N/A</v>
      </c>
      <c r="AC32" s="203" t="e">
        <f ca="true">+IF(AND(ISNUMBER(OFFSET('Sanitation Data'!$D$11,0,10*ROW('Sanitation Data'!D26))),'Data Summary'!CR32="Yes"),OFFSET('Sanitation Data'!$D$11,0,10*ROW('Sanitation Data'!D26)),NA())</f>
        <v>#N/A</v>
      </c>
      <c r="AD32" s="203" t="e">
        <f ca="true">+IF(AND(ISNUMBER(OFFSET('Sanitation Data'!$D$12,0,10*ROW('Sanitation Data'!D26))),'Data Summary'!CS32="Yes"),OFFSET('Sanitation Data'!$D$12,0,10*ROW('Sanitation Data'!D26)),NA())</f>
        <v>#N/A</v>
      </c>
      <c r="AE32" s="203" t="e">
        <f ca="true">+IF(AND(ISNUMBER(OFFSET('Sanitation Data'!$D$13,0,10*ROW('Sanitation Data'!D26))),'Data Summary'!CT32="Yes"),OFFSET('Sanitation Data'!$D$13,0,10*ROW('Sanitation Data'!D26)),NA())</f>
        <v>#N/A</v>
      </c>
      <c r="AF32" s="203" t="e">
        <f ca="true">+IF(AND(ISNUMBER(OFFSET('Sanitation Data'!$E$5,0,10*ROW('Sanitation Data'!E26))),'Data Summary'!CU32="Yes"),100-OFFSET('Sanitation Data'!$E$5,0,10*ROW('Sanitation Data'!E26)),NA())</f>
        <v>#N/A</v>
      </c>
      <c r="AG32" s="203" t="e">
        <f ca="true">+IF(AND(ISNUMBER(OFFSET('Sanitation Data'!$E$7,0,10*ROW('Sanitation Data'!E26))),'Data Summary'!CV32="Yes"),OFFSET('Sanitation Data'!$E$7,0,10*ROW('Sanitation Data'!E26)),NA())</f>
        <v>#N/A</v>
      </c>
      <c r="AH32" s="203" t="e">
        <f ca="true">+IF(AND(ISNUMBER(OFFSET('Sanitation Data'!$E$11,0,10*ROW('Sanitation Data'!E26))),'Data Summary'!CW32="Yes"),OFFSET('Sanitation Data'!$E$11,0,10*ROW('Sanitation Data'!E26)),NA())</f>
        <v>#N/A</v>
      </c>
      <c r="AI32" s="203" t="e">
        <f ca="true">+IF(AND(ISNUMBER(OFFSET('Sanitation Data'!$E$12,0,10*ROW('Sanitation Data'!E26))),'Data Summary'!CX32="Yes"),OFFSET('Sanitation Data'!$E$12,0,10*ROW('Sanitation Data'!E26)),NA())</f>
        <v>#N/A</v>
      </c>
      <c r="AJ32" s="203" t="e">
        <f ca="true">+IF(AND(ISNUMBER(OFFSET('Sanitation Data'!$E$13,0,10*ROW('Sanitation Data'!E26))),'Data Summary'!CY32="Yes"),OFFSET('Sanitation Data'!$E$13,0,10*ROW('Sanitation Data'!E26)),NA())</f>
        <v>#N/A</v>
      </c>
      <c r="AK32" s="203" t="e">
        <f ca="true">+IF(AND(ISNUMBER(OFFSET('Sanitation Data'!$F$5,0,10*ROW('Sanitation Data'!F26))),'Data Summary'!CZ32="Yes"),100-OFFSET('Sanitation Data'!$F$5,0,10*ROW('Sanitation Data'!F26)),NA())</f>
        <v>#N/A</v>
      </c>
      <c r="AL32" s="203" t="e">
        <f ca="true">+IF(AND(ISNUMBER(OFFSET('Sanitation Data'!$F$7,0,10*ROW('Sanitation Data'!F26))),'Data Summary'!DA32="Yes"),OFFSET('Sanitation Data'!$F$7,0,10*ROW('Sanitation Data'!F26)),NA())</f>
        <v>#N/A</v>
      </c>
      <c r="AM32" s="203" t="e">
        <f ca="true">+IF(AND(ISNUMBER(OFFSET('Sanitation Data'!$F$11,0,10*ROW('Sanitation Data'!F26))),'Data Summary'!DB32="Yes"),OFFSET('Sanitation Data'!$F$11,0,10*ROW('Sanitation Data'!F26)),NA())</f>
        <v>#N/A</v>
      </c>
      <c r="AN32" s="203" t="e">
        <f ca="true">+IF(AND(ISNUMBER(OFFSET('Sanitation Data'!$F$12,0,10*ROW('Sanitation Data'!F26))),'Data Summary'!DC32="Yes"),OFFSET('Sanitation Data'!$F$12,0,10*ROW('Sanitation Data'!F26)),NA())</f>
        <v>#N/A</v>
      </c>
      <c r="AO32" s="203" t="e">
        <f ca="true">+IF(AND(ISNUMBER(OFFSET('Sanitation Data'!$F$13,0,10*ROW('Sanitation Data'!F26))),'Data Summary'!DD32="Yes"),OFFSET('Sanitation Data'!$F$13,0,10*ROW('Sanitation Data'!F26)),NA())</f>
        <v>#N/A</v>
      </c>
      <c r="AP32" s="203" t="e">
        <f ca="true">+IF(AND(ISNUMBER(OFFSET('Sanitation Data'!$G$5,0,10*ROW('Sanitation Data'!G26))),'Data Summary'!DE32="Yes"),100-OFFSET('Sanitation Data'!$G$5,0,10*ROW('Sanitation Data'!G26)),NA())</f>
        <v>#N/A</v>
      </c>
      <c r="AQ32" s="203" t="e">
        <f ca="true">+IF(AND(ISNUMBER(OFFSET('Sanitation Data'!$G$7,0,10*ROW('Sanitation Data'!G26))),'Data Summary'!DF32="Yes"),OFFSET('Sanitation Data'!$G$7,0,10*ROW('Sanitation Data'!G26)),NA())</f>
        <v>#N/A</v>
      </c>
      <c r="AR32" s="203" t="e">
        <f ca="true">+IF(AND(ISNUMBER(OFFSET('Sanitation Data'!$G$11,0,10*ROW('Sanitation Data'!G26))),'Data Summary'!DG32="Yes"),OFFSET('Sanitation Data'!$G$11,0,10*ROW('Sanitation Data'!G26)),NA())</f>
        <v>#N/A</v>
      </c>
      <c r="AS32" s="203" t="e">
        <f ca="true">+IF(AND(ISNUMBER(OFFSET('Sanitation Data'!$G$12,0,10*ROW('Sanitation Data'!G26))),'Data Summary'!DH32="Yes"),OFFSET('Sanitation Data'!$G$12,0,10*ROW('Sanitation Data'!G26)),NA())</f>
        <v>#N/A</v>
      </c>
      <c r="AT32" s="203" t="e">
        <f ca="true">+IF(AND(ISNUMBER(OFFSET('Sanitation Data'!$G$13,0,10*ROW('Sanitation Data'!G26))),'Data Summary'!DI32="Yes"),OFFSET('Sanitation Data'!$G$13,0,10*ROW('Sanitation Data'!G26)),NA())</f>
        <v>#N/A</v>
      </c>
      <c r="AU32" s="203" t="e">
        <f ca="true">+IF(AND(ISNUMBER(OFFSET('Sanitation Data'!$H$5,0,10*ROW('Sanitation Data'!H26))),'Data Summary'!DJ32="Yes"),100-OFFSET('Sanitation Data'!$H$5,0,10*ROW('Sanitation Data'!H26)),NA())</f>
        <v>#N/A</v>
      </c>
      <c r="AV32" s="203" t="e">
        <f ca="true">+IF(AND(ISNUMBER(OFFSET('Sanitation Data'!$H$7,0,10*ROW('Sanitation Data'!H26))),'Data Summary'!DK32="Yes"),OFFSET('Sanitation Data'!$H$7,0,10*ROW('Sanitation Data'!H26)),NA())</f>
        <v>#N/A</v>
      </c>
      <c r="AW32" s="203" t="e">
        <f ca="true">+IF(AND(ISNUMBER(OFFSET('Sanitation Data'!$H$11,0,10*ROW('Sanitation Data'!H26))),'Data Summary'!DL32="Yes"),OFFSET('Sanitation Data'!$H$11,0,10*ROW('Sanitation Data'!H26)),NA())</f>
        <v>#N/A</v>
      </c>
      <c r="AX32" s="203" t="e">
        <f ca="true">+IF(AND(ISNUMBER(OFFSET('Sanitation Data'!$H$12,0,10*ROW('Sanitation Data'!H26))),'Data Summary'!DM32="Yes"),OFFSET('Sanitation Data'!$H$12,0,10*ROW('Sanitation Data'!H26)),NA())</f>
        <v>#N/A</v>
      </c>
      <c r="AY32" s="203" t="e">
        <f ca="true">+IF(AND(ISNUMBER(OFFSET('Sanitation Data'!$H$13,0,10*ROW('Sanitation Data'!H26))),'Data Summary'!DN32="Yes"),OFFSET('Sanitation Data'!$H$13,0,10*ROW('Sanitation Data'!H26)),NA())</f>
        <v>#N/A</v>
      </c>
      <c r="AZ32" s="204" t="e">
        <f ca="true">+IF(AND(ISNUMBER(OFFSET('Hygiene Data'!$C$6,0,10*ROW('Hygiene Data'!C26))),'Data Summary'!DO32="Yes"),OFFSET('Hygiene Data'!$C$6,0,10*ROW('Hygiene Data'!C26)),NA())</f>
        <v>#N/A</v>
      </c>
      <c r="BA32" s="204" t="e">
        <f ca="true">+IF(AND(ISNUMBER(OFFSET('Hygiene Data'!$C$8,0,10*ROW('Hygiene Data'!C26))),'Data Summary'!DP32="Yes"),OFFSET('Hygiene Data'!$C$8,0,10*ROW('Hygiene Data'!C26)),NA())</f>
        <v>#N/A</v>
      </c>
      <c r="BB32" s="204" t="e">
        <f ca="true">+IF(AND(ISNUMBER(OFFSET('Hygiene Data'!$C$10,0,10*ROW('Hygiene Data'!C26))),'Data Summary'!DQ32="Yes"),OFFSET('Hygiene Data'!$C$10,0,10*ROW('Hygiene Data'!C26)),NA())</f>
        <v>#N/A</v>
      </c>
      <c r="BC32" s="204" t="e">
        <f ca="true">+IF(AND(ISNUMBER(OFFSET('Hygiene Data'!$D$6,0,10*ROW('Hygiene Data'!D26))),'Data Summary'!DR32="Yes"),OFFSET('Hygiene Data'!$D$6,0,10*ROW('Hygiene Data'!D26)),NA())</f>
        <v>#N/A</v>
      </c>
      <c r="BD32" s="204" t="e">
        <f ca="true">+IF(AND(ISNUMBER(OFFSET('Hygiene Data'!$D$8,0,10*ROW('Hygiene Data'!D26))),'Data Summary'!DS32="Yes"),OFFSET('Hygiene Data'!$D$8,0,10*ROW('Hygiene Data'!D26)),NA())</f>
        <v>#N/A</v>
      </c>
      <c r="BE32" s="204" t="e">
        <f ca="true">+IF(AND(ISNUMBER(OFFSET('Hygiene Data'!$D$10,0,10*ROW('Hygiene Data'!D26))),'Data Summary'!DT32="Yes"),OFFSET('Hygiene Data'!$D$10,0,10*ROW('Hygiene Data'!D26)),NA())</f>
        <v>#N/A</v>
      </c>
      <c r="BF32" s="204" t="e">
        <f ca="true">+IF(AND(ISNUMBER(OFFSET('Hygiene Data'!$E$6,0,10*ROW('Hygiene Data'!E26))),'Data Summary'!DU32="Yes"),OFFSET('Hygiene Data'!$E$6,0,10*ROW('Hygiene Data'!E26)),NA())</f>
        <v>#N/A</v>
      </c>
      <c r="BG32" s="204" t="e">
        <f ca="true">+IF(AND(ISNUMBER(OFFSET('Hygiene Data'!$E$8,0,10*ROW('Hygiene Data'!E26))),'Data Summary'!DV32="Yes"),OFFSET('Hygiene Data'!$E$8,0,10*ROW('Hygiene Data'!E26)),NA())</f>
        <v>#N/A</v>
      </c>
      <c r="BH32" s="204" t="e">
        <f ca="true">+IF(AND(ISNUMBER(OFFSET('Hygiene Data'!$E$10,0,10*ROW('Hygiene Data'!E26))),'Data Summary'!DW32="Yes"),OFFSET('Hygiene Data'!$E$10,0,10*ROW('Hygiene Data'!E26)),NA())</f>
        <v>#N/A</v>
      </c>
      <c r="BI32" s="204" t="e">
        <f ca="true">+IF(AND(ISNUMBER(OFFSET('Hygiene Data'!$F$6,0,10*ROW('Hygiene Data'!F26))),'Data Summary'!DX32="Yes"),OFFSET('Hygiene Data'!$F$6,0,10*ROW('Hygiene Data'!F26)),NA())</f>
        <v>#N/A</v>
      </c>
      <c r="BJ32" s="204" t="e">
        <f ca="true">+IF(AND(ISNUMBER(OFFSET('Hygiene Data'!$F$8,0,10*ROW('Hygiene Data'!F26))),'Data Summary'!DY32="Yes"),OFFSET('Hygiene Data'!$F$8,0,10*ROW('Hygiene Data'!F26)),NA())</f>
        <v>#N/A</v>
      </c>
      <c r="BK32" s="204" t="e">
        <f ca="true">+IF(AND(ISNUMBER(OFFSET('Hygiene Data'!$F$10,0,10*ROW('Hygiene Data'!F26))),'Data Summary'!DZ32="Yes"),OFFSET('Hygiene Data'!$F$10,0,10*ROW('Hygiene Data'!F26)),NA())</f>
        <v>#N/A</v>
      </c>
      <c r="BL32" s="204" t="e">
        <f ca="true">+IF(AND(ISNUMBER(OFFSET('Hygiene Data'!$G$6,0,10*ROW('Hygiene Data'!G26))),'Data Summary'!EA32="Yes"),OFFSET('Hygiene Data'!$G$6,0,10*ROW('Hygiene Data'!G26)),NA())</f>
        <v>#N/A</v>
      </c>
      <c r="BM32" s="204" t="e">
        <f ca="true">+IF(AND(ISNUMBER(OFFSET('Hygiene Data'!$G$8,0,10*ROW('Hygiene Data'!G26))),'Data Summary'!EB32="Yes"),OFFSET('Hygiene Data'!$G$8,0,10*ROW('Hygiene Data'!G26)),NA())</f>
        <v>#N/A</v>
      </c>
      <c r="BN32" s="204" t="e">
        <f ca="true">+IF(AND(ISNUMBER(OFFSET('Hygiene Data'!$G$10,0,10*ROW('Hygiene Data'!G26))),'Data Summary'!EC32="Yes"),OFFSET('Hygiene Data'!$G$10,0,10*ROW('Hygiene Data'!G26)),NA())</f>
        <v>#N/A</v>
      </c>
      <c r="BO32" s="204" t="e">
        <f ca="true">+IF(AND(ISNUMBER(OFFSET('Hygiene Data'!$H$6,0,10*ROW('Hygiene Data'!H26))),'Data Summary'!ED32="Yes"),OFFSET('Hygiene Data'!$H$6,0,10*ROW('Hygiene Data'!H26)),NA())</f>
        <v>#N/A</v>
      </c>
      <c r="BP32" s="204" t="e">
        <f ca="true">+IF(AND(ISNUMBER(OFFSET('Hygiene Data'!$H$8,0,10*ROW('Hygiene Data'!H26))),'Data Summary'!EE32="Yes"),OFFSET('Hygiene Data'!$H$8,0,10*ROW('Hygiene Data'!H26)),NA())</f>
        <v>#N/A</v>
      </c>
      <c r="BQ32" s="204"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415" t="e">
        <f ca="true">+IF(AND(ISNUMBER(OFFSET('Water Data'!$C$5,0,10*ROW('Water Data'!C27))),'Data Summary'!BS33="Yes"),100-OFFSET('Water Data'!$C$5,0,10*ROW('Water Data'!C27)),NA())</f>
        <v>#N/A</v>
      </c>
      <c r="E33" s="415" t="e">
        <f ca="true">+IF(AND(ISNUMBER(OFFSET('Water Data'!$C$7,0,10*ROW('Water Data'!C27))),'Data Summary'!BT33="Yes"),OFFSET('Water Data'!$C$7,0,10*ROW('Water Data'!C27)),NA())</f>
        <v>#N/A</v>
      </c>
      <c r="F33" s="415" t="e">
        <f ca="true">+IF(AND(ISNUMBER(OFFSET('Water Data'!$C$10,0,10*ROW('Water Data'!C27))),'Data Summary'!BU33="Yes"),OFFSET('Water Data'!$C$10,0,10*ROW('Water Data'!C27)),NA())</f>
        <v>#N/A</v>
      </c>
      <c r="G33" s="415" t="e">
        <f ca="true">+IF(AND(ISNUMBER(OFFSET('Water Data'!$D$5,0,10*ROW('Water Data'!D27))),'Data Summary'!BV33="Yes"),100-OFFSET('Water Data'!$D$5,0,10*ROW('Water Data'!D27)),NA())</f>
        <v>#N/A</v>
      </c>
      <c r="H33" s="415" t="e">
        <f ca="true">+IF(AND(ISNUMBER(OFFSET('Water Data'!$D$7,0,10*ROW('Water Data'!D27))),'Data Summary'!BW33="Yes"),OFFSET('Water Data'!$D$7,0,10*ROW('Water Data'!D27)),NA())</f>
        <v>#N/A</v>
      </c>
      <c r="I33" s="415" t="e">
        <f ca="true">+IF(AND(ISNUMBER(OFFSET('Water Data'!$D$10,0,10*ROW('Water Data'!D27))),'Data Summary'!BX33="Yes"),OFFSET('Water Data'!$D$10,0,10*ROW('Water Data'!D27)),NA())</f>
        <v>#N/A</v>
      </c>
      <c r="J33" s="415" t="e">
        <f ca="true">+IF(AND(ISNUMBER(OFFSET('Water Data'!$E$5,0,10*ROW('Water Data'!E27))),'Data Summary'!BY33="Yes"),100-OFFSET('Water Data'!$E$5,0,10*ROW('Water Data'!E27)),NA())</f>
        <v>#N/A</v>
      </c>
      <c r="K33" s="415" t="e">
        <f ca="true">+IF(AND(ISNUMBER(OFFSET('Water Data'!$E$7,0,10*ROW('Water Data'!E27))),'Data Summary'!BZ33="Yes"),OFFSET('Water Data'!$E$7,0,10*ROW('Water Data'!E27)),NA())</f>
        <v>#N/A</v>
      </c>
      <c r="L33" s="415" t="e">
        <f ca="true">+IF(AND(ISNUMBER(OFFSET('Water Data'!$E$10,0,10*ROW('Water Data'!E27))),'Data Summary'!CA33="Yes"),OFFSET('Water Data'!$E$10,0,10*ROW('Water Data'!E27)),NA())</f>
        <v>#N/A</v>
      </c>
      <c r="M33" s="415" t="e">
        <f ca="true">+IF(AND(ISNUMBER(OFFSET('Water Data'!$F$5,0,10*ROW('Water Data'!F27))),'Data Summary'!CB33="Yes"),100-OFFSET('Water Data'!$F$5,0,10*ROW('Water Data'!F27)),NA())</f>
        <v>#N/A</v>
      </c>
      <c r="N33" s="415" t="e">
        <f ca="true">+IF(AND(ISNUMBER(OFFSET('Water Data'!$F$7,0,10*ROW('Water Data'!F27))),'Data Summary'!CC33="Yes"),OFFSET('Water Data'!$F$7,0,10*ROW('Water Data'!F27)),NA())</f>
        <v>#N/A</v>
      </c>
      <c r="O33" s="415" t="e">
        <f ca="true">+IF(AND(ISNUMBER(OFFSET('Water Data'!$F$10,0,10*ROW('Water Data'!F27))),'Data Summary'!CD33="Yes"),OFFSET('Water Data'!$F$10,0,10*ROW('Water Data'!F27)),NA())</f>
        <v>#N/A</v>
      </c>
      <c r="P33" s="415" t="e">
        <f ca="true">+IF(AND(ISNUMBER(OFFSET('Water Data'!$G$5,0,10*ROW('Water Data'!G27))),'Data Summary'!CE33="Yes"),100-OFFSET('Water Data'!$G$5,0,10*ROW('Water Data'!G27)),NA())</f>
        <v>#N/A</v>
      </c>
      <c r="Q33" s="415" t="e">
        <f ca="true">+IF(AND(ISNUMBER(OFFSET('Water Data'!$G$7,0,10*ROW('Water Data'!G27))),'Data Summary'!CF33="Yes"),OFFSET('Water Data'!$G$7,0,10*ROW('Water Data'!G27)),NA())</f>
        <v>#N/A</v>
      </c>
      <c r="R33" s="415" t="e">
        <f ca="true">+IF(AND(ISNUMBER(OFFSET('Water Data'!$G$10,0,10*ROW('Water Data'!G27))),'Data Summary'!CG33="Yes"),OFFSET('Water Data'!$G$10,0,10*ROW('Water Data'!G27)),NA())</f>
        <v>#N/A</v>
      </c>
      <c r="S33" s="415" t="e">
        <f ca="true">+IF(AND(ISNUMBER(OFFSET('Water Data'!$H$5,0,10*ROW('Water Data'!H27))),'Data Summary'!CH33="Yes"),100-OFFSET('Water Data'!$H$5,0,10*ROW('Water Data'!H27)),NA())</f>
        <v>#N/A</v>
      </c>
      <c r="T33" s="415" t="e">
        <f ca="true">+IF(AND(ISNUMBER(OFFSET('Water Data'!$H$7,0,10*ROW('Water Data'!H27))),'Data Summary'!CI33="Yes"),OFFSET('Water Data'!$H$7,0,10*ROW('Water Data'!H27)),NA())</f>
        <v>#N/A</v>
      </c>
      <c r="U33" s="415" t="e">
        <f ca="true">+IF(AND(ISNUMBER(OFFSET('Water Data'!$H$10,0,10*ROW('Water Data'!H27))),'Data Summary'!CJ33="Yes"),OFFSET('Water Data'!$H$10,0,10*ROW('Water Data'!H27)),NA())</f>
        <v>#N/A</v>
      </c>
      <c r="V33" s="203" t="e">
        <f ca="true">+IF(AND(ISNUMBER(OFFSET('Sanitation Data'!$C$5,0,10*ROW('Sanitation Data'!C27))),'Data Summary'!CK33="Yes"),100-OFFSET('Sanitation Data'!$C$5,0,10*ROW('Sanitation Data'!C27)),NA())</f>
        <v>#N/A</v>
      </c>
      <c r="W33" s="203" t="e">
        <f ca="true">+IF(AND(ISNUMBER(OFFSET('Sanitation Data'!$C$7,0,10*ROW('Sanitation Data'!C27))),'Data Summary'!CL33="Yes"),OFFSET('Sanitation Data'!$C$7,0,10*ROW('Sanitation Data'!C27)),NA())</f>
        <v>#N/A</v>
      </c>
      <c r="X33" s="203" t="e">
        <f ca="true">+IF(AND(ISNUMBER(OFFSET('Sanitation Data'!$C$11,0,10*ROW('Sanitation Data'!C27))),'Data Summary'!CM33="Yes"),OFFSET('Sanitation Data'!$C$11,0,10*ROW('Sanitation Data'!C27)),NA())</f>
        <v>#N/A</v>
      </c>
      <c r="Y33" s="203" t="e">
        <f ca="true">+IF(AND(ISNUMBER(OFFSET('Sanitation Data'!$C$12,0,10*ROW('Sanitation Data'!C27))),'Data Summary'!CN33="Yes"),OFFSET('Sanitation Data'!$C$12,0,10*ROW('Sanitation Data'!C27)),NA())</f>
        <v>#N/A</v>
      </c>
      <c r="Z33" s="203" t="e">
        <f ca="true">+IF(AND(ISNUMBER(OFFSET('Sanitation Data'!$C$13,0,10*ROW('Sanitation Data'!C27))),'Data Summary'!CO33="Yes"),OFFSET('Sanitation Data'!$C$13,0,10*ROW('Sanitation Data'!C27)),NA())</f>
        <v>#N/A</v>
      </c>
      <c r="AA33" s="203" t="e">
        <f ca="true">+IF(AND(ISNUMBER(OFFSET('Sanitation Data'!$D$5,0,10*ROW('Sanitation Data'!D27))),'Data Summary'!CP33="Yes"),100-OFFSET('Sanitation Data'!$D$5,0,10*ROW('Sanitation Data'!D27)),NA())</f>
        <v>#N/A</v>
      </c>
      <c r="AB33" s="203" t="e">
        <f ca="true">+IF(AND(ISNUMBER(OFFSET('Sanitation Data'!$D$7,0,10*ROW('Sanitation Data'!D27))),'Data Summary'!CQ33="Yes"),OFFSET('Sanitation Data'!$D$7,0,10*ROW('Sanitation Data'!D27)),NA())</f>
        <v>#N/A</v>
      </c>
      <c r="AC33" s="203" t="e">
        <f ca="true">+IF(AND(ISNUMBER(OFFSET('Sanitation Data'!$D$11,0,10*ROW('Sanitation Data'!D27))),'Data Summary'!CR33="Yes"),OFFSET('Sanitation Data'!$D$11,0,10*ROW('Sanitation Data'!D27)),NA())</f>
        <v>#N/A</v>
      </c>
      <c r="AD33" s="203" t="e">
        <f ca="true">+IF(AND(ISNUMBER(OFFSET('Sanitation Data'!$D$12,0,10*ROW('Sanitation Data'!D27))),'Data Summary'!CS33="Yes"),OFFSET('Sanitation Data'!$D$12,0,10*ROW('Sanitation Data'!D27)),NA())</f>
        <v>#N/A</v>
      </c>
      <c r="AE33" s="203" t="e">
        <f ca="true">+IF(AND(ISNUMBER(OFFSET('Sanitation Data'!$D$13,0,10*ROW('Sanitation Data'!D27))),'Data Summary'!CT33="Yes"),OFFSET('Sanitation Data'!$D$13,0,10*ROW('Sanitation Data'!D27)),NA())</f>
        <v>#N/A</v>
      </c>
      <c r="AF33" s="203" t="e">
        <f ca="true">+IF(AND(ISNUMBER(OFFSET('Sanitation Data'!$E$5,0,10*ROW('Sanitation Data'!E27))),'Data Summary'!CU33="Yes"),100-OFFSET('Sanitation Data'!$E$5,0,10*ROW('Sanitation Data'!E27)),NA())</f>
        <v>#N/A</v>
      </c>
      <c r="AG33" s="203" t="e">
        <f ca="true">+IF(AND(ISNUMBER(OFFSET('Sanitation Data'!$E$7,0,10*ROW('Sanitation Data'!E27))),'Data Summary'!CV33="Yes"),OFFSET('Sanitation Data'!$E$7,0,10*ROW('Sanitation Data'!E27)),NA())</f>
        <v>#N/A</v>
      </c>
      <c r="AH33" s="203" t="e">
        <f ca="true">+IF(AND(ISNUMBER(OFFSET('Sanitation Data'!$E$11,0,10*ROW('Sanitation Data'!E27))),'Data Summary'!CW33="Yes"),OFFSET('Sanitation Data'!$E$11,0,10*ROW('Sanitation Data'!E27)),NA())</f>
        <v>#N/A</v>
      </c>
      <c r="AI33" s="203" t="e">
        <f ca="true">+IF(AND(ISNUMBER(OFFSET('Sanitation Data'!$E$12,0,10*ROW('Sanitation Data'!E27))),'Data Summary'!CX33="Yes"),OFFSET('Sanitation Data'!$E$12,0,10*ROW('Sanitation Data'!E27)),NA())</f>
        <v>#N/A</v>
      </c>
      <c r="AJ33" s="203" t="e">
        <f ca="true">+IF(AND(ISNUMBER(OFFSET('Sanitation Data'!$E$13,0,10*ROW('Sanitation Data'!E27))),'Data Summary'!CY33="Yes"),OFFSET('Sanitation Data'!$E$13,0,10*ROW('Sanitation Data'!E27)),NA())</f>
        <v>#N/A</v>
      </c>
      <c r="AK33" s="203" t="e">
        <f ca="true">+IF(AND(ISNUMBER(OFFSET('Sanitation Data'!$F$5,0,10*ROW('Sanitation Data'!F27))),'Data Summary'!CZ33="Yes"),100-OFFSET('Sanitation Data'!$F$5,0,10*ROW('Sanitation Data'!F27)),NA())</f>
        <v>#N/A</v>
      </c>
      <c r="AL33" s="203" t="e">
        <f ca="true">+IF(AND(ISNUMBER(OFFSET('Sanitation Data'!$F$7,0,10*ROW('Sanitation Data'!F27))),'Data Summary'!DA33="Yes"),OFFSET('Sanitation Data'!$F$7,0,10*ROW('Sanitation Data'!F27)),NA())</f>
        <v>#N/A</v>
      </c>
      <c r="AM33" s="203" t="e">
        <f ca="true">+IF(AND(ISNUMBER(OFFSET('Sanitation Data'!$F$11,0,10*ROW('Sanitation Data'!F27))),'Data Summary'!DB33="Yes"),OFFSET('Sanitation Data'!$F$11,0,10*ROW('Sanitation Data'!F27)),NA())</f>
        <v>#N/A</v>
      </c>
      <c r="AN33" s="203" t="e">
        <f ca="true">+IF(AND(ISNUMBER(OFFSET('Sanitation Data'!$F$12,0,10*ROW('Sanitation Data'!F27))),'Data Summary'!DC33="Yes"),OFFSET('Sanitation Data'!$F$12,0,10*ROW('Sanitation Data'!F27)),NA())</f>
        <v>#N/A</v>
      </c>
      <c r="AO33" s="203" t="e">
        <f ca="true">+IF(AND(ISNUMBER(OFFSET('Sanitation Data'!$F$13,0,10*ROW('Sanitation Data'!F27))),'Data Summary'!DD33="Yes"),OFFSET('Sanitation Data'!$F$13,0,10*ROW('Sanitation Data'!F27)),NA())</f>
        <v>#N/A</v>
      </c>
      <c r="AP33" s="203" t="e">
        <f ca="true">+IF(AND(ISNUMBER(OFFSET('Sanitation Data'!$G$5,0,10*ROW('Sanitation Data'!G27))),'Data Summary'!DE33="Yes"),100-OFFSET('Sanitation Data'!$G$5,0,10*ROW('Sanitation Data'!G27)),NA())</f>
        <v>#N/A</v>
      </c>
      <c r="AQ33" s="203" t="e">
        <f ca="true">+IF(AND(ISNUMBER(OFFSET('Sanitation Data'!$G$7,0,10*ROW('Sanitation Data'!G27))),'Data Summary'!DF33="Yes"),OFFSET('Sanitation Data'!$G$7,0,10*ROW('Sanitation Data'!G27)),NA())</f>
        <v>#N/A</v>
      </c>
      <c r="AR33" s="203" t="e">
        <f ca="true">+IF(AND(ISNUMBER(OFFSET('Sanitation Data'!$G$11,0,10*ROW('Sanitation Data'!G27))),'Data Summary'!DG33="Yes"),OFFSET('Sanitation Data'!$G$11,0,10*ROW('Sanitation Data'!G27)),NA())</f>
        <v>#N/A</v>
      </c>
      <c r="AS33" s="203" t="e">
        <f ca="true">+IF(AND(ISNUMBER(OFFSET('Sanitation Data'!$G$12,0,10*ROW('Sanitation Data'!G27))),'Data Summary'!DH33="Yes"),OFFSET('Sanitation Data'!$G$12,0,10*ROW('Sanitation Data'!G27)),NA())</f>
        <v>#N/A</v>
      </c>
      <c r="AT33" s="203" t="e">
        <f ca="true">+IF(AND(ISNUMBER(OFFSET('Sanitation Data'!$G$13,0,10*ROW('Sanitation Data'!G27))),'Data Summary'!DI33="Yes"),OFFSET('Sanitation Data'!$G$13,0,10*ROW('Sanitation Data'!G27)),NA())</f>
        <v>#N/A</v>
      </c>
      <c r="AU33" s="203" t="e">
        <f ca="true">+IF(AND(ISNUMBER(OFFSET('Sanitation Data'!$H$5,0,10*ROW('Sanitation Data'!H27))),'Data Summary'!DJ33="Yes"),100-OFFSET('Sanitation Data'!$H$5,0,10*ROW('Sanitation Data'!H27)),NA())</f>
        <v>#N/A</v>
      </c>
      <c r="AV33" s="203" t="e">
        <f ca="true">+IF(AND(ISNUMBER(OFFSET('Sanitation Data'!$H$7,0,10*ROW('Sanitation Data'!H27))),'Data Summary'!DK33="Yes"),OFFSET('Sanitation Data'!$H$7,0,10*ROW('Sanitation Data'!H27)),NA())</f>
        <v>#N/A</v>
      </c>
      <c r="AW33" s="203" t="e">
        <f ca="true">+IF(AND(ISNUMBER(OFFSET('Sanitation Data'!$H$11,0,10*ROW('Sanitation Data'!H27))),'Data Summary'!DL33="Yes"),OFFSET('Sanitation Data'!$H$11,0,10*ROW('Sanitation Data'!H27)),NA())</f>
        <v>#N/A</v>
      </c>
      <c r="AX33" s="203" t="e">
        <f ca="true">+IF(AND(ISNUMBER(OFFSET('Sanitation Data'!$H$12,0,10*ROW('Sanitation Data'!H27))),'Data Summary'!DM33="Yes"),OFFSET('Sanitation Data'!$H$12,0,10*ROW('Sanitation Data'!H27)),NA())</f>
        <v>#N/A</v>
      </c>
      <c r="AY33" s="203" t="e">
        <f ca="true">+IF(AND(ISNUMBER(OFFSET('Sanitation Data'!$H$13,0,10*ROW('Sanitation Data'!H27))),'Data Summary'!DN33="Yes"),OFFSET('Sanitation Data'!$H$13,0,10*ROW('Sanitation Data'!H27)),NA())</f>
        <v>#N/A</v>
      </c>
      <c r="AZ33" s="204" t="e">
        <f ca="true">+IF(AND(ISNUMBER(OFFSET('Hygiene Data'!$C$6,0,10*ROW('Hygiene Data'!C27))),'Data Summary'!DO33="Yes"),OFFSET('Hygiene Data'!$C$6,0,10*ROW('Hygiene Data'!C27)),NA())</f>
        <v>#N/A</v>
      </c>
      <c r="BA33" s="204" t="e">
        <f ca="true">+IF(AND(ISNUMBER(OFFSET('Hygiene Data'!$C$8,0,10*ROW('Hygiene Data'!C27))),'Data Summary'!DP33="Yes"),OFFSET('Hygiene Data'!$C$8,0,10*ROW('Hygiene Data'!C27)),NA())</f>
        <v>#N/A</v>
      </c>
      <c r="BB33" s="204" t="e">
        <f ca="true">+IF(AND(ISNUMBER(OFFSET('Hygiene Data'!$C$10,0,10*ROW('Hygiene Data'!C27))),'Data Summary'!DQ33="Yes"),OFFSET('Hygiene Data'!$C$10,0,10*ROW('Hygiene Data'!C27)),NA())</f>
        <v>#N/A</v>
      </c>
      <c r="BC33" s="204" t="e">
        <f ca="true">+IF(AND(ISNUMBER(OFFSET('Hygiene Data'!$D$6,0,10*ROW('Hygiene Data'!D27))),'Data Summary'!DR33="Yes"),OFFSET('Hygiene Data'!$D$6,0,10*ROW('Hygiene Data'!D27)),NA())</f>
        <v>#N/A</v>
      </c>
      <c r="BD33" s="204" t="e">
        <f ca="true">+IF(AND(ISNUMBER(OFFSET('Hygiene Data'!$D$8,0,10*ROW('Hygiene Data'!D27))),'Data Summary'!DS33="Yes"),OFFSET('Hygiene Data'!$D$8,0,10*ROW('Hygiene Data'!D27)),NA())</f>
        <v>#N/A</v>
      </c>
      <c r="BE33" s="204" t="e">
        <f ca="true">+IF(AND(ISNUMBER(OFFSET('Hygiene Data'!$D$10,0,10*ROW('Hygiene Data'!D27))),'Data Summary'!DT33="Yes"),OFFSET('Hygiene Data'!$D$10,0,10*ROW('Hygiene Data'!D27)),NA())</f>
        <v>#N/A</v>
      </c>
      <c r="BF33" s="204" t="e">
        <f ca="true">+IF(AND(ISNUMBER(OFFSET('Hygiene Data'!$E$6,0,10*ROW('Hygiene Data'!E27))),'Data Summary'!DU33="Yes"),OFFSET('Hygiene Data'!$E$6,0,10*ROW('Hygiene Data'!E27)),NA())</f>
        <v>#N/A</v>
      </c>
      <c r="BG33" s="204" t="e">
        <f ca="true">+IF(AND(ISNUMBER(OFFSET('Hygiene Data'!$E$8,0,10*ROW('Hygiene Data'!E27))),'Data Summary'!DV33="Yes"),OFFSET('Hygiene Data'!$E$8,0,10*ROW('Hygiene Data'!E27)),NA())</f>
        <v>#N/A</v>
      </c>
      <c r="BH33" s="204" t="e">
        <f ca="true">+IF(AND(ISNUMBER(OFFSET('Hygiene Data'!$E$10,0,10*ROW('Hygiene Data'!E27))),'Data Summary'!DW33="Yes"),OFFSET('Hygiene Data'!$E$10,0,10*ROW('Hygiene Data'!E27)),NA())</f>
        <v>#N/A</v>
      </c>
      <c r="BI33" s="204" t="e">
        <f ca="true">+IF(AND(ISNUMBER(OFFSET('Hygiene Data'!$F$6,0,10*ROW('Hygiene Data'!F27))),'Data Summary'!DX33="Yes"),OFFSET('Hygiene Data'!$F$6,0,10*ROW('Hygiene Data'!F27)),NA())</f>
        <v>#N/A</v>
      </c>
      <c r="BJ33" s="204" t="e">
        <f ca="true">+IF(AND(ISNUMBER(OFFSET('Hygiene Data'!$F$8,0,10*ROW('Hygiene Data'!F27))),'Data Summary'!DY33="Yes"),OFFSET('Hygiene Data'!$F$8,0,10*ROW('Hygiene Data'!F27)),NA())</f>
        <v>#N/A</v>
      </c>
      <c r="BK33" s="204" t="e">
        <f ca="true">+IF(AND(ISNUMBER(OFFSET('Hygiene Data'!$F$10,0,10*ROW('Hygiene Data'!F27))),'Data Summary'!DZ33="Yes"),OFFSET('Hygiene Data'!$F$10,0,10*ROW('Hygiene Data'!F27)),NA())</f>
        <v>#N/A</v>
      </c>
      <c r="BL33" s="204" t="e">
        <f ca="true">+IF(AND(ISNUMBER(OFFSET('Hygiene Data'!$G$6,0,10*ROW('Hygiene Data'!G27))),'Data Summary'!EA33="Yes"),OFFSET('Hygiene Data'!$G$6,0,10*ROW('Hygiene Data'!G27)),NA())</f>
        <v>#N/A</v>
      </c>
      <c r="BM33" s="204" t="e">
        <f ca="true">+IF(AND(ISNUMBER(OFFSET('Hygiene Data'!$G$8,0,10*ROW('Hygiene Data'!G27))),'Data Summary'!EB33="Yes"),OFFSET('Hygiene Data'!$G$8,0,10*ROW('Hygiene Data'!G27)),NA())</f>
        <v>#N/A</v>
      </c>
      <c r="BN33" s="204" t="e">
        <f ca="true">+IF(AND(ISNUMBER(OFFSET('Hygiene Data'!$G$10,0,10*ROW('Hygiene Data'!G27))),'Data Summary'!EC33="Yes"),OFFSET('Hygiene Data'!$G$10,0,10*ROW('Hygiene Data'!G27)),NA())</f>
        <v>#N/A</v>
      </c>
      <c r="BO33" s="204" t="e">
        <f ca="true">+IF(AND(ISNUMBER(OFFSET('Hygiene Data'!$H$6,0,10*ROW('Hygiene Data'!H27))),'Data Summary'!ED33="Yes"),OFFSET('Hygiene Data'!$H$6,0,10*ROW('Hygiene Data'!H27)),NA())</f>
        <v>#N/A</v>
      </c>
      <c r="BP33" s="204" t="e">
        <f ca="true">+IF(AND(ISNUMBER(OFFSET('Hygiene Data'!$H$8,0,10*ROW('Hygiene Data'!H27))),'Data Summary'!EE33="Yes"),OFFSET('Hygiene Data'!$H$8,0,10*ROW('Hygiene Data'!H27)),NA())</f>
        <v>#N/A</v>
      </c>
      <c r="BQ33" s="204"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415" t="e">
        <f ca="true">+IF(AND(ISNUMBER(OFFSET('Water Data'!$C$5,0,10*ROW('Water Data'!C28))),'Data Summary'!BS34="Yes"),100-OFFSET('Water Data'!$C$5,0,10*ROW('Water Data'!C28)),NA())</f>
        <v>#N/A</v>
      </c>
      <c r="E34" s="415" t="e">
        <f ca="true">+IF(AND(ISNUMBER(OFFSET('Water Data'!$C$7,0,10*ROW('Water Data'!C28))),'Data Summary'!BT34="Yes"),OFFSET('Water Data'!$C$7,0,10*ROW('Water Data'!C28)),NA())</f>
        <v>#N/A</v>
      </c>
      <c r="F34" s="415" t="e">
        <f ca="true">+IF(AND(ISNUMBER(OFFSET('Water Data'!$C$10,0,10*ROW('Water Data'!C28))),'Data Summary'!BU34="Yes"),OFFSET('Water Data'!$C$10,0,10*ROW('Water Data'!C28)),NA())</f>
        <v>#N/A</v>
      </c>
      <c r="G34" s="415" t="e">
        <f ca="true">+IF(AND(ISNUMBER(OFFSET('Water Data'!$D$5,0,10*ROW('Water Data'!D28))),'Data Summary'!BV34="Yes"),100-OFFSET('Water Data'!$D$5,0,10*ROW('Water Data'!D28)),NA())</f>
        <v>#N/A</v>
      </c>
      <c r="H34" s="415" t="e">
        <f ca="true">+IF(AND(ISNUMBER(OFFSET('Water Data'!$D$7,0,10*ROW('Water Data'!D28))),'Data Summary'!BW34="Yes"),OFFSET('Water Data'!$D$7,0,10*ROW('Water Data'!D28)),NA())</f>
        <v>#N/A</v>
      </c>
      <c r="I34" s="415" t="e">
        <f ca="true">+IF(AND(ISNUMBER(OFFSET('Water Data'!$D$10,0,10*ROW('Water Data'!D28))),'Data Summary'!BX34="Yes"),OFFSET('Water Data'!$D$10,0,10*ROW('Water Data'!D28)),NA())</f>
        <v>#N/A</v>
      </c>
      <c r="J34" s="415" t="e">
        <f ca="true">+IF(AND(ISNUMBER(OFFSET('Water Data'!$E$5,0,10*ROW('Water Data'!E28))),'Data Summary'!BY34="Yes"),100-OFFSET('Water Data'!$E$5,0,10*ROW('Water Data'!E28)),NA())</f>
        <v>#N/A</v>
      </c>
      <c r="K34" s="415" t="e">
        <f ca="true">+IF(AND(ISNUMBER(OFFSET('Water Data'!$E$7,0,10*ROW('Water Data'!E28))),'Data Summary'!BZ34="Yes"),OFFSET('Water Data'!$E$7,0,10*ROW('Water Data'!E28)),NA())</f>
        <v>#N/A</v>
      </c>
      <c r="L34" s="415" t="e">
        <f ca="true">+IF(AND(ISNUMBER(OFFSET('Water Data'!$E$10,0,10*ROW('Water Data'!E28))),'Data Summary'!CA34="Yes"),OFFSET('Water Data'!$E$10,0,10*ROW('Water Data'!E28)),NA())</f>
        <v>#N/A</v>
      </c>
      <c r="M34" s="415" t="e">
        <f ca="true">+IF(AND(ISNUMBER(OFFSET('Water Data'!$F$5,0,10*ROW('Water Data'!F28))),'Data Summary'!CB34="Yes"),100-OFFSET('Water Data'!$F$5,0,10*ROW('Water Data'!F28)),NA())</f>
        <v>#N/A</v>
      </c>
      <c r="N34" s="415" t="e">
        <f ca="true">+IF(AND(ISNUMBER(OFFSET('Water Data'!$F$7,0,10*ROW('Water Data'!F28))),'Data Summary'!CC34="Yes"),OFFSET('Water Data'!$F$7,0,10*ROW('Water Data'!F28)),NA())</f>
        <v>#N/A</v>
      </c>
      <c r="O34" s="415" t="e">
        <f ca="true">+IF(AND(ISNUMBER(OFFSET('Water Data'!$F$10,0,10*ROW('Water Data'!F28))),'Data Summary'!CD34="Yes"),OFFSET('Water Data'!$F$10,0,10*ROW('Water Data'!F28)),NA())</f>
        <v>#N/A</v>
      </c>
      <c r="P34" s="415" t="e">
        <f ca="true">+IF(AND(ISNUMBER(OFFSET('Water Data'!$G$5,0,10*ROW('Water Data'!G28))),'Data Summary'!CE34="Yes"),100-OFFSET('Water Data'!$G$5,0,10*ROW('Water Data'!G28)),NA())</f>
        <v>#N/A</v>
      </c>
      <c r="Q34" s="415" t="e">
        <f ca="true">+IF(AND(ISNUMBER(OFFSET('Water Data'!$G$7,0,10*ROW('Water Data'!G28))),'Data Summary'!CF34="Yes"),OFFSET('Water Data'!$G$7,0,10*ROW('Water Data'!G28)),NA())</f>
        <v>#N/A</v>
      </c>
      <c r="R34" s="415" t="e">
        <f ca="true">+IF(AND(ISNUMBER(OFFSET('Water Data'!$G$10,0,10*ROW('Water Data'!G28))),'Data Summary'!CG34="Yes"),OFFSET('Water Data'!$G$10,0,10*ROW('Water Data'!G28)),NA())</f>
        <v>#N/A</v>
      </c>
      <c r="S34" s="415" t="e">
        <f ca="true">+IF(AND(ISNUMBER(OFFSET('Water Data'!$H$5,0,10*ROW('Water Data'!H28))),'Data Summary'!CH34="Yes"),100-OFFSET('Water Data'!$H$5,0,10*ROW('Water Data'!H28)),NA())</f>
        <v>#N/A</v>
      </c>
      <c r="T34" s="415" t="e">
        <f ca="true">+IF(AND(ISNUMBER(OFFSET('Water Data'!$H$7,0,10*ROW('Water Data'!H28))),'Data Summary'!CI34="Yes"),OFFSET('Water Data'!$H$7,0,10*ROW('Water Data'!H28)),NA())</f>
        <v>#N/A</v>
      </c>
      <c r="U34" s="415" t="e">
        <f ca="true">+IF(AND(ISNUMBER(OFFSET('Water Data'!$H$10,0,10*ROW('Water Data'!H28))),'Data Summary'!CJ34="Yes"),OFFSET('Water Data'!$H$10,0,10*ROW('Water Data'!H28)),NA())</f>
        <v>#N/A</v>
      </c>
      <c r="V34" s="203" t="e">
        <f ca="true">+IF(AND(ISNUMBER(OFFSET('Sanitation Data'!$C$5,0,10*ROW('Sanitation Data'!C28))),'Data Summary'!CK34="Yes"),100-OFFSET('Sanitation Data'!$C$5,0,10*ROW('Sanitation Data'!C28)),NA())</f>
        <v>#N/A</v>
      </c>
      <c r="W34" s="203" t="e">
        <f ca="true">+IF(AND(ISNUMBER(OFFSET('Sanitation Data'!$C$7,0,10*ROW('Sanitation Data'!C28))),'Data Summary'!CL34="Yes"),OFFSET('Sanitation Data'!$C$7,0,10*ROW('Sanitation Data'!C28)),NA())</f>
        <v>#N/A</v>
      </c>
      <c r="X34" s="203" t="e">
        <f ca="true">+IF(AND(ISNUMBER(OFFSET('Sanitation Data'!$C$11,0,10*ROW('Sanitation Data'!C28))),'Data Summary'!CM34="Yes"),OFFSET('Sanitation Data'!$C$11,0,10*ROW('Sanitation Data'!C28)),NA())</f>
        <v>#N/A</v>
      </c>
      <c r="Y34" s="203" t="e">
        <f ca="true">+IF(AND(ISNUMBER(OFFSET('Sanitation Data'!$C$12,0,10*ROW('Sanitation Data'!C28))),'Data Summary'!CN34="Yes"),OFFSET('Sanitation Data'!$C$12,0,10*ROW('Sanitation Data'!C28)),NA())</f>
        <v>#N/A</v>
      </c>
      <c r="Z34" s="203" t="e">
        <f ca="true">+IF(AND(ISNUMBER(OFFSET('Sanitation Data'!$C$13,0,10*ROW('Sanitation Data'!C28))),'Data Summary'!CO34="Yes"),OFFSET('Sanitation Data'!$C$13,0,10*ROW('Sanitation Data'!C28)),NA())</f>
        <v>#N/A</v>
      </c>
      <c r="AA34" s="203" t="e">
        <f ca="true">+IF(AND(ISNUMBER(OFFSET('Sanitation Data'!$D$5,0,10*ROW('Sanitation Data'!D28))),'Data Summary'!CP34="Yes"),100-OFFSET('Sanitation Data'!$D$5,0,10*ROW('Sanitation Data'!D28)),NA())</f>
        <v>#N/A</v>
      </c>
      <c r="AB34" s="203" t="e">
        <f ca="true">+IF(AND(ISNUMBER(OFFSET('Sanitation Data'!$D$7,0,10*ROW('Sanitation Data'!D28))),'Data Summary'!CQ34="Yes"),OFFSET('Sanitation Data'!$D$7,0,10*ROW('Sanitation Data'!D28)),NA())</f>
        <v>#N/A</v>
      </c>
      <c r="AC34" s="203" t="e">
        <f ca="true">+IF(AND(ISNUMBER(OFFSET('Sanitation Data'!$D$11,0,10*ROW('Sanitation Data'!D28))),'Data Summary'!CR34="Yes"),OFFSET('Sanitation Data'!$D$11,0,10*ROW('Sanitation Data'!D28)),NA())</f>
        <v>#N/A</v>
      </c>
      <c r="AD34" s="203" t="e">
        <f ca="true">+IF(AND(ISNUMBER(OFFSET('Sanitation Data'!$D$12,0,10*ROW('Sanitation Data'!D28))),'Data Summary'!CS34="Yes"),OFFSET('Sanitation Data'!$D$12,0,10*ROW('Sanitation Data'!D28)),NA())</f>
        <v>#N/A</v>
      </c>
      <c r="AE34" s="203" t="e">
        <f ca="true">+IF(AND(ISNUMBER(OFFSET('Sanitation Data'!$D$13,0,10*ROW('Sanitation Data'!D28))),'Data Summary'!CT34="Yes"),OFFSET('Sanitation Data'!$D$13,0,10*ROW('Sanitation Data'!D28)),NA())</f>
        <v>#N/A</v>
      </c>
      <c r="AF34" s="203" t="e">
        <f ca="true">+IF(AND(ISNUMBER(OFFSET('Sanitation Data'!$E$5,0,10*ROW('Sanitation Data'!E28))),'Data Summary'!CU34="Yes"),100-OFFSET('Sanitation Data'!$E$5,0,10*ROW('Sanitation Data'!E28)),NA())</f>
        <v>#N/A</v>
      </c>
      <c r="AG34" s="203" t="e">
        <f ca="true">+IF(AND(ISNUMBER(OFFSET('Sanitation Data'!$E$7,0,10*ROW('Sanitation Data'!E28))),'Data Summary'!CV34="Yes"),OFFSET('Sanitation Data'!$E$7,0,10*ROW('Sanitation Data'!E28)),NA())</f>
        <v>#N/A</v>
      </c>
      <c r="AH34" s="203" t="e">
        <f ca="true">+IF(AND(ISNUMBER(OFFSET('Sanitation Data'!$E$11,0,10*ROW('Sanitation Data'!E28))),'Data Summary'!CW34="Yes"),OFFSET('Sanitation Data'!$E$11,0,10*ROW('Sanitation Data'!E28)),NA())</f>
        <v>#N/A</v>
      </c>
      <c r="AI34" s="203" t="e">
        <f ca="true">+IF(AND(ISNUMBER(OFFSET('Sanitation Data'!$E$12,0,10*ROW('Sanitation Data'!E28))),'Data Summary'!CX34="Yes"),OFFSET('Sanitation Data'!$E$12,0,10*ROW('Sanitation Data'!E28)),NA())</f>
        <v>#N/A</v>
      </c>
      <c r="AJ34" s="203" t="e">
        <f ca="true">+IF(AND(ISNUMBER(OFFSET('Sanitation Data'!$E$13,0,10*ROW('Sanitation Data'!E28))),'Data Summary'!CY34="Yes"),OFFSET('Sanitation Data'!$E$13,0,10*ROW('Sanitation Data'!E28)),NA())</f>
        <v>#N/A</v>
      </c>
      <c r="AK34" s="203" t="e">
        <f ca="true">+IF(AND(ISNUMBER(OFFSET('Sanitation Data'!$F$5,0,10*ROW('Sanitation Data'!F28))),'Data Summary'!CZ34="Yes"),100-OFFSET('Sanitation Data'!$F$5,0,10*ROW('Sanitation Data'!F28)),NA())</f>
        <v>#N/A</v>
      </c>
      <c r="AL34" s="203" t="e">
        <f ca="true">+IF(AND(ISNUMBER(OFFSET('Sanitation Data'!$F$7,0,10*ROW('Sanitation Data'!F28))),'Data Summary'!DA34="Yes"),OFFSET('Sanitation Data'!$F$7,0,10*ROW('Sanitation Data'!F28)),NA())</f>
        <v>#N/A</v>
      </c>
      <c r="AM34" s="203" t="e">
        <f ca="true">+IF(AND(ISNUMBER(OFFSET('Sanitation Data'!$F$11,0,10*ROW('Sanitation Data'!F28))),'Data Summary'!DB34="Yes"),OFFSET('Sanitation Data'!$F$11,0,10*ROW('Sanitation Data'!F28)),NA())</f>
        <v>#N/A</v>
      </c>
      <c r="AN34" s="203" t="e">
        <f ca="true">+IF(AND(ISNUMBER(OFFSET('Sanitation Data'!$F$12,0,10*ROW('Sanitation Data'!F28))),'Data Summary'!DC34="Yes"),OFFSET('Sanitation Data'!$F$12,0,10*ROW('Sanitation Data'!F28)),NA())</f>
        <v>#N/A</v>
      </c>
      <c r="AO34" s="203" t="e">
        <f ca="true">+IF(AND(ISNUMBER(OFFSET('Sanitation Data'!$F$13,0,10*ROW('Sanitation Data'!F28))),'Data Summary'!DD34="Yes"),OFFSET('Sanitation Data'!$F$13,0,10*ROW('Sanitation Data'!F28)),NA())</f>
        <v>#N/A</v>
      </c>
      <c r="AP34" s="203" t="e">
        <f ca="true">+IF(AND(ISNUMBER(OFFSET('Sanitation Data'!$G$5,0,10*ROW('Sanitation Data'!G28))),'Data Summary'!DE34="Yes"),100-OFFSET('Sanitation Data'!$G$5,0,10*ROW('Sanitation Data'!G28)),NA())</f>
        <v>#N/A</v>
      </c>
      <c r="AQ34" s="203" t="e">
        <f ca="true">+IF(AND(ISNUMBER(OFFSET('Sanitation Data'!$G$7,0,10*ROW('Sanitation Data'!G28))),'Data Summary'!DF34="Yes"),OFFSET('Sanitation Data'!$G$7,0,10*ROW('Sanitation Data'!G28)),NA())</f>
        <v>#N/A</v>
      </c>
      <c r="AR34" s="203" t="e">
        <f ca="true">+IF(AND(ISNUMBER(OFFSET('Sanitation Data'!$G$11,0,10*ROW('Sanitation Data'!G28))),'Data Summary'!DG34="Yes"),OFFSET('Sanitation Data'!$G$11,0,10*ROW('Sanitation Data'!G28)),NA())</f>
        <v>#N/A</v>
      </c>
      <c r="AS34" s="203" t="e">
        <f ca="true">+IF(AND(ISNUMBER(OFFSET('Sanitation Data'!$G$12,0,10*ROW('Sanitation Data'!G28))),'Data Summary'!DH34="Yes"),OFFSET('Sanitation Data'!$G$12,0,10*ROW('Sanitation Data'!G28)),NA())</f>
        <v>#N/A</v>
      </c>
      <c r="AT34" s="203" t="e">
        <f ca="true">+IF(AND(ISNUMBER(OFFSET('Sanitation Data'!$G$13,0,10*ROW('Sanitation Data'!G28))),'Data Summary'!DI34="Yes"),OFFSET('Sanitation Data'!$G$13,0,10*ROW('Sanitation Data'!G28)),NA())</f>
        <v>#N/A</v>
      </c>
      <c r="AU34" s="203" t="e">
        <f ca="true">+IF(AND(ISNUMBER(OFFSET('Sanitation Data'!$H$5,0,10*ROW('Sanitation Data'!H28))),'Data Summary'!DJ34="Yes"),100-OFFSET('Sanitation Data'!$H$5,0,10*ROW('Sanitation Data'!H28)),NA())</f>
        <v>#N/A</v>
      </c>
      <c r="AV34" s="203" t="e">
        <f ca="true">+IF(AND(ISNUMBER(OFFSET('Sanitation Data'!$H$7,0,10*ROW('Sanitation Data'!H28))),'Data Summary'!DK34="Yes"),OFFSET('Sanitation Data'!$H$7,0,10*ROW('Sanitation Data'!H28)),NA())</f>
        <v>#N/A</v>
      </c>
      <c r="AW34" s="203" t="e">
        <f ca="true">+IF(AND(ISNUMBER(OFFSET('Sanitation Data'!$H$11,0,10*ROW('Sanitation Data'!H28))),'Data Summary'!DL34="Yes"),OFFSET('Sanitation Data'!$H$11,0,10*ROW('Sanitation Data'!H28)),NA())</f>
        <v>#N/A</v>
      </c>
      <c r="AX34" s="203" t="e">
        <f ca="true">+IF(AND(ISNUMBER(OFFSET('Sanitation Data'!$H$12,0,10*ROW('Sanitation Data'!H28))),'Data Summary'!DM34="Yes"),OFFSET('Sanitation Data'!$H$12,0,10*ROW('Sanitation Data'!H28)),NA())</f>
        <v>#N/A</v>
      </c>
      <c r="AY34" s="203" t="e">
        <f ca="true">+IF(AND(ISNUMBER(OFFSET('Sanitation Data'!$H$13,0,10*ROW('Sanitation Data'!H28))),'Data Summary'!DN34="Yes"),OFFSET('Sanitation Data'!$H$13,0,10*ROW('Sanitation Data'!H28)),NA())</f>
        <v>#N/A</v>
      </c>
      <c r="AZ34" s="204" t="e">
        <f ca="true">+IF(AND(ISNUMBER(OFFSET('Hygiene Data'!$C$6,0,10*ROW('Hygiene Data'!C28))),'Data Summary'!DO34="Yes"),OFFSET('Hygiene Data'!$C$6,0,10*ROW('Hygiene Data'!C28)),NA())</f>
        <v>#N/A</v>
      </c>
      <c r="BA34" s="204" t="e">
        <f ca="true">+IF(AND(ISNUMBER(OFFSET('Hygiene Data'!$C$8,0,10*ROW('Hygiene Data'!C28))),'Data Summary'!DP34="Yes"),OFFSET('Hygiene Data'!$C$8,0,10*ROW('Hygiene Data'!C28)),NA())</f>
        <v>#N/A</v>
      </c>
      <c r="BB34" s="204" t="e">
        <f ca="true">+IF(AND(ISNUMBER(OFFSET('Hygiene Data'!$C$10,0,10*ROW('Hygiene Data'!C28))),'Data Summary'!DQ34="Yes"),OFFSET('Hygiene Data'!$C$10,0,10*ROW('Hygiene Data'!C28)),NA())</f>
        <v>#N/A</v>
      </c>
      <c r="BC34" s="204" t="e">
        <f ca="true">+IF(AND(ISNUMBER(OFFSET('Hygiene Data'!$D$6,0,10*ROW('Hygiene Data'!D28))),'Data Summary'!DR34="Yes"),OFFSET('Hygiene Data'!$D$6,0,10*ROW('Hygiene Data'!D28)),NA())</f>
        <v>#N/A</v>
      </c>
      <c r="BD34" s="204" t="e">
        <f ca="true">+IF(AND(ISNUMBER(OFFSET('Hygiene Data'!$D$8,0,10*ROW('Hygiene Data'!D28))),'Data Summary'!DS34="Yes"),OFFSET('Hygiene Data'!$D$8,0,10*ROW('Hygiene Data'!D28)),NA())</f>
        <v>#N/A</v>
      </c>
      <c r="BE34" s="204" t="e">
        <f ca="true">+IF(AND(ISNUMBER(OFFSET('Hygiene Data'!$D$10,0,10*ROW('Hygiene Data'!D28))),'Data Summary'!DT34="Yes"),OFFSET('Hygiene Data'!$D$10,0,10*ROW('Hygiene Data'!D28)),NA())</f>
        <v>#N/A</v>
      </c>
      <c r="BF34" s="204" t="e">
        <f ca="true">+IF(AND(ISNUMBER(OFFSET('Hygiene Data'!$E$6,0,10*ROW('Hygiene Data'!E28))),'Data Summary'!DU34="Yes"),OFFSET('Hygiene Data'!$E$6,0,10*ROW('Hygiene Data'!E28)),NA())</f>
        <v>#N/A</v>
      </c>
      <c r="BG34" s="204" t="e">
        <f ca="true">+IF(AND(ISNUMBER(OFFSET('Hygiene Data'!$E$8,0,10*ROW('Hygiene Data'!E28))),'Data Summary'!DV34="Yes"),OFFSET('Hygiene Data'!$E$8,0,10*ROW('Hygiene Data'!E28)),NA())</f>
        <v>#N/A</v>
      </c>
      <c r="BH34" s="204" t="e">
        <f ca="true">+IF(AND(ISNUMBER(OFFSET('Hygiene Data'!$E$10,0,10*ROW('Hygiene Data'!E28))),'Data Summary'!DW34="Yes"),OFFSET('Hygiene Data'!$E$10,0,10*ROW('Hygiene Data'!E28)),NA())</f>
        <v>#N/A</v>
      </c>
      <c r="BI34" s="204" t="e">
        <f ca="true">+IF(AND(ISNUMBER(OFFSET('Hygiene Data'!$F$6,0,10*ROW('Hygiene Data'!F28))),'Data Summary'!DX34="Yes"),OFFSET('Hygiene Data'!$F$6,0,10*ROW('Hygiene Data'!F28)),NA())</f>
        <v>#N/A</v>
      </c>
      <c r="BJ34" s="204" t="e">
        <f ca="true">+IF(AND(ISNUMBER(OFFSET('Hygiene Data'!$F$8,0,10*ROW('Hygiene Data'!F28))),'Data Summary'!DY34="Yes"),OFFSET('Hygiene Data'!$F$8,0,10*ROW('Hygiene Data'!F28)),NA())</f>
        <v>#N/A</v>
      </c>
      <c r="BK34" s="204" t="e">
        <f ca="true">+IF(AND(ISNUMBER(OFFSET('Hygiene Data'!$F$10,0,10*ROW('Hygiene Data'!F28))),'Data Summary'!DZ34="Yes"),OFFSET('Hygiene Data'!$F$10,0,10*ROW('Hygiene Data'!F28)),NA())</f>
        <v>#N/A</v>
      </c>
      <c r="BL34" s="204" t="e">
        <f ca="true">+IF(AND(ISNUMBER(OFFSET('Hygiene Data'!$G$6,0,10*ROW('Hygiene Data'!G28))),'Data Summary'!EA34="Yes"),OFFSET('Hygiene Data'!$G$6,0,10*ROW('Hygiene Data'!G28)),NA())</f>
        <v>#N/A</v>
      </c>
      <c r="BM34" s="204" t="e">
        <f ca="true">+IF(AND(ISNUMBER(OFFSET('Hygiene Data'!$G$8,0,10*ROW('Hygiene Data'!G28))),'Data Summary'!EB34="Yes"),OFFSET('Hygiene Data'!$G$8,0,10*ROW('Hygiene Data'!G28)),NA())</f>
        <v>#N/A</v>
      </c>
      <c r="BN34" s="204" t="e">
        <f ca="true">+IF(AND(ISNUMBER(OFFSET('Hygiene Data'!$G$10,0,10*ROW('Hygiene Data'!G28))),'Data Summary'!EC34="Yes"),OFFSET('Hygiene Data'!$G$10,0,10*ROW('Hygiene Data'!G28)),NA())</f>
        <v>#N/A</v>
      </c>
      <c r="BO34" s="204" t="e">
        <f ca="true">+IF(AND(ISNUMBER(OFFSET('Hygiene Data'!$H$6,0,10*ROW('Hygiene Data'!H28))),'Data Summary'!ED34="Yes"),OFFSET('Hygiene Data'!$H$6,0,10*ROW('Hygiene Data'!H28)),NA())</f>
        <v>#N/A</v>
      </c>
      <c r="BP34" s="204" t="e">
        <f ca="true">+IF(AND(ISNUMBER(OFFSET('Hygiene Data'!$H$8,0,10*ROW('Hygiene Data'!H28))),'Data Summary'!EE34="Yes"),OFFSET('Hygiene Data'!$H$8,0,10*ROW('Hygiene Data'!H28)),NA())</f>
        <v>#N/A</v>
      </c>
      <c r="BQ34" s="204"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415" t="e">
        <f ca="true">+IF(AND(ISNUMBER(OFFSET('Water Data'!$C$5,0,10*ROW('Water Data'!C29))),'Data Summary'!BS35="Yes"),100-OFFSET('Water Data'!$C$5,0,10*ROW('Water Data'!C29)),NA())</f>
        <v>#N/A</v>
      </c>
      <c r="E35" s="415" t="e">
        <f ca="true">+IF(AND(ISNUMBER(OFFSET('Water Data'!$C$7,0,10*ROW('Water Data'!C29))),'Data Summary'!BT35="Yes"),OFFSET('Water Data'!$C$7,0,10*ROW('Water Data'!C29)),NA())</f>
        <v>#N/A</v>
      </c>
      <c r="F35" s="415" t="e">
        <f ca="true">+IF(AND(ISNUMBER(OFFSET('Water Data'!$C$10,0,10*ROW('Water Data'!C29))),'Data Summary'!BU35="Yes"),OFFSET('Water Data'!$C$10,0,10*ROW('Water Data'!C29)),NA())</f>
        <v>#N/A</v>
      </c>
      <c r="G35" s="415" t="e">
        <f ca="true">+IF(AND(ISNUMBER(OFFSET('Water Data'!$D$5,0,10*ROW('Water Data'!D29))),'Data Summary'!BV35="Yes"),100-OFFSET('Water Data'!$D$5,0,10*ROW('Water Data'!D29)),NA())</f>
        <v>#N/A</v>
      </c>
      <c r="H35" s="415" t="e">
        <f ca="true">+IF(AND(ISNUMBER(OFFSET('Water Data'!$D$7,0,10*ROW('Water Data'!D29))),'Data Summary'!BW35="Yes"),OFFSET('Water Data'!$D$7,0,10*ROW('Water Data'!D29)),NA())</f>
        <v>#N/A</v>
      </c>
      <c r="I35" s="415" t="e">
        <f ca="true">+IF(AND(ISNUMBER(OFFSET('Water Data'!$D$10,0,10*ROW('Water Data'!D29))),'Data Summary'!BX35="Yes"),OFFSET('Water Data'!$D$10,0,10*ROW('Water Data'!D29)),NA())</f>
        <v>#N/A</v>
      </c>
      <c r="J35" s="415" t="e">
        <f ca="true">+IF(AND(ISNUMBER(OFFSET('Water Data'!$E$5,0,10*ROW('Water Data'!E29))),'Data Summary'!BY35="Yes"),100-OFFSET('Water Data'!$E$5,0,10*ROW('Water Data'!E29)),NA())</f>
        <v>#N/A</v>
      </c>
      <c r="K35" s="415" t="e">
        <f ca="true">+IF(AND(ISNUMBER(OFFSET('Water Data'!$E$7,0,10*ROW('Water Data'!E29))),'Data Summary'!BZ35="Yes"),OFFSET('Water Data'!$E$7,0,10*ROW('Water Data'!E29)),NA())</f>
        <v>#N/A</v>
      </c>
      <c r="L35" s="415" t="e">
        <f ca="true">+IF(AND(ISNUMBER(OFFSET('Water Data'!$E$10,0,10*ROW('Water Data'!E29))),'Data Summary'!CA35="Yes"),OFFSET('Water Data'!$E$10,0,10*ROW('Water Data'!E29)),NA())</f>
        <v>#N/A</v>
      </c>
      <c r="M35" s="415" t="e">
        <f ca="true">+IF(AND(ISNUMBER(OFFSET('Water Data'!$F$5,0,10*ROW('Water Data'!F29))),'Data Summary'!CB35="Yes"),100-OFFSET('Water Data'!$F$5,0,10*ROW('Water Data'!F29)),NA())</f>
        <v>#N/A</v>
      </c>
      <c r="N35" s="415" t="e">
        <f ca="true">+IF(AND(ISNUMBER(OFFSET('Water Data'!$F$7,0,10*ROW('Water Data'!F29))),'Data Summary'!CC35="Yes"),OFFSET('Water Data'!$F$7,0,10*ROW('Water Data'!F29)),NA())</f>
        <v>#N/A</v>
      </c>
      <c r="O35" s="415" t="e">
        <f ca="true">+IF(AND(ISNUMBER(OFFSET('Water Data'!$F$10,0,10*ROW('Water Data'!F29))),'Data Summary'!CD35="Yes"),OFFSET('Water Data'!$F$10,0,10*ROW('Water Data'!F29)),NA())</f>
        <v>#N/A</v>
      </c>
      <c r="P35" s="415" t="e">
        <f ca="true">+IF(AND(ISNUMBER(OFFSET('Water Data'!$G$5,0,10*ROW('Water Data'!G29))),'Data Summary'!CE35="Yes"),100-OFFSET('Water Data'!$G$5,0,10*ROW('Water Data'!G29)),NA())</f>
        <v>#N/A</v>
      </c>
      <c r="Q35" s="415" t="e">
        <f ca="true">+IF(AND(ISNUMBER(OFFSET('Water Data'!$G$7,0,10*ROW('Water Data'!G29))),'Data Summary'!CF35="Yes"),OFFSET('Water Data'!$G$7,0,10*ROW('Water Data'!G29)),NA())</f>
        <v>#N/A</v>
      </c>
      <c r="R35" s="415" t="e">
        <f ca="true">+IF(AND(ISNUMBER(OFFSET('Water Data'!$G$10,0,10*ROW('Water Data'!G29))),'Data Summary'!CG35="Yes"),OFFSET('Water Data'!$G$10,0,10*ROW('Water Data'!G29)),NA())</f>
        <v>#N/A</v>
      </c>
      <c r="S35" s="415" t="e">
        <f ca="true">+IF(AND(ISNUMBER(OFFSET('Water Data'!$H$5,0,10*ROW('Water Data'!H29))),'Data Summary'!CH35="Yes"),100-OFFSET('Water Data'!$H$5,0,10*ROW('Water Data'!H29)),NA())</f>
        <v>#N/A</v>
      </c>
      <c r="T35" s="415" t="e">
        <f ca="true">+IF(AND(ISNUMBER(OFFSET('Water Data'!$H$7,0,10*ROW('Water Data'!H29))),'Data Summary'!CI35="Yes"),OFFSET('Water Data'!$H$7,0,10*ROW('Water Data'!H29)),NA())</f>
        <v>#N/A</v>
      </c>
      <c r="U35" s="415" t="e">
        <f ca="true">+IF(AND(ISNUMBER(OFFSET('Water Data'!$H$10,0,10*ROW('Water Data'!H29))),'Data Summary'!CJ35="Yes"),OFFSET('Water Data'!$H$10,0,10*ROW('Water Data'!H29)),NA())</f>
        <v>#N/A</v>
      </c>
      <c r="V35" s="203" t="e">
        <f ca="true">+IF(AND(ISNUMBER(OFFSET('Sanitation Data'!$C$5,0,10*ROW('Sanitation Data'!C29))),'Data Summary'!CK35="Yes"),100-OFFSET('Sanitation Data'!$C$5,0,10*ROW('Sanitation Data'!C29)),NA())</f>
        <v>#N/A</v>
      </c>
      <c r="W35" s="203" t="e">
        <f ca="true">+IF(AND(ISNUMBER(OFFSET('Sanitation Data'!$C$7,0,10*ROW('Sanitation Data'!C29))),'Data Summary'!CL35="Yes"),OFFSET('Sanitation Data'!$C$7,0,10*ROW('Sanitation Data'!C29)),NA())</f>
        <v>#N/A</v>
      </c>
      <c r="X35" s="203" t="e">
        <f ca="true">+IF(AND(ISNUMBER(OFFSET('Sanitation Data'!$C$11,0,10*ROW('Sanitation Data'!C29))),'Data Summary'!CM35="Yes"),OFFSET('Sanitation Data'!$C$11,0,10*ROW('Sanitation Data'!C29)),NA())</f>
        <v>#N/A</v>
      </c>
      <c r="Y35" s="203" t="e">
        <f ca="true">+IF(AND(ISNUMBER(OFFSET('Sanitation Data'!$C$12,0,10*ROW('Sanitation Data'!C29))),'Data Summary'!CN35="Yes"),OFFSET('Sanitation Data'!$C$12,0,10*ROW('Sanitation Data'!C29)),NA())</f>
        <v>#N/A</v>
      </c>
      <c r="Z35" s="203" t="e">
        <f ca="true">+IF(AND(ISNUMBER(OFFSET('Sanitation Data'!$C$13,0,10*ROW('Sanitation Data'!C29))),'Data Summary'!CO35="Yes"),OFFSET('Sanitation Data'!$C$13,0,10*ROW('Sanitation Data'!C29)),NA())</f>
        <v>#N/A</v>
      </c>
      <c r="AA35" s="203" t="e">
        <f ca="true">+IF(AND(ISNUMBER(OFFSET('Sanitation Data'!$D$5,0,10*ROW('Sanitation Data'!D29))),'Data Summary'!CP35="Yes"),100-OFFSET('Sanitation Data'!$D$5,0,10*ROW('Sanitation Data'!D29)),NA())</f>
        <v>#N/A</v>
      </c>
      <c r="AB35" s="203" t="e">
        <f ca="true">+IF(AND(ISNUMBER(OFFSET('Sanitation Data'!$D$7,0,10*ROW('Sanitation Data'!D29))),'Data Summary'!CQ35="Yes"),OFFSET('Sanitation Data'!$D$7,0,10*ROW('Sanitation Data'!D29)),NA())</f>
        <v>#N/A</v>
      </c>
      <c r="AC35" s="203" t="e">
        <f ca="true">+IF(AND(ISNUMBER(OFFSET('Sanitation Data'!$D$11,0,10*ROW('Sanitation Data'!D29))),'Data Summary'!CR35="Yes"),OFFSET('Sanitation Data'!$D$11,0,10*ROW('Sanitation Data'!D29)),NA())</f>
        <v>#N/A</v>
      </c>
      <c r="AD35" s="203" t="e">
        <f ca="true">+IF(AND(ISNUMBER(OFFSET('Sanitation Data'!$D$12,0,10*ROW('Sanitation Data'!D29))),'Data Summary'!CS35="Yes"),OFFSET('Sanitation Data'!$D$12,0,10*ROW('Sanitation Data'!D29)),NA())</f>
        <v>#N/A</v>
      </c>
      <c r="AE35" s="203" t="e">
        <f ca="true">+IF(AND(ISNUMBER(OFFSET('Sanitation Data'!$D$13,0,10*ROW('Sanitation Data'!D29))),'Data Summary'!CT35="Yes"),OFFSET('Sanitation Data'!$D$13,0,10*ROW('Sanitation Data'!D29)),NA())</f>
        <v>#N/A</v>
      </c>
      <c r="AF35" s="203" t="e">
        <f ca="true">+IF(AND(ISNUMBER(OFFSET('Sanitation Data'!$E$5,0,10*ROW('Sanitation Data'!E29))),'Data Summary'!CU35="Yes"),100-OFFSET('Sanitation Data'!$E$5,0,10*ROW('Sanitation Data'!E29)),NA())</f>
        <v>#N/A</v>
      </c>
      <c r="AG35" s="203" t="e">
        <f ca="true">+IF(AND(ISNUMBER(OFFSET('Sanitation Data'!$E$7,0,10*ROW('Sanitation Data'!E29))),'Data Summary'!CV35="Yes"),OFFSET('Sanitation Data'!$E$7,0,10*ROW('Sanitation Data'!E29)),NA())</f>
        <v>#N/A</v>
      </c>
      <c r="AH35" s="203" t="e">
        <f ca="true">+IF(AND(ISNUMBER(OFFSET('Sanitation Data'!$E$11,0,10*ROW('Sanitation Data'!E29))),'Data Summary'!CW35="Yes"),OFFSET('Sanitation Data'!$E$11,0,10*ROW('Sanitation Data'!E29)),NA())</f>
        <v>#N/A</v>
      </c>
      <c r="AI35" s="203" t="e">
        <f ca="true">+IF(AND(ISNUMBER(OFFSET('Sanitation Data'!$E$12,0,10*ROW('Sanitation Data'!E29))),'Data Summary'!CX35="Yes"),OFFSET('Sanitation Data'!$E$12,0,10*ROW('Sanitation Data'!E29)),NA())</f>
        <v>#N/A</v>
      </c>
      <c r="AJ35" s="203" t="e">
        <f ca="true">+IF(AND(ISNUMBER(OFFSET('Sanitation Data'!$E$13,0,10*ROW('Sanitation Data'!E29))),'Data Summary'!CY35="Yes"),OFFSET('Sanitation Data'!$E$13,0,10*ROW('Sanitation Data'!E29)),NA())</f>
        <v>#N/A</v>
      </c>
      <c r="AK35" s="203" t="e">
        <f ca="true">+IF(AND(ISNUMBER(OFFSET('Sanitation Data'!$F$5,0,10*ROW('Sanitation Data'!F29))),'Data Summary'!CZ35="Yes"),100-OFFSET('Sanitation Data'!$F$5,0,10*ROW('Sanitation Data'!F29)),NA())</f>
        <v>#N/A</v>
      </c>
      <c r="AL35" s="203" t="e">
        <f ca="true">+IF(AND(ISNUMBER(OFFSET('Sanitation Data'!$F$7,0,10*ROW('Sanitation Data'!F29))),'Data Summary'!DA35="Yes"),OFFSET('Sanitation Data'!$F$7,0,10*ROW('Sanitation Data'!F29)),NA())</f>
        <v>#N/A</v>
      </c>
      <c r="AM35" s="203" t="e">
        <f ca="true">+IF(AND(ISNUMBER(OFFSET('Sanitation Data'!$F$11,0,10*ROW('Sanitation Data'!F29))),'Data Summary'!DB35="Yes"),OFFSET('Sanitation Data'!$F$11,0,10*ROW('Sanitation Data'!F29)),NA())</f>
        <v>#N/A</v>
      </c>
      <c r="AN35" s="203" t="e">
        <f ca="true">+IF(AND(ISNUMBER(OFFSET('Sanitation Data'!$F$12,0,10*ROW('Sanitation Data'!F29))),'Data Summary'!DC35="Yes"),OFFSET('Sanitation Data'!$F$12,0,10*ROW('Sanitation Data'!F29)),NA())</f>
        <v>#N/A</v>
      </c>
      <c r="AO35" s="203" t="e">
        <f ca="true">+IF(AND(ISNUMBER(OFFSET('Sanitation Data'!$F$13,0,10*ROW('Sanitation Data'!F29))),'Data Summary'!DD35="Yes"),OFFSET('Sanitation Data'!$F$13,0,10*ROW('Sanitation Data'!F29)),NA())</f>
        <v>#N/A</v>
      </c>
      <c r="AP35" s="203" t="e">
        <f ca="true">+IF(AND(ISNUMBER(OFFSET('Sanitation Data'!$G$5,0,10*ROW('Sanitation Data'!G29))),'Data Summary'!DE35="Yes"),100-OFFSET('Sanitation Data'!$G$5,0,10*ROW('Sanitation Data'!G29)),NA())</f>
        <v>#N/A</v>
      </c>
      <c r="AQ35" s="203" t="e">
        <f ca="true">+IF(AND(ISNUMBER(OFFSET('Sanitation Data'!$G$7,0,10*ROW('Sanitation Data'!G29))),'Data Summary'!DF35="Yes"),OFFSET('Sanitation Data'!$G$7,0,10*ROW('Sanitation Data'!G29)),NA())</f>
        <v>#N/A</v>
      </c>
      <c r="AR35" s="203" t="e">
        <f ca="true">+IF(AND(ISNUMBER(OFFSET('Sanitation Data'!$G$11,0,10*ROW('Sanitation Data'!G29))),'Data Summary'!DG35="Yes"),OFFSET('Sanitation Data'!$G$11,0,10*ROW('Sanitation Data'!G29)),NA())</f>
        <v>#N/A</v>
      </c>
      <c r="AS35" s="203" t="e">
        <f ca="true">+IF(AND(ISNUMBER(OFFSET('Sanitation Data'!$G$12,0,10*ROW('Sanitation Data'!G29))),'Data Summary'!DH35="Yes"),OFFSET('Sanitation Data'!$G$12,0,10*ROW('Sanitation Data'!G29)),NA())</f>
        <v>#N/A</v>
      </c>
      <c r="AT35" s="203" t="e">
        <f ca="true">+IF(AND(ISNUMBER(OFFSET('Sanitation Data'!$G$13,0,10*ROW('Sanitation Data'!G29))),'Data Summary'!DI35="Yes"),OFFSET('Sanitation Data'!$G$13,0,10*ROW('Sanitation Data'!G29)),NA())</f>
        <v>#N/A</v>
      </c>
      <c r="AU35" s="203" t="e">
        <f ca="true">+IF(AND(ISNUMBER(OFFSET('Sanitation Data'!$H$5,0,10*ROW('Sanitation Data'!H29))),'Data Summary'!DJ35="Yes"),100-OFFSET('Sanitation Data'!$H$5,0,10*ROW('Sanitation Data'!H29)),NA())</f>
        <v>#N/A</v>
      </c>
      <c r="AV35" s="203" t="e">
        <f ca="true">+IF(AND(ISNUMBER(OFFSET('Sanitation Data'!$H$7,0,10*ROW('Sanitation Data'!H29))),'Data Summary'!DK35="Yes"),OFFSET('Sanitation Data'!$H$7,0,10*ROW('Sanitation Data'!H29)),NA())</f>
        <v>#N/A</v>
      </c>
      <c r="AW35" s="203" t="e">
        <f ca="true">+IF(AND(ISNUMBER(OFFSET('Sanitation Data'!$H$11,0,10*ROW('Sanitation Data'!H29))),'Data Summary'!DL35="Yes"),OFFSET('Sanitation Data'!$H$11,0,10*ROW('Sanitation Data'!H29)),NA())</f>
        <v>#N/A</v>
      </c>
      <c r="AX35" s="203" t="e">
        <f ca="true">+IF(AND(ISNUMBER(OFFSET('Sanitation Data'!$H$12,0,10*ROW('Sanitation Data'!H29))),'Data Summary'!DM35="Yes"),OFFSET('Sanitation Data'!$H$12,0,10*ROW('Sanitation Data'!H29)),NA())</f>
        <v>#N/A</v>
      </c>
      <c r="AY35" s="203" t="e">
        <f ca="true">+IF(AND(ISNUMBER(OFFSET('Sanitation Data'!$H$13,0,10*ROW('Sanitation Data'!H29))),'Data Summary'!DN35="Yes"),OFFSET('Sanitation Data'!$H$13,0,10*ROW('Sanitation Data'!H29)),NA())</f>
        <v>#N/A</v>
      </c>
      <c r="AZ35" s="204" t="e">
        <f ca="true">+IF(AND(ISNUMBER(OFFSET('Hygiene Data'!$C$6,0,10*ROW('Hygiene Data'!C29))),'Data Summary'!DO35="Yes"),OFFSET('Hygiene Data'!$C$6,0,10*ROW('Hygiene Data'!C29)),NA())</f>
        <v>#N/A</v>
      </c>
      <c r="BA35" s="204" t="e">
        <f ca="true">+IF(AND(ISNUMBER(OFFSET('Hygiene Data'!$C$8,0,10*ROW('Hygiene Data'!C29))),'Data Summary'!DP35="Yes"),OFFSET('Hygiene Data'!$C$8,0,10*ROW('Hygiene Data'!C29)),NA())</f>
        <v>#N/A</v>
      </c>
      <c r="BB35" s="204" t="e">
        <f ca="true">+IF(AND(ISNUMBER(OFFSET('Hygiene Data'!$C$10,0,10*ROW('Hygiene Data'!C29))),'Data Summary'!DQ35="Yes"),OFFSET('Hygiene Data'!$C$10,0,10*ROW('Hygiene Data'!C29)),NA())</f>
        <v>#N/A</v>
      </c>
      <c r="BC35" s="204" t="e">
        <f ca="true">+IF(AND(ISNUMBER(OFFSET('Hygiene Data'!$D$6,0,10*ROW('Hygiene Data'!D29))),'Data Summary'!DR35="Yes"),OFFSET('Hygiene Data'!$D$6,0,10*ROW('Hygiene Data'!D29)),NA())</f>
        <v>#N/A</v>
      </c>
      <c r="BD35" s="204" t="e">
        <f ca="true">+IF(AND(ISNUMBER(OFFSET('Hygiene Data'!$D$8,0,10*ROW('Hygiene Data'!D29))),'Data Summary'!DS35="Yes"),OFFSET('Hygiene Data'!$D$8,0,10*ROW('Hygiene Data'!D29)),NA())</f>
        <v>#N/A</v>
      </c>
      <c r="BE35" s="204" t="e">
        <f ca="true">+IF(AND(ISNUMBER(OFFSET('Hygiene Data'!$D$10,0,10*ROW('Hygiene Data'!D29))),'Data Summary'!DT35="Yes"),OFFSET('Hygiene Data'!$D$10,0,10*ROW('Hygiene Data'!D29)),NA())</f>
        <v>#N/A</v>
      </c>
      <c r="BF35" s="204" t="e">
        <f ca="true">+IF(AND(ISNUMBER(OFFSET('Hygiene Data'!$E$6,0,10*ROW('Hygiene Data'!E29))),'Data Summary'!DU35="Yes"),OFFSET('Hygiene Data'!$E$6,0,10*ROW('Hygiene Data'!E29)),NA())</f>
        <v>#N/A</v>
      </c>
      <c r="BG35" s="204" t="e">
        <f ca="true">+IF(AND(ISNUMBER(OFFSET('Hygiene Data'!$E$8,0,10*ROW('Hygiene Data'!E29))),'Data Summary'!DV35="Yes"),OFFSET('Hygiene Data'!$E$8,0,10*ROW('Hygiene Data'!E29)),NA())</f>
        <v>#N/A</v>
      </c>
      <c r="BH35" s="204" t="e">
        <f ca="true">+IF(AND(ISNUMBER(OFFSET('Hygiene Data'!$E$10,0,10*ROW('Hygiene Data'!E29))),'Data Summary'!DW35="Yes"),OFFSET('Hygiene Data'!$E$10,0,10*ROW('Hygiene Data'!E29)),NA())</f>
        <v>#N/A</v>
      </c>
      <c r="BI35" s="204" t="e">
        <f ca="true">+IF(AND(ISNUMBER(OFFSET('Hygiene Data'!$F$6,0,10*ROW('Hygiene Data'!F29))),'Data Summary'!DX35="Yes"),OFFSET('Hygiene Data'!$F$6,0,10*ROW('Hygiene Data'!F29)),NA())</f>
        <v>#N/A</v>
      </c>
      <c r="BJ35" s="204" t="e">
        <f ca="true">+IF(AND(ISNUMBER(OFFSET('Hygiene Data'!$F$8,0,10*ROW('Hygiene Data'!F29))),'Data Summary'!DY35="Yes"),OFFSET('Hygiene Data'!$F$8,0,10*ROW('Hygiene Data'!F29)),NA())</f>
        <v>#N/A</v>
      </c>
      <c r="BK35" s="204" t="e">
        <f ca="true">+IF(AND(ISNUMBER(OFFSET('Hygiene Data'!$F$10,0,10*ROW('Hygiene Data'!F29))),'Data Summary'!DZ35="Yes"),OFFSET('Hygiene Data'!$F$10,0,10*ROW('Hygiene Data'!F29)),NA())</f>
        <v>#N/A</v>
      </c>
      <c r="BL35" s="204" t="e">
        <f ca="true">+IF(AND(ISNUMBER(OFFSET('Hygiene Data'!$G$6,0,10*ROW('Hygiene Data'!G29))),'Data Summary'!EA35="Yes"),OFFSET('Hygiene Data'!$G$6,0,10*ROW('Hygiene Data'!G29)),NA())</f>
        <v>#N/A</v>
      </c>
      <c r="BM35" s="204" t="e">
        <f ca="true">+IF(AND(ISNUMBER(OFFSET('Hygiene Data'!$G$8,0,10*ROW('Hygiene Data'!G29))),'Data Summary'!EB35="Yes"),OFFSET('Hygiene Data'!$G$8,0,10*ROW('Hygiene Data'!G29)),NA())</f>
        <v>#N/A</v>
      </c>
      <c r="BN35" s="204" t="e">
        <f ca="true">+IF(AND(ISNUMBER(OFFSET('Hygiene Data'!$G$10,0,10*ROW('Hygiene Data'!G29))),'Data Summary'!EC35="Yes"),OFFSET('Hygiene Data'!$G$10,0,10*ROW('Hygiene Data'!G29)),NA())</f>
        <v>#N/A</v>
      </c>
      <c r="BO35" s="204" t="e">
        <f ca="true">+IF(AND(ISNUMBER(OFFSET('Hygiene Data'!$H$6,0,10*ROW('Hygiene Data'!H29))),'Data Summary'!ED35="Yes"),OFFSET('Hygiene Data'!$H$6,0,10*ROW('Hygiene Data'!H29)),NA())</f>
        <v>#N/A</v>
      </c>
      <c r="BP35" s="204" t="e">
        <f ca="true">+IF(AND(ISNUMBER(OFFSET('Hygiene Data'!$H$8,0,10*ROW('Hygiene Data'!H29))),'Data Summary'!EE35="Yes"),OFFSET('Hygiene Data'!$H$8,0,10*ROW('Hygiene Data'!H29)),NA())</f>
        <v>#N/A</v>
      </c>
      <c r="BQ35" s="204"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415" t="e">
        <f ca="true">+IF(AND(ISNUMBER(OFFSET('Water Data'!$C$5,0,10*ROW('Water Data'!C30))),'Data Summary'!BS36="Yes"),100-OFFSET('Water Data'!$C$5,0,10*ROW('Water Data'!C30)),NA())</f>
        <v>#N/A</v>
      </c>
      <c r="E36" s="415" t="e">
        <f ca="true">+IF(AND(ISNUMBER(OFFSET('Water Data'!$C$7,0,10*ROW('Water Data'!C30))),'Data Summary'!BT36="Yes"),OFFSET('Water Data'!$C$7,0,10*ROW('Water Data'!C30)),NA())</f>
        <v>#N/A</v>
      </c>
      <c r="F36" s="415" t="e">
        <f ca="true">+IF(AND(ISNUMBER(OFFSET('Water Data'!$C$10,0,10*ROW('Water Data'!C30))),'Data Summary'!BU36="Yes"),OFFSET('Water Data'!$C$10,0,10*ROW('Water Data'!C30)),NA())</f>
        <v>#N/A</v>
      </c>
      <c r="G36" s="415" t="e">
        <f ca="true">+IF(AND(ISNUMBER(OFFSET('Water Data'!$D$5,0,10*ROW('Water Data'!D30))),'Data Summary'!BV36="Yes"),100-OFFSET('Water Data'!$D$5,0,10*ROW('Water Data'!D30)),NA())</f>
        <v>#N/A</v>
      </c>
      <c r="H36" s="415" t="e">
        <f ca="true">+IF(AND(ISNUMBER(OFFSET('Water Data'!$D$7,0,10*ROW('Water Data'!D30))),'Data Summary'!BW36="Yes"),OFFSET('Water Data'!$D$7,0,10*ROW('Water Data'!D30)),NA())</f>
        <v>#N/A</v>
      </c>
      <c r="I36" s="415" t="e">
        <f ca="true">+IF(AND(ISNUMBER(OFFSET('Water Data'!$D$10,0,10*ROW('Water Data'!D30))),'Data Summary'!BX36="Yes"),OFFSET('Water Data'!$D$10,0,10*ROW('Water Data'!D30)),NA())</f>
        <v>#N/A</v>
      </c>
      <c r="J36" s="415" t="e">
        <f ca="true">+IF(AND(ISNUMBER(OFFSET('Water Data'!$E$5,0,10*ROW('Water Data'!E30))),'Data Summary'!BY36="Yes"),100-OFFSET('Water Data'!$E$5,0,10*ROW('Water Data'!E30)),NA())</f>
        <v>#N/A</v>
      </c>
      <c r="K36" s="415" t="e">
        <f ca="true">+IF(AND(ISNUMBER(OFFSET('Water Data'!$E$7,0,10*ROW('Water Data'!E30))),'Data Summary'!BZ36="Yes"),OFFSET('Water Data'!$E$7,0,10*ROW('Water Data'!E30)),NA())</f>
        <v>#N/A</v>
      </c>
      <c r="L36" s="415" t="e">
        <f ca="true">+IF(AND(ISNUMBER(OFFSET('Water Data'!$E$10,0,10*ROW('Water Data'!E30))),'Data Summary'!CA36="Yes"),OFFSET('Water Data'!$E$10,0,10*ROW('Water Data'!E30)),NA())</f>
        <v>#N/A</v>
      </c>
      <c r="M36" s="415" t="e">
        <f ca="true">+IF(AND(ISNUMBER(OFFSET('Water Data'!$F$5,0,10*ROW('Water Data'!F30))),'Data Summary'!CB36="Yes"),100-OFFSET('Water Data'!$F$5,0,10*ROW('Water Data'!F30)),NA())</f>
        <v>#N/A</v>
      </c>
      <c r="N36" s="415" t="e">
        <f ca="true">+IF(AND(ISNUMBER(OFFSET('Water Data'!$F$7,0,10*ROW('Water Data'!F30))),'Data Summary'!CC36="Yes"),OFFSET('Water Data'!$F$7,0,10*ROW('Water Data'!F30)),NA())</f>
        <v>#N/A</v>
      </c>
      <c r="O36" s="415" t="e">
        <f ca="true">+IF(AND(ISNUMBER(OFFSET('Water Data'!$F$10,0,10*ROW('Water Data'!F30))),'Data Summary'!CD36="Yes"),OFFSET('Water Data'!$F$10,0,10*ROW('Water Data'!F30)),NA())</f>
        <v>#N/A</v>
      </c>
      <c r="P36" s="415" t="e">
        <f ca="true">+IF(AND(ISNUMBER(OFFSET('Water Data'!$G$5,0,10*ROW('Water Data'!G30))),'Data Summary'!CE36="Yes"),100-OFFSET('Water Data'!$G$5,0,10*ROW('Water Data'!G30)),NA())</f>
        <v>#N/A</v>
      </c>
      <c r="Q36" s="415" t="e">
        <f ca="true">+IF(AND(ISNUMBER(OFFSET('Water Data'!$G$7,0,10*ROW('Water Data'!G30))),'Data Summary'!CF36="Yes"),OFFSET('Water Data'!$G$7,0,10*ROW('Water Data'!G30)),NA())</f>
        <v>#N/A</v>
      </c>
      <c r="R36" s="415" t="e">
        <f ca="true">+IF(AND(ISNUMBER(OFFSET('Water Data'!$G$10,0,10*ROW('Water Data'!G30))),'Data Summary'!CG36="Yes"),OFFSET('Water Data'!$G$10,0,10*ROW('Water Data'!G30)),NA())</f>
        <v>#N/A</v>
      </c>
      <c r="S36" s="415" t="e">
        <f ca="true">+IF(AND(ISNUMBER(OFFSET('Water Data'!$H$5,0,10*ROW('Water Data'!H30))),'Data Summary'!CH36="Yes"),100-OFFSET('Water Data'!$H$5,0,10*ROW('Water Data'!H30)),NA())</f>
        <v>#N/A</v>
      </c>
      <c r="T36" s="415" t="e">
        <f ca="true">+IF(AND(ISNUMBER(OFFSET('Water Data'!$H$7,0,10*ROW('Water Data'!H30))),'Data Summary'!CI36="Yes"),OFFSET('Water Data'!$H$7,0,10*ROW('Water Data'!H30)),NA())</f>
        <v>#N/A</v>
      </c>
      <c r="U36" s="415" t="e">
        <f ca="true">+IF(AND(ISNUMBER(OFFSET('Water Data'!$H$10,0,10*ROW('Water Data'!H30))),'Data Summary'!CJ36="Yes"),OFFSET('Water Data'!$H$10,0,10*ROW('Water Data'!H30)),NA())</f>
        <v>#N/A</v>
      </c>
      <c r="V36" s="203" t="e">
        <f ca="true">+IF(AND(ISNUMBER(OFFSET('Sanitation Data'!$C$5,0,10*ROW('Sanitation Data'!C30))),'Data Summary'!CK36="Yes"),100-OFFSET('Sanitation Data'!$C$5,0,10*ROW('Sanitation Data'!C30)),NA())</f>
        <v>#N/A</v>
      </c>
      <c r="W36" s="203" t="e">
        <f ca="true">+IF(AND(ISNUMBER(OFFSET('Sanitation Data'!$C$7,0,10*ROW('Sanitation Data'!C30))),'Data Summary'!CL36="Yes"),OFFSET('Sanitation Data'!$C$7,0,10*ROW('Sanitation Data'!C30)),NA())</f>
        <v>#N/A</v>
      </c>
      <c r="X36" s="203" t="e">
        <f ca="true">+IF(AND(ISNUMBER(OFFSET('Sanitation Data'!$C$11,0,10*ROW('Sanitation Data'!C30))),'Data Summary'!CM36="Yes"),OFFSET('Sanitation Data'!$C$11,0,10*ROW('Sanitation Data'!C30)),NA())</f>
        <v>#N/A</v>
      </c>
      <c r="Y36" s="203" t="e">
        <f ca="true">+IF(AND(ISNUMBER(OFFSET('Sanitation Data'!$C$12,0,10*ROW('Sanitation Data'!C30))),'Data Summary'!CN36="Yes"),OFFSET('Sanitation Data'!$C$12,0,10*ROW('Sanitation Data'!C30)),NA())</f>
        <v>#N/A</v>
      </c>
      <c r="Z36" s="203" t="e">
        <f ca="true">+IF(AND(ISNUMBER(OFFSET('Sanitation Data'!$C$13,0,10*ROW('Sanitation Data'!C30))),'Data Summary'!CO36="Yes"),OFFSET('Sanitation Data'!$C$13,0,10*ROW('Sanitation Data'!C30)),NA())</f>
        <v>#N/A</v>
      </c>
      <c r="AA36" s="203" t="e">
        <f ca="true">+IF(AND(ISNUMBER(OFFSET('Sanitation Data'!$D$5,0,10*ROW('Sanitation Data'!D30))),'Data Summary'!CP36="Yes"),100-OFFSET('Sanitation Data'!$D$5,0,10*ROW('Sanitation Data'!D30)),NA())</f>
        <v>#N/A</v>
      </c>
      <c r="AB36" s="203" t="e">
        <f ca="true">+IF(AND(ISNUMBER(OFFSET('Sanitation Data'!$D$7,0,10*ROW('Sanitation Data'!D30))),'Data Summary'!CQ36="Yes"),OFFSET('Sanitation Data'!$D$7,0,10*ROW('Sanitation Data'!D30)),NA())</f>
        <v>#N/A</v>
      </c>
      <c r="AC36" s="203" t="e">
        <f ca="true">+IF(AND(ISNUMBER(OFFSET('Sanitation Data'!$D$11,0,10*ROW('Sanitation Data'!D30))),'Data Summary'!CR36="Yes"),OFFSET('Sanitation Data'!$D$11,0,10*ROW('Sanitation Data'!D30)),NA())</f>
        <v>#N/A</v>
      </c>
      <c r="AD36" s="203" t="e">
        <f ca="true">+IF(AND(ISNUMBER(OFFSET('Sanitation Data'!$D$12,0,10*ROW('Sanitation Data'!D30))),'Data Summary'!CS36="Yes"),OFFSET('Sanitation Data'!$D$12,0,10*ROW('Sanitation Data'!D30)),NA())</f>
        <v>#N/A</v>
      </c>
      <c r="AE36" s="203" t="e">
        <f ca="true">+IF(AND(ISNUMBER(OFFSET('Sanitation Data'!$D$13,0,10*ROW('Sanitation Data'!D30))),'Data Summary'!CT36="Yes"),OFFSET('Sanitation Data'!$D$13,0,10*ROW('Sanitation Data'!D30)),NA())</f>
        <v>#N/A</v>
      </c>
      <c r="AF36" s="203" t="e">
        <f ca="true">+IF(AND(ISNUMBER(OFFSET('Sanitation Data'!$E$5,0,10*ROW('Sanitation Data'!E30))),'Data Summary'!CU36="Yes"),100-OFFSET('Sanitation Data'!$E$5,0,10*ROW('Sanitation Data'!E30)),NA())</f>
        <v>#N/A</v>
      </c>
      <c r="AG36" s="203" t="e">
        <f ca="true">+IF(AND(ISNUMBER(OFFSET('Sanitation Data'!$E$7,0,10*ROW('Sanitation Data'!E30))),'Data Summary'!CV36="Yes"),OFFSET('Sanitation Data'!$E$7,0,10*ROW('Sanitation Data'!E30)),NA())</f>
        <v>#N/A</v>
      </c>
      <c r="AH36" s="203" t="e">
        <f ca="true">+IF(AND(ISNUMBER(OFFSET('Sanitation Data'!$E$11,0,10*ROW('Sanitation Data'!E30))),'Data Summary'!CW36="Yes"),OFFSET('Sanitation Data'!$E$11,0,10*ROW('Sanitation Data'!E30)),NA())</f>
        <v>#N/A</v>
      </c>
      <c r="AI36" s="203" t="e">
        <f ca="true">+IF(AND(ISNUMBER(OFFSET('Sanitation Data'!$E$12,0,10*ROW('Sanitation Data'!E30))),'Data Summary'!CX36="Yes"),OFFSET('Sanitation Data'!$E$12,0,10*ROW('Sanitation Data'!E30)),NA())</f>
        <v>#N/A</v>
      </c>
      <c r="AJ36" s="203" t="e">
        <f ca="true">+IF(AND(ISNUMBER(OFFSET('Sanitation Data'!$E$13,0,10*ROW('Sanitation Data'!E30))),'Data Summary'!CY36="Yes"),OFFSET('Sanitation Data'!$E$13,0,10*ROW('Sanitation Data'!E30)),NA())</f>
        <v>#N/A</v>
      </c>
      <c r="AK36" s="203" t="e">
        <f ca="true">+IF(AND(ISNUMBER(OFFSET('Sanitation Data'!$F$5,0,10*ROW('Sanitation Data'!F30))),'Data Summary'!CZ36="Yes"),100-OFFSET('Sanitation Data'!$F$5,0,10*ROW('Sanitation Data'!F30)),NA())</f>
        <v>#N/A</v>
      </c>
      <c r="AL36" s="203" t="e">
        <f ca="true">+IF(AND(ISNUMBER(OFFSET('Sanitation Data'!$F$7,0,10*ROW('Sanitation Data'!F30))),'Data Summary'!DA36="Yes"),OFFSET('Sanitation Data'!$F$7,0,10*ROW('Sanitation Data'!F30)),NA())</f>
        <v>#N/A</v>
      </c>
      <c r="AM36" s="203" t="e">
        <f ca="true">+IF(AND(ISNUMBER(OFFSET('Sanitation Data'!$F$11,0,10*ROW('Sanitation Data'!F30))),'Data Summary'!DB36="Yes"),OFFSET('Sanitation Data'!$F$11,0,10*ROW('Sanitation Data'!F30)),NA())</f>
        <v>#N/A</v>
      </c>
      <c r="AN36" s="203" t="e">
        <f ca="true">+IF(AND(ISNUMBER(OFFSET('Sanitation Data'!$F$12,0,10*ROW('Sanitation Data'!F30))),'Data Summary'!DC36="Yes"),OFFSET('Sanitation Data'!$F$12,0,10*ROW('Sanitation Data'!F30)),NA())</f>
        <v>#N/A</v>
      </c>
      <c r="AO36" s="203" t="e">
        <f ca="true">+IF(AND(ISNUMBER(OFFSET('Sanitation Data'!$F$13,0,10*ROW('Sanitation Data'!F30))),'Data Summary'!DD36="Yes"),OFFSET('Sanitation Data'!$F$13,0,10*ROW('Sanitation Data'!F30)),NA())</f>
        <v>#N/A</v>
      </c>
      <c r="AP36" s="203" t="e">
        <f ca="true">+IF(AND(ISNUMBER(OFFSET('Sanitation Data'!$G$5,0,10*ROW('Sanitation Data'!G30))),'Data Summary'!DE36="Yes"),100-OFFSET('Sanitation Data'!$G$5,0,10*ROW('Sanitation Data'!G30)),NA())</f>
        <v>#N/A</v>
      </c>
      <c r="AQ36" s="203" t="e">
        <f ca="true">+IF(AND(ISNUMBER(OFFSET('Sanitation Data'!$G$7,0,10*ROW('Sanitation Data'!G30))),'Data Summary'!DF36="Yes"),OFFSET('Sanitation Data'!$G$7,0,10*ROW('Sanitation Data'!G30)),NA())</f>
        <v>#N/A</v>
      </c>
      <c r="AR36" s="203" t="e">
        <f ca="true">+IF(AND(ISNUMBER(OFFSET('Sanitation Data'!$G$11,0,10*ROW('Sanitation Data'!G30))),'Data Summary'!DG36="Yes"),OFFSET('Sanitation Data'!$G$11,0,10*ROW('Sanitation Data'!G30)),NA())</f>
        <v>#N/A</v>
      </c>
      <c r="AS36" s="203" t="e">
        <f ca="true">+IF(AND(ISNUMBER(OFFSET('Sanitation Data'!$G$12,0,10*ROW('Sanitation Data'!G30))),'Data Summary'!DH36="Yes"),OFFSET('Sanitation Data'!$G$12,0,10*ROW('Sanitation Data'!G30)),NA())</f>
        <v>#N/A</v>
      </c>
      <c r="AT36" s="203" t="e">
        <f ca="true">+IF(AND(ISNUMBER(OFFSET('Sanitation Data'!$G$13,0,10*ROW('Sanitation Data'!G30))),'Data Summary'!DI36="Yes"),OFFSET('Sanitation Data'!$G$13,0,10*ROW('Sanitation Data'!G30)),NA())</f>
        <v>#N/A</v>
      </c>
      <c r="AU36" s="203" t="e">
        <f ca="true">+IF(AND(ISNUMBER(OFFSET('Sanitation Data'!$H$5,0,10*ROW('Sanitation Data'!H30))),'Data Summary'!DJ36="Yes"),100-OFFSET('Sanitation Data'!$H$5,0,10*ROW('Sanitation Data'!H30)),NA())</f>
        <v>#N/A</v>
      </c>
      <c r="AV36" s="203" t="e">
        <f ca="true">+IF(AND(ISNUMBER(OFFSET('Sanitation Data'!$H$7,0,10*ROW('Sanitation Data'!H30))),'Data Summary'!DK36="Yes"),OFFSET('Sanitation Data'!$H$7,0,10*ROW('Sanitation Data'!H30)),NA())</f>
        <v>#N/A</v>
      </c>
      <c r="AW36" s="203" t="e">
        <f ca="true">+IF(AND(ISNUMBER(OFFSET('Sanitation Data'!$H$11,0,10*ROW('Sanitation Data'!H30))),'Data Summary'!DL36="Yes"),OFFSET('Sanitation Data'!$H$11,0,10*ROW('Sanitation Data'!H30)),NA())</f>
        <v>#N/A</v>
      </c>
      <c r="AX36" s="203" t="e">
        <f ca="true">+IF(AND(ISNUMBER(OFFSET('Sanitation Data'!$H$12,0,10*ROW('Sanitation Data'!H30))),'Data Summary'!DM36="Yes"),OFFSET('Sanitation Data'!$H$12,0,10*ROW('Sanitation Data'!H30)),NA())</f>
        <v>#N/A</v>
      </c>
      <c r="AY36" s="203" t="e">
        <f ca="true">+IF(AND(ISNUMBER(OFFSET('Sanitation Data'!$H$13,0,10*ROW('Sanitation Data'!H30))),'Data Summary'!DN36="Yes"),OFFSET('Sanitation Data'!$H$13,0,10*ROW('Sanitation Data'!H30)),NA())</f>
        <v>#N/A</v>
      </c>
      <c r="AZ36" s="204" t="e">
        <f ca="true">+IF(AND(ISNUMBER(OFFSET('Hygiene Data'!$C$6,0,10*ROW('Hygiene Data'!C30))),'Data Summary'!DO36="Yes"),OFFSET('Hygiene Data'!$C$6,0,10*ROW('Hygiene Data'!C30)),NA())</f>
        <v>#N/A</v>
      </c>
      <c r="BA36" s="204" t="e">
        <f ca="true">+IF(AND(ISNUMBER(OFFSET('Hygiene Data'!$C$8,0,10*ROW('Hygiene Data'!C30))),'Data Summary'!DP36="Yes"),OFFSET('Hygiene Data'!$C$8,0,10*ROW('Hygiene Data'!C30)),NA())</f>
        <v>#N/A</v>
      </c>
      <c r="BB36" s="204" t="e">
        <f ca="true">+IF(AND(ISNUMBER(OFFSET('Hygiene Data'!$C$10,0,10*ROW('Hygiene Data'!C30))),'Data Summary'!DQ36="Yes"),OFFSET('Hygiene Data'!$C$10,0,10*ROW('Hygiene Data'!C30)),NA())</f>
        <v>#N/A</v>
      </c>
      <c r="BC36" s="204" t="e">
        <f ca="true">+IF(AND(ISNUMBER(OFFSET('Hygiene Data'!$D$6,0,10*ROW('Hygiene Data'!D30))),'Data Summary'!DR36="Yes"),OFFSET('Hygiene Data'!$D$6,0,10*ROW('Hygiene Data'!D30)),NA())</f>
        <v>#N/A</v>
      </c>
      <c r="BD36" s="204" t="e">
        <f ca="true">+IF(AND(ISNUMBER(OFFSET('Hygiene Data'!$D$8,0,10*ROW('Hygiene Data'!D30))),'Data Summary'!DS36="Yes"),OFFSET('Hygiene Data'!$D$8,0,10*ROW('Hygiene Data'!D30)),NA())</f>
        <v>#N/A</v>
      </c>
      <c r="BE36" s="204" t="e">
        <f ca="true">+IF(AND(ISNUMBER(OFFSET('Hygiene Data'!$D$10,0,10*ROW('Hygiene Data'!D30))),'Data Summary'!DT36="Yes"),OFFSET('Hygiene Data'!$D$10,0,10*ROW('Hygiene Data'!D30)),NA())</f>
        <v>#N/A</v>
      </c>
      <c r="BF36" s="204" t="e">
        <f ca="true">+IF(AND(ISNUMBER(OFFSET('Hygiene Data'!$E$6,0,10*ROW('Hygiene Data'!E30))),'Data Summary'!DU36="Yes"),OFFSET('Hygiene Data'!$E$6,0,10*ROW('Hygiene Data'!E30)),NA())</f>
        <v>#N/A</v>
      </c>
      <c r="BG36" s="204" t="e">
        <f ca="true">+IF(AND(ISNUMBER(OFFSET('Hygiene Data'!$E$8,0,10*ROW('Hygiene Data'!E30))),'Data Summary'!DV36="Yes"),OFFSET('Hygiene Data'!$E$8,0,10*ROW('Hygiene Data'!E30)),NA())</f>
        <v>#N/A</v>
      </c>
      <c r="BH36" s="204" t="e">
        <f ca="true">+IF(AND(ISNUMBER(OFFSET('Hygiene Data'!$E$10,0,10*ROW('Hygiene Data'!E30))),'Data Summary'!DW36="Yes"),OFFSET('Hygiene Data'!$E$10,0,10*ROW('Hygiene Data'!E30)),NA())</f>
        <v>#N/A</v>
      </c>
      <c r="BI36" s="204" t="e">
        <f ca="true">+IF(AND(ISNUMBER(OFFSET('Hygiene Data'!$F$6,0,10*ROW('Hygiene Data'!F30))),'Data Summary'!DX36="Yes"),OFFSET('Hygiene Data'!$F$6,0,10*ROW('Hygiene Data'!F30)),NA())</f>
        <v>#N/A</v>
      </c>
      <c r="BJ36" s="204" t="e">
        <f ca="true">+IF(AND(ISNUMBER(OFFSET('Hygiene Data'!$F$8,0,10*ROW('Hygiene Data'!F30))),'Data Summary'!DY36="Yes"),OFFSET('Hygiene Data'!$F$8,0,10*ROW('Hygiene Data'!F30)),NA())</f>
        <v>#N/A</v>
      </c>
      <c r="BK36" s="204" t="e">
        <f ca="true">+IF(AND(ISNUMBER(OFFSET('Hygiene Data'!$F$10,0,10*ROW('Hygiene Data'!F30))),'Data Summary'!DZ36="Yes"),OFFSET('Hygiene Data'!$F$10,0,10*ROW('Hygiene Data'!F30)),NA())</f>
        <v>#N/A</v>
      </c>
      <c r="BL36" s="204" t="e">
        <f ca="true">+IF(AND(ISNUMBER(OFFSET('Hygiene Data'!$G$6,0,10*ROW('Hygiene Data'!G30))),'Data Summary'!EA36="Yes"),OFFSET('Hygiene Data'!$G$6,0,10*ROW('Hygiene Data'!G30)),NA())</f>
        <v>#N/A</v>
      </c>
      <c r="BM36" s="204" t="e">
        <f ca="true">+IF(AND(ISNUMBER(OFFSET('Hygiene Data'!$G$8,0,10*ROW('Hygiene Data'!G30))),'Data Summary'!EB36="Yes"),OFFSET('Hygiene Data'!$G$8,0,10*ROW('Hygiene Data'!G30)),NA())</f>
        <v>#N/A</v>
      </c>
      <c r="BN36" s="204" t="e">
        <f ca="true">+IF(AND(ISNUMBER(OFFSET('Hygiene Data'!$G$10,0,10*ROW('Hygiene Data'!G30))),'Data Summary'!EC36="Yes"),OFFSET('Hygiene Data'!$G$10,0,10*ROW('Hygiene Data'!G30)),NA())</f>
        <v>#N/A</v>
      </c>
      <c r="BO36" s="204" t="e">
        <f ca="true">+IF(AND(ISNUMBER(OFFSET('Hygiene Data'!$H$6,0,10*ROW('Hygiene Data'!H30))),'Data Summary'!ED36="Yes"),OFFSET('Hygiene Data'!$H$6,0,10*ROW('Hygiene Data'!H30)),NA())</f>
        <v>#N/A</v>
      </c>
      <c r="BP36" s="204" t="e">
        <f ca="true">+IF(AND(ISNUMBER(OFFSET('Hygiene Data'!$H$8,0,10*ROW('Hygiene Data'!H30))),'Data Summary'!EE36="Yes"),OFFSET('Hygiene Data'!$H$8,0,10*ROW('Hygiene Data'!H30)),NA())</f>
        <v>#N/A</v>
      </c>
      <c r="BQ36" s="204"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415" t="e">
        <f ca="true">+IF(AND(ISNUMBER(OFFSET('Water Data'!$C$5,0,10*ROW('Water Data'!C31))),'Data Summary'!BS37="Yes"),100-OFFSET('Water Data'!$C$5,0,10*ROW('Water Data'!C31)),NA())</f>
        <v>#N/A</v>
      </c>
      <c r="E37" s="415" t="e">
        <f ca="true">+IF(AND(ISNUMBER(OFFSET('Water Data'!$C$7,0,10*ROW('Water Data'!C31))),'Data Summary'!BT37="Yes"),OFFSET('Water Data'!$C$7,0,10*ROW('Water Data'!C31)),NA())</f>
        <v>#N/A</v>
      </c>
      <c r="F37" s="415" t="e">
        <f ca="true">+IF(AND(ISNUMBER(OFFSET('Water Data'!$C$10,0,10*ROW('Water Data'!C31))),'Data Summary'!BU37="Yes"),OFFSET('Water Data'!$C$10,0,10*ROW('Water Data'!C31)),NA())</f>
        <v>#N/A</v>
      </c>
      <c r="G37" s="415" t="e">
        <f ca="true">+IF(AND(ISNUMBER(OFFSET('Water Data'!$D$5,0,10*ROW('Water Data'!D31))),'Data Summary'!BV37="Yes"),100-OFFSET('Water Data'!$D$5,0,10*ROW('Water Data'!D31)),NA())</f>
        <v>#N/A</v>
      </c>
      <c r="H37" s="415" t="e">
        <f ca="true">+IF(AND(ISNUMBER(OFFSET('Water Data'!$D$7,0,10*ROW('Water Data'!D31))),'Data Summary'!BW37="Yes"),OFFSET('Water Data'!$D$7,0,10*ROW('Water Data'!D31)),NA())</f>
        <v>#N/A</v>
      </c>
      <c r="I37" s="415" t="e">
        <f ca="true">+IF(AND(ISNUMBER(OFFSET('Water Data'!$D$10,0,10*ROW('Water Data'!D31))),'Data Summary'!BX37="Yes"),OFFSET('Water Data'!$D$10,0,10*ROW('Water Data'!D31)),NA())</f>
        <v>#N/A</v>
      </c>
      <c r="J37" s="415" t="e">
        <f ca="true">+IF(AND(ISNUMBER(OFFSET('Water Data'!$E$5,0,10*ROW('Water Data'!E31))),'Data Summary'!BY37="Yes"),100-OFFSET('Water Data'!$E$5,0,10*ROW('Water Data'!E31)),NA())</f>
        <v>#N/A</v>
      </c>
      <c r="K37" s="415" t="e">
        <f ca="true">+IF(AND(ISNUMBER(OFFSET('Water Data'!$E$7,0,10*ROW('Water Data'!E31))),'Data Summary'!BZ37="Yes"),OFFSET('Water Data'!$E$7,0,10*ROW('Water Data'!E31)),NA())</f>
        <v>#N/A</v>
      </c>
      <c r="L37" s="415" t="e">
        <f ca="true">+IF(AND(ISNUMBER(OFFSET('Water Data'!$E$10,0,10*ROW('Water Data'!E31))),'Data Summary'!CA37="Yes"),OFFSET('Water Data'!$E$10,0,10*ROW('Water Data'!E31)),NA())</f>
        <v>#N/A</v>
      </c>
      <c r="M37" s="415" t="e">
        <f ca="true">+IF(AND(ISNUMBER(OFFSET('Water Data'!$F$5,0,10*ROW('Water Data'!F31))),'Data Summary'!CB37="Yes"),100-OFFSET('Water Data'!$F$5,0,10*ROW('Water Data'!F31)),NA())</f>
        <v>#N/A</v>
      </c>
      <c r="N37" s="415" t="e">
        <f ca="true">+IF(AND(ISNUMBER(OFFSET('Water Data'!$F$7,0,10*ROW('Water Data'!F31))),'Data Summary'!CC37="Yes"),OFFSET('Water Data'!$F$7,0,10*ROW('Water Data'!F31)),NA())</f>
        <v>#N/A</v>
      </c>
      <c r="O37" s="415" t="e">
        <f ca="true">+IF(AND(ISNUMBER(OFFSET('Water Data'!$F$10,0,10*ROW('Water Data'!F31))),'Data Summary'!CD37="Yes"),OFFSET('Water Data'!$F$10,0,10*ROW('Water Data'!F31)),NA())</f>
        <v>#N/A</v>
      </c>
      <c r="P37" s="415" t="e">
        <f ca="true">+IF(AND(ISNUMBER(OFFSET('Water Data'!$G$5,0,10*ROW('Water Data'!G31))),'Data Summary'!CE37="Yes"),100-OFFSET('Water Data'!$G$5,0,10*ROW('Water Data'!G31)),NA())</f>
        <v>#N/A</v>
      </c>
      <c r="Q37" s="415" t="e">
        <f ca="true">+IF(AND(ISNUMBER(OFFSET('Water Data'!$G$7,0,10*ROW('Water Data'!G31))),'Data Summary'!CF37="Yes"),OFFSET('Water Data'!$G$7,0,10*ROW('Water Data'!G31)),NA())</f>
        <v>#N/A</v>
      </c>
      <c r="R37" s="415" t="e">
        <f ca="true">+IF(AND(ISNUMBER(OFFSET('Water Data'!$G$10,0,10*ROW('Water Data'!G31))),'Data Summary'!CG37="Yes"),OFFSET('Water Data'!$G$10,0,10*ROW('Water Data'!G31)),NA())</f>
        <v>#N/A</v>
      </c>
      <c r="S37" s="415" t="e">
        <f ca="true">+IF(AND(ISNUMBER(OFFSET('Water Data'!$H$5,0,10*ROW('Water Data'!H31))),'Data Summary'!CH37="Yes"),100-OFFSET('Water Data'!$H$5,0,10*ROW('Water Data'!H31)),NA())</f>
        <v>#N/A</v>
      </c>
      <c r="T37" s="415" t="e">
        <f ca="true">+IF(AND(ISNUMBER(OFFSET('Water Data'!$H$7,0,10*ROW('Water Data'!H31))),'Data Summary'!CI37="Yes"),OFFSET('Water Data'!$H$7,0,10*ROW('Water Data'!H31)),NA())</f>
        <v>#N/A</v>
      </c>
      <c r="U37" s="415" t="e">
        <f ca="true">+IF(AND(ISNUMBER(OFFSET('Water Data'!$H$10,0,10*ROW('Water Data'!H31))),'Data Summary'!CJ37="Yes"),OFFSET('Water Data'!$H$10,0,10*ROW('Water Data'!H31)),NA())</f>
        <v>#N/A</v>
      </c>
      <c r="V37" s="203" t="e">
        <f ca="true">+IF(AND(ISNUMBER(OFFSET('Sanitation Data'!$C$5,0,10*ROW('Sanitation Data'!C31))),'Data Summary'!CK37="Yes"),100-OFFSET('Sanitation Data'!$C$5,0,10*ROW('Sanitation Data'!C31)),NA())</f>
        <v>#N/A</v>
      </c>
      <c r="W37" s="203" t="e">
        <f ca="true">+IF(AND(ISNUMBER(OFFSET('Sanitation Data'!$C$7,0,10*ROW('Sanitation Data'!C31))),'Data Summary'!CL37="Yes"),OFFSET('Sanitation Data'!$C$7,0,10*ROW('Sanitation Data'!C31)),NA())</f>
        <v>#N/A</v>
      </c>
      <c r="X37" s="203" t="e">
        <f ca="true">+IF(AND(ISNUMBER(OFFSET('Sanitation Data'!$C$11,0,10*ROW('Sanitation Data'!C31))),'Data Summary'!CM37="Yes"),OFFSET('Sanitation Data'!$C$11,0,10*ROW('Sanitation Data'!C31)),NA())</f>
        <v>#N/A</v>
      </c>
      <c r="Y37" s="203" t="e">
        <f ca="true">+IF(AND(ISNUMBER(OFFSET('Sanitation Data'!$C$12,0,10*ROW('Sanitation Data'!C31))),'Data Summary'!CN37="Yes"),OFFSET('Sanitation Data'!$C$12,0,10*ROW('Sanitation Data'!C31)),NA())</f>
        <v>#N/A</v>
      </c>
      <c r="Z37" s="203" t="e">
        <f ca="true">+IF(AND(ISNUMBER(OFFSET('Sanitation Data'!$C$13,0,10*ROW('Sanitation Data'!C31))),'Data Summary'!CO37="Yes"),OFFSET('Sanitation Data'!$C$13,0,10*ROW('Sanitation Data'!C31)),NA())</f>
        <v>#N/A</v>
      </c>
      <c r="AA37" s="203" t="e">
        <f ca="true">+IF(AND(ISNUMBER(OFFSET('Sanitation Data'!$D$5,0,10*ROW('Sanitation Data'!D31))),'Data Summary'!CP37="Yes"),100-OFFSET('Sanitation Data'!$D$5,0,10*ROW('Sanitation Data'!D31)),NA())</f>
        <v>#N/A</v>
      </c>
      <c r="AB37" s="203" t="e">
        <f ca="true">+IF(AND(ISNUMBER(OFFSET('Sanitation Data'!$D$7,0,10*ROW('Sanitation Data'!D31))),'Data Summary'!CQ37="Yes"),OFFSET('Sanitation Data'!$D$7,0,10*ROW('Sanitation Data'!D31)),NA())</f>
        <v>#N/A</v>
      </c>
      <c r="AC37" s="203" t="e">
        <f ca="true">+IF(AND(ISNUMBER(OFFSET('Sanitation Data'!$D$11,0,10*ROW('Sanitation Data'!D31))),'Data Summary'!CR37="Yes"),OFFSET('Sanitation Data'!$D$11,0,10*ROW('Sanitation Data'!D31)),NA())</f>
        <v>#N/A</v>
      </c>
      <c r="AD37" s="203" t="e">
        <f ca="true">+IF(AND(ISNUMBER(OFFSET('Sanitation Data'!$D$12,0,10*ROW('Sanitation Data'!D31))),'Data Summary'!CS37="Yes"),OFFSET('Sanitation Data'!$D$12,0,10*ROW('Sanitation Data'!D31)),NA())</f>
        <v>#N/A</v>
      </c>
      <c r="AE37" s="203" t="e">
        <f ca="true">+IF(AND(ISNUMBER(OFFSET('Sanitation Data'!$D$13,0,10*ROW('Sanitation Data'!D31))),'Data Summary'!CT37="Yes"),OFFSET('Sanitation Data'!$D$13,0,10*ROW('Sanitation Data'!D31)),NA())</f>
        <v>#N/A</v>
      </c>
      <c r="AF37" s="203" t="e">
        <f ca="true">+IF(AND(ISNUMBER(OFFSET('Sanitation Data'!$E$5,0,10*ROW('Sanitation Data'!E31))),'Data Summary'!CU37="Yes"),100-OFFSET('Sanitation Data'!$E$5,0,10*ROW('Sanitation Data'!E31)),NA())</f>
        <v>#N/A</v>
      </c>
      <c r="AG37" s="203" t="e">
        <f ca="true">+IF(AND(ISNUMBER(OFFSET('Sanitation Data'!$E$7,0,10*ROW('Sanitation Data'!E31))),'Data Summary'!CV37="Yes"),OFFSET('Sanitation Data'!$E$7,0,10*ROW('Sanitation Data'!E31)),NA())</f>
        <v>#N/A</v>
      </c>
      <c r="AH37" s="203" t="e">
        <f ca="true">+IF(AND(ISNUMBER(OFFSET('Sanitation Data'!$E$11,0,10*ROW('Sanitation Data'!E31))),'Data Summary'!CW37="Yes"),OFFSET('Sanitation Data'!$E$11,0,10*ROW('Sanitation Data'!E31)),NA())</f>
        <v>#N/A</v>
      </c>
      <c r="AI37" s="203" t="e">
        <f ca="true">+IF(AND(ISNUMBER(OFFSET('Sanitation Data'!$E$12,0,10*ROW('Sanitation Data'!E31))),'Data Summary'!CX37="Yes"),OFFSET('Sanitation Data'!$E$12,0,10*ROW('Sanitation Data'!E31)),NA())</f>
        <v>#N/A</v>
      </c>
      <c r="AJ37" s="203" t="e">
        <f ca="true">+IF(AND(ISNUMBER(OFFSET('Sanitation Data'!$E$13,0,10*ROW('Sanitation Data'!E31))),'Data Summary'!CY37="Yes"),OFFSET('Sanitation Data'!$E$13,0,10*ROW('Sanitation Data'!E31)),NA())</f>
        <v>#N/A</v>
      </c>
      <c r="AK37" s="203" t="e">
        <f ca="true">+IF(AND(ISNUMBER(OFFSET('Sanitation Data'!$F$5,0,10*ROW('Sanitation Data'!F31))),'Data Summary'!CZ37="Yes"),100-OFFSET('Sanitation Data'!$F$5,0,10*ROW('Sanitation Data'!F31)),NA())</f>
        <v>#N/A</v>
      </c>
      <c r="AL37" s="203" t="e">
        <f ca="true">+IF(AND(ISNUMBER(OFFSET('Sanitation Data'!$F$7,0,10*ROW('Sanitation Data'!F31))),'Data Summary'!DA37="Yes"),OFFSET('Sanitation Data'!$F$7,0,10*ROW('Sanitation Data'!F31)),NA())</f>
        <v>#N/A</v>
      </c>
      <c r="AM37" s="203" t="e">
        <f ca="true">+IF(AND(ISNUMBER(OFFSET('Sanitation Data'!$F$11,0,10*ROW('Sanitation Data'!F31))),'Data Summary'!DB37="Yes"),OFFSET('Sanitation Data'!$F$11,0,10*ROW('Sanitation Data'!F31)),NA())</f>
        <v>#N/A</v>
      </c>
      <c r="AN37" s="203" t="e">
        <f ca="true">+IF(AND(ISNUMBER(OFFSET('Sanitation Data'!$F$12,0,10*ROW('Sanitation Data'!F31))),'Data Summary'!DC37="Yes"),OFFSET('Sanitation Data'!$F$12,0,10*ROW('Sanitation Data'!F31)),NA())</f>
        <v>#N/A</v>
      </c>
      <c r="AO37" s="203" t="e">
        <f ca="true">+IF(AND(ISNUMBER(OFFSET('Sanitation Data'!$F$13,0,10*ROW('Sanitation Data'!F31))),'Data Summary'!DD37="Yes"),OFFSET('Sanitation Data'!$F$13,0,10*ROW('Sanitation Data'!F31)),NA())</f>
        <v>#N/A</v>
      </c>
      <c r="AP37" s="203" t="e">
        <f ca="true">+IF(AND(ISNUMBER(OFFSET('Sanitation Data'!$G$5,0,10*ROW('Sanitation Data'!G31))),'Data Summary'!DE37="Yes"),100-OFFSET('Sanitation Data'!$G$5,0,10*ROW('Sanitation Data'!G31)),NA())</f>
        <v>#N/A</v>
      </c>
      <c r="AQ37" s="203" t="e">
        <f ca="true">+IF(AND(ISNUMBER(OFFSET('Sanitation Data'!$G$7,0,10*ROW('Sanitation Data'!G31))),'Data Summary'!DF37="Yes"),OFFSET('Sanitation Data'!$G$7,0,10*ROW('Sanitation Data'!G31)),NA())</f>
        <v>#N/A</v>
      </c>
      <c r="AR37" s="203" t="e">
        <f ca="true">+IF(AND(ISNUMBER(OFFSET('Sanitation Data'!$G$11,0,10*ROW('Sanitation Data'!G31))),'Data Summary'!DG37="Yes"),OFFSET('Sanitation Data'!$G$11,0,10*ROW('Sanitation Data'!G31)),NA())</f>
        <v>#N/A</v>
      </c>
      <c r="AS37" s="203" t="e">
        <f ca="true">+IF(AND(ISNUMBER(OFFSET('Sanitation Data'!$G$12,0,10*ROW('Sanitation Data'!G31))),'Data Summary'!DH37="Yes"),OFFSET('Sanitation Data'!$G$12,0,10*ROW('Sanitation Data'!G31)),NA())</f>
        <v>#N/A</v>
      </c>
      <c r="AT37" s="203" t="e">
        <f ca="true">+IF(AND(ISNUMBER(OFFSET('Sanitation Data'!$G$13,0,10*ROW('Sanitation Data'!G31))),'Data Summary'!DI37="Yes"),OFFSET('Sanitation Data'!$G$13,0,10*ROW('Sanitation Data'!G31)),NA())</f>
        <v>#N/A</v>
      </c>
      <c r="AU37" s="203" t="e">
        <f ca="true">+IF(AND(ISNUMBER(OFFSET('Sanitation Data'!$H$5,0,10*ROW('Sanitation Data'!H31))),'Data Summary'!DJ37="Yes"),100-OFFSET('Sanitation Data'!$H$5,0,10*ROW('Sanitation Data'!H31)),NA())</f>
        <v>#N/A</v>
      </c>
      <c r="AV37" s="203" t="e">
        <f ca="true">+IF(AND(ISNUMBER(OFFSET('Sanitation Data'!$H$7,0,10*ROW('Sanitation Data'!H31))),'Data Summary'!DK37="Yes"),OFFSET('Sanitation Data'!$H$7,0,10*ROW('Sanitation Data'!H31)),NA())</f>
        <v>#N/A</v>
      </c>
      <c r="AW37" s="203" t="e">
        <f ca="true">+IF(AND(ISNUMBER(OFFSET('Sanitation Data'!$H$11,0,10*ROW('Sanitation Data'!H31))),'Data Summary'!DL37="Yes"),OFFSET('Sanitation Data'!$H$11,0,10*ROW('Sanitation Data'!H31)),NA())</f>
        <v>#N/A</v>
      </c>
      <c r="AX37" s="203" t="e">
        <f ca="true">+IF(AND(ISNUMBER(OFFSET('Sanitation Data'!$H$12,0,10*ROW('Sanitation Data'!H31))),'Data Summary'!DM37="Yes"),OFFSET('Sanitation Data'!$H$12,0,10*ROW('Sanitation Data'!H31)),NA())</f>
        <v>#N/A</v>
      </c>
      <c r="AY37" s="203" t="e">
        <f ca="true">+IF(AND(ISNUMBER(OFFSET('Sanitation Data'!$H$13,0,10*ROW('Sanitation Data'!H31))),'Data Summary'!DN37="Yes"),OFFSET('Sanitation Data'!$H$13,0,10*ROW('Sanitation Data'!H31)),NA())</f>
        <v>#N/A</v>
      </c>
      <c r="AZ37" s="204" t="e">
        <f ca="true">+IF(AND(ISNUMBER(OFFSET('Hygiene Data'!$C$6,0,10*ROW('Hygiene Data'!C31))),'Data Summary'!DO37="Yes"),OFFSET('Hygiene Data'!$C$6,0,10*ROW('Hygiene Data'!C31)),NA())</f>
        <v>#N/A</v>
      </c>
      <c r="BA37" s="204" t="e">
        <f ca="true">+IF(AND(ISNUMBER(OFFSET('Hygiene Data'!$C$8,0,10*ROW('Hygiene Data'!C31))),'Data Summary'!DP37="Yes"),OFFSET('Hygiene Data'!$C$8,0,10*ROW('Hygiene Data'!C31)),NA())</f>
        <v>#N/A</v>
      </c>
      <c r="BB37" s="204" t="e">
        <f ca="true">+IF(AND(ISNUMBER(OFFSET('Hygiene Data'!$C$10,0,10*ROW('Hygiene Data'!C31))),'Data Summary'!DQ37="Yes"),OFFSET('Hygiene Data'!$C$10,0,10*ROW('Hygiene Data'!C31)),NA())</f>
        <v>#N/A</v>
      </c>
      <c r="BC37" s="204" t="e">
        <f ca="true">+IF(AND(ISNUMBER(OFFSET('Hygiene Data'!$D$6,0,10*ROW('Hygiene Data'!D31))),'Data Summary'!DR37="Yes"),OFFSET('Hygiene Data'!$D$6,0,10*ROW('Hygiene Data'!D31)),NA())</f>
        <v>#N/A</v>
      </c>
      <c r="BD37" s="204" t="e">
        <f ca="true">+IF(AND(ISNUMBER(OFFSET('Hygiene Data'!$D$8,0,10*ROW('Hygiene Data'!D31))),'Data Summary'!DS37="Yes"),OFFSET('Hygiene Data'!$D$8,0,10*ROW('Hygiene Data'!D31)),NA())</f>
        <v>#N/A</v>
      </c>
      <c r="BE37" s="204" t="e">
        <f ca="true">+IF(AND(ISNUMBER(OFFSET('Hygiene Data'!$D$10,0,10*ROW('Hygiene Data'!D31))),'Data Summary'!DT37="Yes"),OFFSET('Hygiene Data'!$D$10,0,10*ROW('Hygiene Data'!D31)),NA())</f>
        <v>#N/A</v>
      </c>
      <c r="BF37" s="204" t="e">
        <f ca="true">+IF(AND(ISNUMBER(OFFSET('Hygiene Data'!$E$6,0,10*ROW('Hygiene Data'!E31))),'Data Summary'!DU37="Yes"),OFFSET('Hygiene Data'!$E$6,0,10*ROW('Hygiene Data'!E31)),NA())</f>
        <v>#N/A</v>
      </c>
      <c r="BG37" s="204" t="e">
        <f ca="true">+IF(AND(ISNUMBER(OFFSET('Hygiene Data'!$E$8,0,10*ROW('Hygiene Data'!E31))),'Data Summary'!DV37="Yes"),OFFSET('Hygiene Data'!$E$8,0,10*ROW('Hygiene Data'!E31)),NA())</f>
        <v>#N/A</v>
      </c>
      <c r="BH37" s="204" t="e">
        <f ca="true">+IF(AND(ISNUMBER(OFFSET('Hygiene Data'!$E$10,0,10*ROW('Hygiene Data'!E31))),'Data Summary'!DW37="Yes"),OFFSET('Hygiene Data'!$E$10,0,10*ROW('Hygiene Data'!E31)),NA())</f>
        <v>#N/A</v>
      </c>
      <c r="BI37" s="204" t="e">
        <f ca="true">+IF(AND(ISNUMBER(OFFSET('Hygiene Data'!$F$6,0,10*ROW('Hygiene Data'!F31))),'Data Summary'!DX37="Yes"),OFFSET('Hygiene Data'!$F$6,0,10*ROW('Hygiene Data'!F31)),NA())</f>
        <v>#N/A</v>
      </c>
      <c r="BJ37" s="204" t="e">
        <f ca="true">+IF(AND(ISNUMBER(OFFSET('Hygiene Data'!$F$8,0,10*ROW('Hygiene Data'!F31))),'Data Summary'!DY37="Yes"),OFFSET('Hygiene Data'!$F$8,0,10*ROW('Hygiene Data'!F31)),NA())</f>
        <v>#N/A</v>
      </c>
      <c r="BK37" s="204" t="e">
        <f ca="true">+IF(AND(ISNUMBER(OFFSET('Hygiene Data'!$F$10,0,10*ROW('Hygiene Data'!F31))),'Data Summary'!DZ37="Yes"),OFFSET('Hygiene Data'!$F$10,0,10*ROW('Hygiene Data'!F31)),NA())</f>
        <v>#N/A</v>
      </c>
      <c r="BL37" s="204" t="e">
        <f ca="true">+IF(AND(ISNUMBER(OFFSET('Hygiene Data'!$G$6,0,10*ROW('Hygiene Data'!G31))),'Data Summary'!EA37="Yes"),OFFSET('Hygiene Data'!$G$6,0,10*ROW('Hygiene Data'!G31)),NA())</f>
        <v>#N/A</v>
      </c>
      <c r="BM37" s="204" t="e">
        <f ca="true">+IF(AND(ISNUMBER(OFFSET('Hygiene Data'!$G$8,0,10*ROW('Hygiene Data'!G31))),'Data Summary'!EB37="Yes"),OFFSET('Hygiene Data'!$G$8,0,10*ROW('Hygiene Data'!G31)),NA())</f>
        <v>#N/A</v>
      </c>
      <c r="BN37" s="204" t="e">
        <f ca="true">+IF(AND(ISNUMBER(OFFSET('Hygiene Data'!$G$10,0,10*ROW('Hygiene Data'!G31))),'Data Summary'!EC37="Yes"),OFFSET('Hygiene Data'!$G$10,0,10*ROW('Hygiene Data'!G31)),NA())</f>
        <v>#N/A</v>
      </c>
      <c r="BO37" s="204" t="e">
        <f ca="true">+IF(AND(ISNUMBER(OFFSET('Hygiene Data'!$H$6,0,10*ROW('Hygiene Data'!H31))),'Data Summary'!ED37="Yes"),OFFSET('Hygiene Data'!$H$6,0,10*ROW('Hygiene Data'!H31)),NA())</f>
        <v>#N/A</v>
      </c>
      <c r="BP37" s="204" t="e">
        <f ca="true">+IF(AND(ISNUMBER(OFFSET('Hygiene Data'!$H$8,0,10*ROW('Hygiene Data'!H31))),'Data Summary'!EE37="Yes"),OFFSET('Hygiene Data'!$H$8,0,10*ROW('Hygiene Data'!H31)),NA())</f>
        <v>#N/A</v>
      </c>
      <c r="BQ37" s="204"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415" t="e">
        <f ca="true">+IF(AND(ISNUMBER(OFFSET('Water Data'!$C$5,0,10*ROW('Water Data'!C32))),'Data Summary'!BS38="Yes"),100-OFFSET('Water Data'!$C$5,0,10*ROW('Water Data'!C32)),NA())</f>
        <v>#N/A</v>
      </c>
      <c r="E38" s="415" t="e">
        <f ca="true">+IF(AND(ISNUMBER(OFFSET('Water Data'!$C$7,0,10*ROW('Water Data'!C32))),'Data Summary'!BT38="Yes"),OFFSET('Water Data'!$C$7,0,10*ROW('Water Data'!C32)),NA())</f>
        <v>#N/A</v>
      </c>
      <c r="F38" s="415" t="e">
        <f ca="true">+IF(AND(ISNUMBER(OFFSET('Water Data'!$C$10,0,10*ROW('Water Data'!C32))),'Data Summary'!BU38="Yes"),OFFSET('Water Data'!$C$10,0,10*ROW('Water Data'!C32)),NA())</f>
        <v>#N/A</v>
      </c>
      <c r="G38" s="415" t="e">
        <f ca="true">+IF(AND(ISNUMBER(OFFSET('Water Data'!$D$5,0,10*ROW('Water Data'!D32))),'Data Summary'!BV38="Yes"),100-OFFSET('Water Data'!$D$5,0,10*ROW('Water Data'!D32)),NA())</f>
        <v>#N/A</v>
      </c>
      <c r="H38" s="415" t="e">
        <f ca="true">+IF(AND(ISNUMBER(OFFSET('Water Data'!$D$7,0,10*ROW('Water Data'!D32))),'Data Summary'!BW38="Yes"),OFFSET('Water Data'!$D$7,0,10*ROW('Water Data'!D32)),NA())</f>
        <v>#N/A</v>
      </c>
      <c r="I38" s="415" t="e">
        <f ca="true">+IF(AND(ISNUMBER(OFFSET('Water Data'!$D$10,0,10*ROW('Water Data'!D32))),'Data Summary'!BX38="Yes"),OFFSET('Water Data'!$D$10,0,10*ROW('Water Data'!D32)),NA())</f>
        <v>#N/A</v>
      </c>
      <c r="J38" s="415" t="e">
        <f ca="true">+IF(AND(ISNUMBER(OFFSET('Water Data'!$E$5,0,10*ROW('Water Data'!E32))),'Data Summary'!BY38="Yes"),100-OFFSET('Water Data'!$E$5,0,10*ROW('Water Data'!E32)),NA())</f>
        <v>#N/A</v>
      </c>
      <c r="K38" s="415" t="e">
        <f ca="true">+IF(AND(ISNUMBER(OFFSET('Water Data'!$E$7,0,10*ROW('Water Data'!E32))),'Data Summary'!BZ38="Yes"),OFFSET('Water Data'!$E$7,0,10*ROW('Water Data'!E32)),NA())</f>
        <v>#N/A</v>
      </c>
      <c r="L38" s="415" t="e">
        <f ca="true">+IF(AND(ISNUMBER(OFFSET('Water Data'!$E$10,0,10*ROW('Water Data'!E32))),'Data Summary'!CA38="Yes"),OFFSET('Water Data'!$E$10,0,10*ROW('Water Data'!E32)),NA())</f>
        <v>#N/A</v>
      </c>
      <c r="M38" s="415" t="e">
        <f ca="true">+IF(AND(ISNUMBER(OFFSET('Water Data'!$F$5,0,10*ROW('Water Data'!F32))),'Data Summary'!CB38="Yes"),100-OFFSET('Water Data'!$F$5,0,10*ROW('Water Data'!F32)),NA())</f>
        <v>#N/A</v>
      </c>
      <c r="N38" s="415" t="e">
        <f ca="true">+IF(AND(ISNUMBER(OFFSET('Water Data'!$F$7,0,10*ROW('Water Data'!F32))),'Data Summary'!CC38="Yes"),OFFSET('Water Data'!$F$7,0,10*ROW('Water Data'!F32)),NA())</f>
        <v>#N/A</v>
      </c>
      <c r="O38" s="415" t="e">
        <f ca="true">+IF(AND(ISNUMBER(OFFSET('Water Data'!$F$10,0,10*ROW('Water Data'!F32))),'Data Summary'!CD38="Yes"),OFFSET('Water Data'!$F$10,0,10*ROW('Water Data'!F32)),NA())</f>
        <v>#N/A</v>
      </c>
      <c r="P38" s="415" t="e">
        <f ca="true">+IF(AND(ISNUMBER(OFFSET('Water Data'!$G$5,0,10*ROW('Water Data'!G32))),'Data Summary'!CE38="Yes"),100-OFFSET('Water Data'!$G$5,0,10*ROW('Water Data'!G32)),NA())</f>
        <v>#N/A</v>
      </c>
      <c r="Q38" s="415" t="e">
        <f ca="true">+IF(AND(ISNUMBER(OFFSET('Water Data'!$G$7,0,10*ROW('Water Data'!G32))),'Data Summary'!CF38="Yes"),OFFSET('Water Data'!$G$7,0,10*ROW('Water Data'!G32)),NA())</f>
        <v>#N/A</v>
      </c>
      <c r="R38" s="415" t="e">
        <f ca="true">+IF(AND(ISNUMBER(OFFSET('Water Data'!$G$10,0,10*ROW('Water Data'!G32))),'Data Summary'!CG38="Yes"),OFFSET('Water Data'!$G$10,0,10*ROW('Water Data'!G32)),NA())</f>
        <v>#N/A</v>
      </c>
      <c r="S38" s="415" t="e">
        <f ca="true">+IF(AND(ISNUMBER(OFFSET('Water Data'!$H$5,0,10*ROW('Water Data'!H32))),'Data Summary'!CH38="Yes"),100-OFFSET('Water Data'!$H$5,0,10*ROW('Water Data'!H32)),NA())</f>
        <v>#N/A</v>
      </c>
      <c r="T38" s="415" t="e">
        <f ca="true">+IF(AND(ISNUMBER(OFFSET('Water Data'!$H$7,0,10*ROW('Water Data'!H32))),'Data Summary'!CI38="Yes"),OFFSET('Water Data'!$H$7,0,10*ROW('Water Data'!H32)),NA())</f>
        <v>#N/A</v>
      </c>
      <c r="U38" s="415" t="e">
        <f ca="true">+IF(AND(ISNUMBER(OFFSET('Water Data'!$H$10,0,10*ROW('Water Data'!H32))),'Data Summary'!CJ38="Yes"),OFFSET('Water Data'!$H$10,0,10*ROW('Water Data'!H32)),NA())</f>
        <v>#N/A</v>
      </c>
      <c r="V38" s="203" t="e">
        <f ca="true">+IF(AND(ISNUMBER(OFFSET('Sanitation Data'!$C$5,0,10*ROW('Sanitation Data'!C32))),'Data Summary'!CK38="Yes"),100-OFFSET('Sanitation Data'!$C$5,0,10*ROW('Sanitation Data'!C32)),NA())</f>
        <v>#N/A</v>
      </c>
      <c r="W38" s="203" t="e">
        <f ca="true">+IF(AND(ISNUMBER(OFFSET('Sanitation Data'!$C$7,0,10*ROW('Sanitation Data'!C32))),'Data Summary'!CL38="Yes"),OFFSET('Sanitation Data'!$C$7,0,10*ROW('Sanitation Data'!C32)),NA())</f>
        <v>#N/A</v>
      </c>
      <c r="X38" s="203" t="e">
        <f ca="true">+IF(AND(ISNUMBER(OFFSET('Sanitation Data'!$C$11,0,10*ROW('Sanitation Data'!C32))),'Data Summary'!CM38="Yes"),OFFSET('Sanitation Data'!$C$11,0,10*ROW('Sanitation Data'!C32)),NA())</f>
        <v>#N/A</v>
      </c>
      <c r="Y38" s="203" t="e">
        <f ca="true">+IF(AND(ISNUMBER(OFFSET('Sanitation Data'!$C$12,0,10*ROW('Sanitation Data'!C32))),'Data Summary'!CN38="Yes"),OFFSET('Sanitation Data'!$C$12,0,10*ROW('Sanitation Data'!C32)),NA())</f>
        <v>#N/A</v>
      </c>
      <c r="Z38" s="203" t="e">
        <f ca="true">+IF(AND(ISNUMBER(OFFSET('Sanitation Data'!$C$13,0,10*ROW('Sanitation Data'!C32))),'Data Summary'!CO38="Yes"),OFFSET('Sanitation Data'!$C$13,0,10*ROW('Sanitation Data'!C32)),NA())</f>
        <v>#N/A</v>
      </c>
      <c r="AA38" s="203" t="e">
        <f ca="true">+IF(AND(ISNUMBER(OFFSET('Sanitation Data'!$D$5,0,10*ROW('Sanitation Data'!D32))),'Data Summary'!CP38="Yes"),100-OFFSET('Sanitation Data'!$D$5,0,10*ROW('Sanitation Data'!D32)),NA())</f>
        <v>#N/A</v>
      </c>
      <c r="AB38" s="203" t="e">
        <f ca="true">+IF(AND(ISNUMBER(OFFSET('Sanitation Data'!$D$7,0,10*ROW('Sanitation Data'!D32))),'Data Summary'!CQ38="Yes"),OFFSET('Sanitation Data'!$D$7,0,10*ROW('Sanitation Data'!D32)),NA())</f>
        <v>#N/A</v>
      </c>
      <c r="AC38" s="203" t="e">
        <f ca="true">+IF(AND(ISNUMBER(OFFSET('Sanitation Data'!$D$11,0,10*ROW('Sanitation Data'!D32))),'Data Summary'!CR38="Yes"),OFFSET('Sanitation Data'!$D$11,0,10*ROW('Sanitation Data'!D32)),NA())</f>
        <v>#N/A</v>
      </c>
      <c r="AD38" s="203" t="e">
        <f ca="true">+IF(AND(ISNUMBER(OFFSET('Sanitation Data'!$D$12,0,10*ROW('Sanitation Data'!D32))),'Data Summary'!CS38="Yes"),OFFSET('Sanitation Data'!$D$12,0,10*ROW('Sanitation Data'!D32)),NA())</f>
        <v>#N/A</v>
      </c>
      <c r="AE38" s="203" t="e">
        <f ca="true">+IF(AND(ISNUMBER(OFFSET('Sanitation Data'!$D$13,0,10*ROW('Sanitation Data'!D32))),'Data Summary'!CT38="Yes"),OFFSET('Sanitation Data'!$D$13,0,10*ROW('Sanitation Data'!D32)),NA())</f>
        <v>#N/A</v>
      </c>
      <c r="AF38" s="203" t="e">
        <f ca="true">+IF(AND(ISNUMBER(OFFSET('Sanitation Data'!$E$5,0,10*ROW('Sanitation Data'!E32))),'Data Summary'!CU38="Yes"),100-OFFSET('Sanitation Data'!$E$5,0,10*ROW('Sanitation Data'!E32)),NA())</f>
        <v>#N/A</v>
      </c>
      <c r="AG38" s="203" t="e">
        <f ca="true">+IF(AND(ISNUMBER(OFFSET('Sanitation Data'!$E$7,0,10*ROW('Sanitation Data'!E32))),'Data Summary'!CV38="Yes"),OFFSET('Sanitation Data'!$E$7,0,10*ROW('Sanitation Data'!E32)),NA())</f>
        <v>#N/A</v>
      </c>
      <c r="AH38" s="203" t="e">
        <f ca="true">+IF(AND(ISNUMBER(OFFSET('Sanitation Data'!$E$11,0,10*ROW('Sanitation Data'!E32))),'Data Summary'!CW38="Yes"),OFFSET('Sanitation Data'!$E$11,0,10*ROW('Sanitation Data'!E32)),NA())</f>
        <v>#N/A</v>
      </c>
      <c r="AI38" s="203" t="e">
        <f ca="true">+IF(AND(ISNUMBER(OFFSET('Sanitation Data'!$E$12,0,10*ROW('Sanitation Data'!E32))),'Data Summary'!CX38="Yes"),OFFSET('Sanitation Data'!$E$12,0,10*ROW('Sanitation Data'!E32)),NA())</f>
        <v>#N/A</v>
      </c>
      <c r="AJ38" s="203" t="e">
        <f ca="true">+IF(AND(ISNUMBER(OFFSET('Sanitation Data'!$E$13,0,10*ROW('Sanitation Data'!E32))),'Data Summary'!CY38="Yes"),OFFSET('Sanitation Data'!$E$13,0,10*ROW('Sanitation Data'!E32)),NA())</f>
        <v>#N/A</v>
      </c>
      <c r="AK38" s="203" t="e">
        <f ca="true">+IF(AND(ISNUMBER(OFFSET('Sanitation Data'!$F$5,0,10*ROW('Sanitation Data'!F32))),'Data Summary'!CZ38="Yes"),100-OFFSET('Sanitation Data'!$F$5,0,10*ROW('Sanitation Data'!F32)),NA())</f>
        <v>#N/A</v>
      </c>
      <c r="AL38" s="203" t="e">
        <f ca="true">+IF(AND(ISNUMBER(OFFSET('Sanitation Data'!$F$7,0,10*ROW('Sanitation Data'!F32))),'Data Summary'!DA38="Yes"),OFFSET('Sanitation Data'!$F$7,0,10*ROW('Sanitation Data'!F32)),NA())</f>
        <v>#N/A</v>
      </c>
      <c r="AM38" s="203" t="e">
        <f ca="true">+IF(AND(ISNUMBER(OFFSET('Sanitation Data'!$F$11,0,10*ROW('Sanitation Data'!F32))),'Data Summary'!DB38="Yes"),OFFSET('Sanitation Data'!$F$11,0,10*ROW('Sanitation Data'!F32)),NA())</f>
        <v>#N/A</v>
      </c>
      <c r="AN38" s="203" t="e">
        <f ca="true">+IF(AND(ISNUMBER(OFFSET('Sanitation Data'!$F$12,0,10*ROW('Sanitation Data'!F32))),'Data Summary'!DC38="Yes"),OFFSET('Sanitation Data'!$F$12,0,10*ROW('Sanitation Data'!F32)),NA())</f>
        <v>#N/A</v>
      </c>
      <c r="AO38" s="203" t="e">
        <f ca="true">+IF(AND(ISNUMBER(OFFSET('Sanitation Data'!$F$13,0,10*ROW('Sanitation Data'!F32))),'Data Summary'!DD38="Yes"),OFFSET('Sanitation Data'!$F$13,0,10*ROW('Sanitation Data'!F32)),NA())</f>
        <v>#N/A</v>
      </c>
      <c r="AP38" s="203" t="e">
        <f ca="true">+IF(AND(ISNUMBER(OFFSET('Sanitation Data'!$G$5,0,10*ROW('Sanitation Data'!G32))),'Data Summary'!DE38="Yes"),100-OFFSET('Sanitation Data'!$G$5,0,10*ROW('Sanitation Data'!G32)),NA())</f>
        <v>#N/A</v>
      </c>
      <c r="AQ38" s="203" t="e">
        <f ca="true">+IF(AND(ISNUMBER(OFFSET('Sanitation Data'!$G$7,0,10*ROW('Sanitation Data'!G32))),'Data Summary'!DF38="Yes"),OFFSET('Sanitation Data'!$G$7,0,10*ROW('Sanitation Data'!G32)),NA())</f>
        <v>#N/A</v>
      </c>
      <c r="AR38" s="203" t="e">
        <f ca="true">+IF(AND(ISNUMBER(OFFSET('Sanitation Data'!$G$11,0,10*ROW('Sanitation Data'!G32))),'Data Summary'!DG38="Yes"),OFFSET('Sanitation Data'!$G$11,0,10*ROW('Sanitation Data'!G32)),NA())</f>
        <v>#N/A</v>
      </c>
      <c r="AS38" s="203" t="e">
        <f ca="true">+IF(AND(ISNUMBER(OFFSET('Sanitation Data'!$G$12,0,10*ROW('Sanitation Data'!G32))),'Data Summary'!DH38="Yes"),OFFSET('Sanitation Data'!$G$12,0,10*ROW('Sanitation Data'!G32)),NA())</f>
        <v>#N/A</v>
      </c>
      <c r="AT38" s="203" t="e">
        <f ca="true">+IF(AND(ISNUMBER(OFFSET('Sanitation Data'!$G$13,0,10*ROW('Sanitation Data'!G32))),'Data Summary'!DI38="Yes"),OFFSET('Sanitation Data'!$G$13,0,10*ROW('Sanitation Data'!G32)),NA())</f>
        <v>#N/A</v>
      </c>
      <c r="AU38" s="203" t="e">
        <f ca="true">+IF(AND(ISNUMBER(OFFSET('Sanitation Data'!$H$5,0,10*ROW('Sanitation Data'!H32))),'Data Summary'!DJ38="Yes"),100-OFFSET('Sanitation Data'!$H$5,0,10*ROW('Sanitation Data'!H32)),NA())</f>
        <v>#N/A</v>
      </c>
      <c r="AV38" s="203" t="e">
        <f ca="true">+IF(AND(ISNUMBER(OFFSET('Sanitation Data'!$H$7,0,10*ROW('Sanitation Data'!H32))),'Data Summary'!DK38="Yes"),OFFSET('Sanitation Data'!$H$7,0,10*ROW('Sanitation Data'!H32)),NA())</f>
        <v>#N/A</v>
      </c>
      <c r="AW38" s="203" t="e">
        <f ca="true">+IF(AND(ISNUMBER(OFFSET('Sanitation Data'!$H$11,0,10*ROW('Sanitation Data'!H32))),'Data Summary'!DL38="Yes"),OFFSET('Sanitation Data'!$H$11,0,10*ROW('Sanitation Data'!H32)),NA())</f>
        <v>#N/A</v>
      </c>
      <c r="AX38" s="203" t="e">
        <f ca="true">+IF(AND(ISNUMBER(OFFSET('Sanitation Data'!$H$12,0,10*ROW('Sanitation Data'!H32))),'Data Summary'!DM38="Yes"),OFFSET('Sanitation Data'!$H$12,0,10*ROW('Sanitation Data'!H32)),NA())</f>
        <v>#N/A</v>
      </c>
      <c r="AY38" s="203" t="e">
        <f ca="true">+IF(AND(ISNUMBER(OFFSET('Sanitation Data'!$H$13,0,10*ROW('Sanitation Data'!H32))),'Data Summary'!DN38="Yes"),OFFSET('Sanitation Data'!$H$13,0,10*ROW('Sanitation Data'!H32)),NA())</f>
        <v>#N/A</v>
      </c>
      <c r="AZ38" s="204" t="e">
        <f ca="true">+IF(AND(ISNUMBER(OFFSET('Hygiene Data'!$C$6,0,10*ROW('Hygiene Data'!C32))),'Data Summary'!DO38="Yes"),OFFSET('Hygiene Data'!$C$6,0,10*ROW('Hygiene Data'!C32)),NA())</f>
        <v>#N/A</v>
      </c>
      <c r="BA38" s="204" t="e">
        <f ca="true">+IF(AND(ISNUMBER(OFFSET('Hygiene Data'!$C$8,0,10*ROW('Hygiene Data'!C32))),'Data Summary'!DP38="Yes"),OFFSET('Hygiene Data'!$C$8,0,10*ROW('Hygiene Data'!C32)),NA())</f>
        <v>#N/A</v>
      </c>
      <c r="BB38" s="204" t="e">
        <f ca="true">+IF(AND(ISNUMBER(OFFSET('Hygiene Data'!$C$10,0,10*ROW('Hygiene Data'!C32))),'Data Summary'!DQ38="Yes"),OFFSET('Hygiene Data'!$C$10,0,10*ROW('Hygiene Data'!C32)),NA())</f>
        <v>#N/A</v>
      </c>
      <c r="BC38" s="204" t="e">
        <f ca="true">+IF(AND(ISNUMBER(OFFSET('Hygiene Data'!$D$6,0,10*ROW('Hygiene Data'!D32))),'Data Summary'!DR38="Yes"),OFFSET('Hygiene Data'!$D$6,0,10*ROW('Hygiene Data'!D32)),NA())</f>
        <v>#N/A</v>
      </c>
      <c r="BD38" s="204" t="e">
        <f ca="true">+IF(AND(ISNUMBER(OFFSET('Hygiene Data'!$D$8,0,10*ROW('Hygiene Data'!D32))),'Data Summary'!DS38="Yes"),OFFSET('Hygiene Data'!$D$8,0,10*ROW('Hygiene Data'!D32)),NA())</f>
        <v>#N/A</v>
      </c>
      <c r="BE38" s="204" t="e">
        <f ca="true">+IF(AND(ISNUMBER(OFFSET('Hygiene Data'!$D$10,0,10*ROW('Hygiene Data'!D32))),'Data Summary'!DT38="Yes"),OFFSET('Hygiene Data'!$D$10,0,10*ROW('Hygiene Data'!D32)),NA())</f>
        <v>#N/A</v>
      </c>
      <c r="BF38" s="204" t="e">
        <f ca="true">+IF(AND(ISNUMBER(OFFSET('Hygiene Data'!$E$6,0,10*ROW('Hygiene Data'!E32))),'Data Summary'!DU38="Yes"),OFFSET('Hygiene Data'!$E$6,0,10*ROW('Hygiene Data'!E32)),NA())</f>
        <v>#N/A</v>
      </c>
      <c r="BG38" s="204" t="e">
        <f ca="true">+IF(AND(ISNUMBER(OFFSET('Hygiene Data'!$E$8,0,10*ROW('Hygiene Data'!E32))),'Data Summary'!DV38="Yes"),OFFSET('Hygiene Data'!$E$8,0,10*ROW('Hygiene Data'!E32)),NA())</f>
        <v>#N/A</v>
      </c>
      <c r="BH38" s="204" t="e">
        <f ca="true">+IF(AND(ISNUMBER(OFFSET('Hygiene Data'!$E$10,0,10*ROW('Hygiene Data'!E32))),'Data Summary'!DW38="Yes"),OFFSET('Hygiene Data'!$E$10,0,10*ROW('Hygiene Data'!E32)),NA())</f>
        <v>#N/A</v>
      </c>
      <c r="BI38" s="204" t="e">
        <f ca="true">+IF(AND(ISNUMBER(OFFSET('Hygiene Data'!$F$6,0,10*ROW('Hygiene Data'!F32))),'Data Summary'!DX38="Yes"),OFFSET('Hygiene Data'!$F$6,0,10*ROW('Hygiene Data'!F32)),NA())</f>
        <v>#N/A</v>
      </c>
      <c r="BJ38" s="204" t="e">
        <f ca="true">+IF(AND(ISNUMBER(OFFSET('Hygiene Data'!$F$8,0,10*ROW('Hygiene Data'!F32))),'Data Summary'!DY38="Yes"),OFFSET('Hygiene Data'!$F$8,0,10*ROW('Hygiene Data'!F32)),NA())</f>
        <v>#N/A</v>
      </c>
      <c r="BK38" s="204" t="e">
        <f ca="true">+IF(AND(ISNUMBER(OFFSET('Hygiene Data'!$F$10,0,10*ROW('Hygiene Data'!F32))),'Data Summary'!DZ38="Yes"),OFFSET('Hygiene Data'!$F$10,0,10*ROW('Hygiene Data'!F32)),NA())</f>
        <v>#N/A</v>
      </c>
      <c r="BL38" s="204" t="e">
        <f ca="true">+IF(AND(ISNUMBER(OFFSET('Hygiene Data'!$G$6,0,10*ROW('Hygiene Data'!G32))),'Data Summary'!EA38="Yes"),OFFSET('Hygiene Data'!$G$6,0,10*ROW('Hygiene Data'!G32)),NA())</f>
        <v>#N/A</v>
      </c>
      <c r="BM38" s="204" t="e">
        <f ca="true">+IF(AND(ISNUMBER(OFFSET('Hygiene Data'!$G$8,0,10*ROW('Hygiene Data'!G32))),'Data Summary'!EB38="Yes"),OFFSET('Hygiene Data'!$G$8,0,10*ROW('Hygiene Data'!G32)),NA())</f>
        <v>#N/A</v>
      </c>
      <c r="BN38" s="204" t="e">
        <f ca="true">+IF(AND(ISNUMBER(OFFSET('Hygiene Data'!$G$10,0,10*ROW('Hygiene Data'!G32))),'Data Summary'!EC38="Yes"),OFFSET('Hygiene Data'!$G$10,0,10*ROW('Hygiene Data'!G32)),NA())</f>
        <v>#N/A</v>
      </c>
      <c r="BO38" s="204" t="e">
        <f ca="true">+IF(AND(ISNUMBER(OFFSET('Hygiene Data'!$H$6,0,10*ROW('Hygiene Data'!H32))),'Data Summary'!ED38="Yes"),OFFSET('Hygiene Data'!$H$6,0,10*ROW('Hygiene Data'!H32)),NA())</f>
        <v>#N/A</v>
      </c>
      <c r="BP38" s="204" t="e">
        <f ca="true">+IF(AND(ISNUMBER(OFFSET('Hygiene Data'!$H$8,0,10*ROW('Hygiene Data'!H32))),'Data Summary'!EE38="Yes"),OFFSET('Hygiene Data'!$H$8,0,10*ROW('Hygiene Data'!H32)),NA())</f>
        <v>#N/A</v>
      </c>
      <c r="BQ38" s="204"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415" t="e">
        <f ca="true">+IF(AND(ISNUMBER(OFFSET('Water Data'!$C$5,0,10*ROW('Water Data'!C33))),'Data Summary'!BS39="Yes"),100-OFFSET('Water Data'!$C$5,0,10*ROW('Water Data'!C33)),NA())</f>
        <v>#N/A</v>
      </c>
      <c r="E39" s="415" t="e">
        <f ca="true">+IF(AND(ISNUMBER(OFFSET('Water Data'!$C$7,0,10*ROW('Water Data'!C33))),'Data Summary'!BT39="Yes"),OFFSET('Water Data'!$C$7,0,10*ROW('Water Data'!C33)),NA())</f>
        <v>#N/A</v>
      </c>
      <c r="F39" s="415" t="e">
        <f ca="true">+IF(AND(ISNUMBER(OFFSET('Water Data'!$C$10,0,10*ROW('Water Data'!C33))),'Data Summary'!BU39="Yes"),OFFSET('Water Data'!$C$10,0,10*ROW('Water Data'!C33)),NA())</f>
        <v>#N/A</v>
      </c>
      <c r="G39" s="415" t="e">
        <f ca="true">+IF(AND(ISNUMBER(OFFSET('Water Data'!$D$5,0,10*ROW('Water Data'!D33))),'Data Summary'!BV39="Yes"),100-OFFSET('Water Data'!$D$5,0,10*ROW('Water Data'!D33)),NA())</f>
        <v>#N/A</v>
      </c>
      <c r="H39" s="415" t="e">
        <f ca="true">+IF(AND(ISNUMBER(OFFSET('Water Data'!$D$7,0,10*ROW('Water Data'!D33))),'Data Summary'!BW39="Yes"),OFFSET('Water Data'!$D$7,0,10*ROW('Water Data'!D33)),NA())</f>
        <v>#N/A</v>
      </c>
      <c r="I39" s="415" t="e">
        <f ca="true">+IF(AND(ISNUMBER(OFFSET('Water Data'!$D$10,0,10*ROW('Water Data'!D33))),'Data Summary'!BX39="Yes"),OFFSET('Water Data'!$D$10,0,10*ROW('Water Data'!D33)),NA())</f>
        <v>#N/A</v>
      </c>
      <c r="J39" s="415" t="e">
        <f ca="true">+IF(AND(ISNUMBER(OFFSET('Water Data'!$E$5,0,10*ROW('Water Data'!E33))),'Data Summary'!BY39="Yes"),100-OFFSET('Water Data'!$E$5,0,10*ROW('Water Data'!E33)),NA())</f>
        <v>#N/A</v>
      </c>
      <c r="K39" s="415" t="e">
        <f ca="true">+IF(AND(ISNUMBER(OFFSET('Water Data'!$E$7,0,10*ROW('Water Data'!E33))),'Data Summary'!BZ39="Yes"),OFFSET('Water Data'!$E$7,0,10*ROW('Water Data'!E33)),NA())</f>
        <v>#N/A</v>
      </c>
      <c r="L39" s="415" t="e">
        <f ca="true">+IF(AND(ISNUMBER(OFFSET('Water Data'!$E$10,0,10*ROW('Water Data'!E33))),'Data Summary'!CA39="Yes"),OFFSET('Water Data'!$E$10,0,10*ROW('Water Data'!E33)),NA())</f>
        <v>#N/A</v>
      </c>
      <c r="M39" s="415" t="e">
        <f ca="true">+IF(AND(ISNUMBER(OFFSET('Water Data'!$F$5,0,10*ROW('Water Data'!F33))),'Data Summary'!CB39="Yes"),100-OFFSET('Water Data'!$F$5,0,10*ROW('Water Data'!F33)),NA())</f>
        <v>#N/A</v>
      </c>
      <c r="N39" s="415" t="e">
        <f ca="true">+IF(AND(ISNUMBER(OFFSET('Water Data'!$F$7,0,10*ROW('Water Data'!F33))),'Data Summary'!CC39="Yes"),OFFSET('Water Data'!$F$7,0,10*ROW('Water Data'!F33)),NA())</f>
        <v>#N/A</v>
      </c>
      <c r="O39" s="415" t="e">
        <f ca="true">+IF(AND(ISNUMBER(OFFSET('Water Data'!$F$10,0,10*ROW('Water Data'!F33))),'Data Summary'!CD39="Yes"),OFFSET('Water Data'!$F$10,0,10*ROW('Water Data'!F33)),NA())</f>
        <v>#N/A</v>
      </c>
      <c r="P39" s="415" t="e">
        <f ca="true">+IF(AND(ISNUMBER(OFFSET('Water Data'!$G$5,0,10*ROW('Water Data'!G33))),'Data Summary'!CE39="Yes"),100-OFFSET('Water Data'!$G$5,0,10*ROW('Water Data'!G33)),NA())</f>
        <v>#N/A</v>
      </c>
      <c r="Q39" s="415" t="e">
        <f ca="true">+IF(AND(ISNUMBER(OFFSET('Water Data'!$G$7,0,10*ROW('Water Data'!G33))),'Data Summary'!CF39="Yes"),OFFSET('Water Data'!$G$7,0,10*ROW('Water Data'!G33)),NA())</f>
        <v>#N/A</v>
      </c>
      <c r="R39" s="415" t="e">
        <f ca="true">+IF(AND(ISNUMBER(OFFSET('Water Data'!$G$10,0,10*ROW('Water Data'!G33))),'Data Summary'!CG39="Yes"),OFFSET('Water Data'!$G$10,0,10*ROW('Water Data'!G33)),NA())</f>
        <v>#N/A</v>
      </c>
      <c r="S39" s="415" t="e">
        <f ca="true">+IF(AND(ISNUMBER(OFFSET('Water Data'!$H$5,0,10*ROW('Water Data'!H33))),'Data Summary'!CH39="Yes"),100-OFFSET('Water Data'!$H$5,0,10*ROW('Water Data'!H33)),NA())</f>
        <v>#N/A</v>
      </c>
      <c r="T39" s="415" t="e">
        <f ca="true">+IF(AND(ISNUMBER(OFFSET('Water Data'!$H$7,0,10*ROW('Water Data'!H33))),'Data Summary'!CI39="Yes"),OFFSET('Water Data'!$H$7,0,10*ROW('Water Data'!H33)),NA())</f>
        <v>#N/A</v>
      </c>
      <c r="U39" s="415" t="e">
        <f ca="true">+IF(AND(ISNUMBER(OFFSET('Water Data'!$H$10,0,10*ROW('Water Data'!H33))),'Data Summary'!CJ39="Yes"),OFFSET('Water Data'!$H$10,0,10*ROW('Water Data'!H33)),NA())</f>
        <v>#N/A</v>
      </c>
      <c r="V39" s="203" t="e">
        <f ca="true">+IF(AND(ISNUMBER(OFFSET('Sanitation Data'!$C$5,0,10*ROW('Sanitation Data'!C33))),'Data Summary'!CK39="Yes"),100-OFFSET('Sanitation Data'!$C$5,0,10*ROW('Sanitation Data'!C33)),NA())</f>
        <v>#N/A</v>
      </c>
      <c r="W39" s="203" t="e">
        <f ca="true">+IF(AND(ISNUMBER(OFFSET('Sanitation Data'!$C$7,0,10*ROW('Sanitation Data'!C33))),'Data Summary'!CL39="Yes"),OFFSET('Sanitation Data'!$C$7,0,10*ROW('Sanitation Data'!C33)),NA())</f>
        <v>#N/A</v>
      </c>
      <c r="X39" s="203" t="e">
        <f ca="true">+IF(AND(ISNUMBER(OFFSET('Sanitation Data'!$C$11,0,10*ROW('Sanitation Data'!C33))),'Data Summary'!CM39="Yes"),OFFSET('Sanitation Data'!$C$11,0,10*ROW('Sanitation Data'!C33)),NA())</f>
        <v>#N/A</v>
      </c>
      <c r="Y39" s="203" t="e">
        <f ca="true">+IF(AND(ISNUMBER(OFFSET('Sanitation Data'!$C$12,0,10*ROW('Sanitation Data'!C33))),'Data Summary'!CN39="Yes"),OFFSET('Sanitation Data'!$C$12,0,10*ROW('Sanitation Data'!C33)),NA())</f>
        <v>#N/A</v>
      </c>
      <c r="Z39" s="203" t="e">
        <f ca="true">+IF(AND(ISNUMBER(OFFSET('Sanitation Data'!$C$13,0,10*ROW('Sanitation Data'!C33))),'Data Summary'!CO39="Yes"),OFFSET('Sanitation Data'!$C$13,0,10*ROW('Sanitation Data'!C33)),NA())</f>
        <v>#N/A</v>
      </c>
      <c r="AA39" s="203" t="e">
        <f ca="true">+IF(AND(ISNUMBER(OFFSET('Sanitation Data'!$D$5,0,10*ROW('Sanitation Data'!D33))),'Data Summary'!CP39="Yes"),100-OFFSET('Sanitation Data'!$D$5,0,10*ROW('Sanitation Data'!D33)),NA())</f>
        <v>#N/A</v>
      </c>
      <c r="AB39" s="203" t="e">
        <f ca="true">+IF(AND(ISNUMBER(OFFSET('Sanitation Data'!$D$7,0,10*ROW('Sanitation Data'!D33))),'Data Summary'!CQ39="Yes"),OFFSET('Sanitation Data'!$D$7,0,10*ROW('Sanitation Data'!D33)),NA())</f>
        <v>#N/A</v>
      </c>
      <c r="AC39" s="203" t="e">
        <f ca="true">+IF(AND(ISNUMBER(OFFSET('Sanitation Data'!$D$11,0,10*ROW('Sanitation Data'!D33))),'Data Summary'!CR39="Yes"),OFFSET('Sanitation Data'!$D$11,0,10*ROW('Sanitation Data'!D33)),NA())</f>
        <v>#N/A</v>
      </c>
      <c r="AD39" s="203" t="e">
        <f ca="true">+IF(AND(ISNUMBER(OFFSET('Sanitation Data'!$D$12,0,10*ROW('Sanitation Data'!D33))),'Data Summary'!CS39="Yes"),OFFSET('Sanitation Data'!$D$12,0,10*ROW('Sanitation Data'!D33)),NA())</f>
        <v>#N/A</v>
      </c>
      <c r="AE39" s="203" t="e">
        <f ca="true">+IF(AND(ISNUMBER(OFFSET('Sanitation Data'!$D$13,0,10*ROW('Sanitation Data'!D33))),'Data Summary'!CT39="Yes"),OFFSET('Sanitation Data'!$D$13,0,10*ROW('Sanitation Data'!D33)),NA())</f>
        <v>#N/A</v>
      </c>
      <c r="AF39" s="203" t="e">
        <f ca="true">+IF(AND(ISNUMBER(OFFSET('Sanitation Data'!$E$5,0,10*ROW('Sanitation Data'!E33))),'Data Summary'!CU39="Yes"),100-OFFSET('Sanitation Data'!$E$5,0,10*ROW('Sanitation Data'!E33)),NA())</f>
        <v>#N/A</v>
      </c>
      <c r="AG39" s="203" t="e">
        <f ca="true">+IF(AND(ISNUMBER(OFFSET('Sanitation Data'!$E$7,0,10*ROW('Sanitation Data'!E33))),'Data Summary'!CV39="Yes"),OFFSET('Sanitation Data'!$E$7,0,10*ROW('Sanitation Data'!E33)),NA())</f>
        <v>#N/A</v>
      </c>
      <c r="AH39" s="203" t="e">
        <f ca="true">+IF(AND(ISNUMBER(OFFSET('Sanitation Data'!$E$11,0,10*ROW('Sanitation Data'!E33))),'Data Summary'!CW39="Yes"),OFFSET('Sanitation Data'!$E$11,0,10*ROW('Sanitation Data'!E33)),NA())</f>
        <v>#N/A</v>
      </c>
      <c r="AI39" s="203" t="e">
        <f ca="true">+IF(AND(ISNUMBER(OFFSET('Sanitation Data'!$E$12,0,10*ROW('Sanitation Data'!E33))),'Data Summary'!CX39="Yes"),OFFSET('Sanitation Data'!$E$12,0,10*ROW('Sanitation Data'!E33)),NA())</f>
        <v>#N/A</v>
      </c>
      <c r="AJ39" s="203" t="e">
        <f ca="true">+IF(AND(ISNUMBER(OFFSET('Sanitation Data'!$E$13,0,10*ROW('Sanitation Data'!E33))),'Data Summary'!CY39="Yes"),OFFSET('Sanitation Data'!$E$13,0,10*ROW('Sanitation Data'!E33)),NA())</f>
        <v>#N/A</v>
      </c>
      <c r="AK39" s="203" t="e">
        <f ca="true">+IF(AND(ISNUMBER(OFFSET('Sanitation Data'!$F$5,0,10*ROW('Sanitation Data'!F33))),'Data Summary'!CZ39="Yes"),100-OFFSET('Sanitation Data'!$F$5,0,10*ROW('Sanitation Data'!F33)),NA())</f>
        <v>#N/A</v>
      </c>
      <c r="AL39" s="203" t="e">
        <f ca="true">+IF(AND(ISNUMBER(OFFSET('Sanitation Data'!$F$7,0,10*ROW('Sanitation Data'!F33))),'Data Summary'!DA39="Yes"),OFFSET('Sanitation Data'!$F$7,0,10*ROW('Sanitation Data'!F33)),NA())</f>
        <v>#N/A</v>
      </c>
      <c r="AM39" s="203" t="e">
        <f ca="true">+IF(AND(ISNUMBER(OFFSET('Sanitation Data'!$F$11,0,10*ROW('Sanitation Data'!F33))),'Data Summary'!DB39="Yes"),OFFSET('Sanitation Data'!$F$11,0,10*ROW('Sanitation Data'!F33)),NA())</f>
        <v>#N/A</v>
      </c>
      <c r="AN39" s="203" t="e">
        <f ca="true">+IF(AND(ISNUMBER(OFFSET('Sanitation Data'!$F$12,0,10*ROW('Sanitation Data'!F33))),'Data Summary'!DC39="Yes"),OFFSET('Sanitation Data'!$F$12,0,10*ROW('Sanitation Data'!F33)),NA())</f>
        <v>#N/A</v>
      </c>
      <c r="AO39" s="203" t="e">
        <f ca="true">+IF(AND(ISNUMBER(OFFSET('Sanitation Data'!$F$13,0,10*ROW('Sanitation Data'!F33))),'Data Summary'!DD39="Yes"),OFFSET('Sanitation Data'!$F$13,0,10*ROW('Sanitation Data'!F33)),NA())</f>
        <v>#N/A</v>
      </c>
      <c r="AP39" s="203" t="e">
        <f ca="true">+IF(AND(ISNUMBER(OFFSET('Sanitation Data'!$G$5,0,10*ROW('Sanitation Data'!G33))),'Data Summary'!DE39="Yes"),100-OFFSET('Sanitation Data'!$G$5,0,10*ROW('Sanitation Data'!G33)),NA())</f>
        <v>#N/A</v>
      </c>
      <c r="AQ39" s="203" t="e">
        <f ca="true">+IF(AND(ISNUMBER(OFFSET('Sanitation Data'!$G$7,0,10*ROW('Sanitation Data'!G33))),'Data Summary'!DF39="Yes"),OFFSET('Sanitation Data'!$G$7,0,10*ROW('Sanitation Data'!G33)),NA())</f>
        <v>#N/A</v>
      </c>
      <c r="AR39" s="203" t="e">
        <f ca="true">+IF(AND(ISNUMBER(OFFSET('Sanitation Data'!$G$11,0,10*ROW('Sanitation Data'!G33))),'Data Summary'!DG39="Yes"),OFFSET('Sanitation Data'!$G$11,0,10*ROW('Sanitation Data'!G33)),NA())</f>
        <v>#N/A</v>
      </c>
      <c r="AS39" s="203" t="e">
        <f ca="true">+IF(AND(ISNUMBER(OFFSET('Sanitation Data'!$G$12,0,10*ROW('Sanitation Data'!G33))),'Data Summary'!DH39="Yes"),OFFSET('Sanitation Data'!$G$12,0,10*ROW('Sanitation Data'!G33)),NA())</f>
        <v>#N/A</v>
      </c>
      <c r="AT39" s="203" t="e">
        <f ca="true">+IF(AND(ISNUMBER(OFFSET('Sanitation Data'!$G$13,0,10*ROW('Sanitation Data'!G33))),'Data Summary'!DI39="Yes"),OFFSET('Sanitation Data'!$G$13,0,10*ROW('Sanitation Data'!G33)),NA())</f>
        <v>#N/A</v>
      </c>
      <c r="AU39" s="203" t="e">
        <f ca="true">+IF(AND(ISNUMBER(OFFSET('Sanitation Data'!$H$5,0,10*ROW('Sanitation Data'!H33))),'Data Summary'!DJ39="Yes"),100-OFFSET('Sanitation Data'!$H$5,0,10*ROW('Sanitation Data'!H33)),NA())</f>
        <v>#N/A</v>
      </c>
      <c r="AV39" s="203" t="e">
        <f ca="true">+IF(AND(ISNUMBER(OFFSET('Sanitation Data'!$H$7,0,10*ROW('Sanitation Data'!H33))),'Data Summary'!DK39="Yes"),OFFSET('Sanitation Data'!$H$7,0,10*ROW('Sanitation Data'!H33)),NA())</f>
        <v>#N/A</v>
      </c>
      <c r="AW39" s="203" t="e">
        <f ca="true">+IF(AND(ISNUMBER(OFFSET('Sanitation Data'!$H$11,0,10*ROW('Sanitation Data'!H33))),'Data Summary'!DL39="Yes"),OFFSET('Sanitation Data'!$H$11,0,10*ROW('Sanitation Data'!H33)),NA())</f>
        <v>#N/A</v>
      </c>
      <c r="AX39" s="203" t="e">
        <f ca="true">+IF(AND(ISNUMBER(OFFSET('Sanitation Data'!$H$12,0,10*ROW('Sanitation Data'!H33))),'Data Summary'!DM39="Yes"),OFFSET('Sanitation Data'!$H$12,0,10*ROW('Sanitation Data'!H33)),NA())</f>
        <v>#N/A</v>
      </c>
      <c r="AY39" s="203" t="e">
        <f ca="true">+IF(AND(ISNUMBER(OFFSET('Sanitation Data'!$H$13,0,10*ROW('Sanitation Data'!H33))),'Data Summary'!DN39="Yes"),OFFSET('Sanitation Data'!$H$13,0,10*ROW('Sanitation Data'!H33)),NA())</f>
        <v>#N/A</v>
      </c>
      <c r="AZ39" s="204" t="e">
        <f ca="true">+IF(AND(ISNUMBER(OFFSET('Hygiene Data'!$C$6,0,10*ROW('Hygiene Data'!C33))),'Data Summary'!DO39="Yes"),OFFSET('Hygiene Data'!$C$6,0,10*ROW('Hygiene Data'!C33)),NA())</f>
        <v>#N/A</v>
      </c>
      <c r="BA39" s="204" t="e">
        <f ca="true">+IF(AND(ISNUMBER(OFFSET('Hygiene Data'!$C$8,0,10*ROW('Hygiene Data'!C33))),'Data Summary'!DP39="Yes"),OFFSET('Hygiene Data'!$C$8,0,10*ROW('Hygiene Data'!C33)),NA())</f>
        <v>#N/A</v>
      </c>
      <c r="BB39" s="204" t="e">
        <f ca="true">+IF(AND(ISNUMBER(OFFSET('Hygiene Data'!$C$10,0,10*ROW('Hygiene Data'!C33))),'Data Summary'!DQ39="Yes"),OFFSET('Hygiene Data'!$C$10,0,10*ROW('Hygiene Data'!C33)),NA())</f>
        <v>#N/A</v>
      </c>
      <c r="BC39" s="204" t="e">
        <f ca="true">+IF(AND(ISNUMBER(OFFSET('Hygiene Data'!$D$6,0,10*ROW('Hygiene Data'!D33))),'Data Summary'!DR39="Yes"),OFFSET('Hygiene Data'!$D$6,0,10*ROW('Hygiene Data'!D33)),NA())</f>
        <v>#N/A</v>
      </c>
      <c r="BD39" s="204" t="e">
        <f ca="true">+IF(AND(ISNUMBER(OFFSET('Hygiene Data'!$D$8,0,10*ROW('Hygiene Data'!D33))),'Data Summary'!DS39="Yes"),OFFSET('Hygiene Data'!$D$8,0,10*ROW('Hygiene Data'!D33)),NA())</f>
        <v>#N/A</v>
      </c>
      <c r="BE39" s="204" t="e">
        <f ca="true">+IF(AND(ISNUMBER(OFFSET('Hygiene Data'!$D$10,0,10*ROW('Hygiene Data'!D33))),'Data Summary'!DT39="Yes"),OFFSET('Hygiene Data'!$D$10,0,10*ROW('Hygiene Data'!D33)),NA())</f>
        <v>#N/A</v>
      </c>
      <c r="BF39" s="204" t="e">
        <f ca="true">+IF(AND(ISNUMBER(OFFSET('Hygiene Data'!$E$6,0,10*ROW('Hygiene Data'!E33))),'Data Summary'!DU39="Yes"),OFFSET('Hygiene Data'!$E$6,0,10*ROW('Hygiene Data'!E33)),NA())</f>
        <v>#N/A</v>
      </c>
      <c r="BG39" s="204" t="e">
        <f ca="true">+IF(AND(ISNUMBER(OFFSET('Hygiene Data'!$E$8,0,10*ROW('Hygiene Data'!E33))),'Data Summary'!DV39="Yes"),OFFSET('Hygiene Data'!$E$8,0,10*ROW('Hygiene Data'!E33)),NA())</f>
        <v>#N/A</v>
      </c>
      <c r="BH39" s="204" t="e">
        <f ca="true">+IF(AND(ISNUMBER(OFFSET('Hygiene Data'!$E$10,0,10*ROW('Hygiene Data'!E33))),'Data Summary'!DW39="Yes"),OFFSET('Hygiene Data'!$E$10,0,10*ROW('Hygiene Data'!E33)),NA())</f>
        <v>#N/A</v>
      </c>
      <c r="BI39" s="204" t="e">
        <f ca="true">+IF(AND(ISNUMBER(OFFSET('Hygiene Data'!$F$6,0,10*ROW('Hygiene Data'!F33))),'Data Summary'!DX39="Yes"),OFFSET('Hygiene Data'!$F$6,0,10*ROW('Hygiene Data'!F33)),NA())</f>
        <v>#N/A</v>
      </c>
      <c r="BJ39" s="204" t="e">
        <f ca="true">+IF(AND(ISNUMBER(OFFSET('Hygiene Data'!$F$8,0,10*ROW('Hygiene Data'!F33))),'Data Summary'!DY39="Yes"),OFFSET('Hygiene Data'!$F$8,0,10*ROW('Hygiene Data'!F33)),NA())</f>
        <v>#N/A</v>
      </c>
      <c r="BK39" s="204" t="e">
        <f ca="true">+IF(AND(ISNUMBER(OFFSET('Hygiene Data'!$F$10,0,10*ROW('Hygiene Data'!F33))),'Data Summary'!DZ39="Yes"),OFFSET('Hygiene Data'!$F$10,0,10*ROW('Hygiene Data'!F33)),NA())</f>
        <v>#N/A</v>
      </c>
      <c r="BL39" s="204" t="e">
        <f ca="true">+IF(AND(ISNUMBER(OFFSET('Hygiene Data'!$G$6,0,10*ROW('Hygiene Data'!G33))),'Data Summary'!EA39="Yes"),OFFSET('Hygiene Data'!$G$6,0,10*ROW('Hygiene Data'!G33)),NA())</f>
        <v>#N/A</v>
      </c>
      <c r="BM39" s="204" t="e">
        <f ca="true">+IF(AND(ISNUMBER(OFFSET('Hygiene Data'!$G$8,0,10*ROW('Hygiene Data'!G33))),'Data Summary'!EB39="Yes"),OFFSET('Hygiene Data'!$G$8,0,10*ROW('Hygiene Data'!G33)),NA())</f>
        <v>#N/A</v>
      </c>
      <c r="BN39" s="204" t="e">
        <f ca="true">+IF(AND(ISNUMBER(OFFSET('Hygiene Data'!$G$10,0,10*ROW('Hygiene Data'!G33))),'Data Summary'!EC39="Yes"),OFFSET('Hygiene Data'!$G$10,0,10*ROW('Hygiene Data'!G33)),NA())</f>
        <v>#N/A</v>
      </c>
      <c r="BO39" s="204" t="e">
        <f ca="true">+IF(AND(ISNUMBER(OFFSET('Hygiene Data'!$H$6,0,10*ROW('Hygiene Data'!H33))),'Data Summary'!ED39="Yes"),OFFSET('Hygiene Data'!$H$6,0,10*ROW('Hygiene Data'!H33)),NA())</f>
        <v>#N/A</v>
      </c>
      <c r="BP39" s="204" t="e">
        <f ca="true">+IF(AND(ISNUMBER(OFFSET('Hygiene Data'!$H$8,0,10*ROW('Hygiene Data'!H33))),'Data Summary'!EE39="Yes"),OFFSET('Hygiene Data'!$H$8,0,10*ROW('Hygiene Data'!H33)),NA())</f>
        <v>#N/A</v>
      </c>
      <c r="BQ39" s="204"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415" t="e">
        <f ca="true">+IF(AND(ISNUMBER(OFFSET('Water Data'!$C$5,0,10*ROW('Water Data'!C34))),'Data Summary'!BS40="Yes"),100-OFFSET('Water Data'!$C$5,0,10*ROW('Water Data'!C34)),NA())</f>
        <v>#N/A</v>
      </c>
      <c r="E40" s="415" t="e">
        <f ca="true">+IF(AND(ISNUMBER(OFFSET('Water Data'!$C$7,0,10*ROW('Water Data'!C34))),'Data Summary'!BT40="Yes"),OFFSET('Water Data'!$C$7,0,10*ROW('Water Data'!C34)),NA())</f>
        <v>#N/A</v>
      </c>
      <c r="F40" s="415" t="e">
        <f ca="true">+IF(AND(ISNUMBER(OFFSET('Water Data'!$C$10,0,10*ROW('Water Data'!C34))),'Data Summary'!BU40="Yes"),OFFSET('Water Data'!$C$10,0,10*ROW('Water Data'!C34)),NA())</f>
        <v>#N/A</v>
      </c>
      <c r="G40" s="415" t="e">
        <f ca="true">+IF(AND(ISNUMBER(OFFSET('Water Data'!$D$5,0,10*ROW('Water Data'!D34))),'Data Summary'!BV40="Yes"),100-OFFSET('Water Data'!$D$5,0,10*ROW('Water Data'!D34)),NA())</f>
        <v>#N/A</v>
      </c>
      <c r="H40" s="415" t="e">
        <f ca="true">+IF(AND(ISNUMBER(OFFSET('Water Data'!$D$7,0,10*ROW('Water Data'!D34))),'Data Summary'!BW40="Yes"),OFFSET('Water Data'!$D$7,0,10*ROW('Water Data'!D34)),NA())</f>
        <v>#N/A</v>
      </c>
      <c r="I40" s="415" t="e">
        <f ca="true">+IF(AND(ISNUMBER(OFFSET('Water Data'!$D$10,0,10*ROW('Water Data'!D34))),'Data Summary'!BX40="Yes"),OFFSET('Water Data'!$D$10,0,10*ROW('Water Data'!D34)),NA())</f>
        <v>#N/A</v>
      </c>
      <c r="J40" s="415" t="e">
        <f ca="true">+IF(AND(ISNUMBER(OFFSET('Water Data'!$E$5,0,10*ROW('Water Data'!E34))),'Data Summary'!BY40="Yes"),100-OFFSET('Water Data'!$E$5,0,10*ROW('Water Data'!E34)),NA())</f>
        <v>#N/A</v>
      </c>
      <c r="K40" s="415" t="e">
        <f ca="true">+IF(AND(ISNUMBER(OFFSET('Water Data'!$E$7,0,10*ROW('Water Data'!E34))),'Data Summary'!BZ40="Yes"),OFFSET('Water Data'!$E$7,0,10*ROW('Water Data'!E34)),NA())</f>
        <v>#N/A</v>
      </c>
      <c r="L40" s="415" t="e">
        <f ca="true">+IF(AND(ISNUMBER(OFFSET('Water Data'!$E$10,0,10*ROW('Water Data'!E34))),'Data Summary'!CA40="Yes"),OFFSET('Water Data'!$E$10,0,10*ROW('Water Data'!E34)),NA())</f>
        <v>#N/A</v>
      </c>
      <c r="M40" s="415" t="e">
        <f ca="true">+IF(AND(ISNUMBER(OFFSET('Water Data'!$F$5,0,10*ROW('Water Data'!F34))),'Data Summary'!CB40="Yes"),100-OFFSET('Water Data'!$F$5,0,10*ROW('Water Data'!F34)),NA())</f>
        <v>#N/A</v>
      </c>
      <c r="N40" s="415" t="e">
        <f ca="true">+IF(AND(ISNUMBER(OFFSET('Water Data'!$F$7,0,10*ROW('Water Data'!F34))),'Data Summary'!CC40="Yes"),OFFSET('Water Data'!$F$7,0,10*ROW('Water Data'!F34)),NA())</f>
        <v>#N/A</v>
      </c>
      <c r="O40" s="415" t="e">
        <f ca="true">+IF(AND(ISNUMBER(OFFSET('Water Data'!$F$10,0,10*ROW('Water Data'!F34))),'Data Summary'!CD40="Yes"),OFFSET('Water Data'!$F$10,0,10*ROW('Water Data'!F34)),NA())</f>
        <v>#N/A</v>
      </c>
      <c r="P40" s="415" t="e">
        <f ca="true">+IF(AND(ISNUMBER(OFFSET('Water Data'!$G$5,0,10*ROW('Water Data'!G34))),'Data Summary'!CE40="Yes"),100-OFFSET('Water Data'!$G$5,0,10*ROW('Water Data'!G34)),NA())</f>
        <v>#N/A</v>
      </c>
      <c r="Q40" s="415" t="e">
        <f ca="true">+IF(AND(ISNUMBER(OFFSET('Water Data'!$G$7,0,10*ROW('Water Data'!G34))),'Data Summary'!CF40="Yes"),OFFSET('Water Data'!$G$7,0,10*ROW('Water Data'!G34)),NA())</f>
        <v>#N/A</v>
      </c>
      <c r="R40" s="415" t="e">
        <f ca="true">+IF(AND(ISNUMBER(OFFSET('Water Data'!$G$10,0,10*ROW('Water Data'!G34))),'Data Summary'!CG40="Yes"),OFFSET('Water Data'!$G$10,0,10*ROW('Water Data'!G34)),NA())</f>
        <v>#N/A</v>
      </c>
      <c r="S40" s="415" t="e">
        <f ca="true">+IF(AND(ISNUMBER(OFFSET('Water Data'!$H$5,0,10*ROW('Water Data'!H34))),'Data Summary'!CH40="Yes"),100-OFFSET('Water Data'!$H$5,0,10*ROW('Water Data'!H34)),NA())</f>
        <v>#N/A</v>
      </c>
      <c r="T40" s="415" t="e">
        <f ca="true">+IF(AND(ISNUMBER(OFFSET('Water Data'!$H$7,0,10*ROW('Water Data'!H34))),'Data Summary'!CI40="Yes"),OFFSET('Water Data'!$H$7,0,10*ROW('Water Data'!H34)),NA())</f>
        <v>#N/A</v>
      </c>
      <c r="U40" s="415" t="e">
        <f ca="true">+IF(AND(ISNUMBER(OFFSET('Water Data'!$H$10,0,10*ROW('Water Data'!H34))),'Data Summary'!CJ40="Yes"),OFFSET('Water Data'!$H$10,0,10*ROW('Water Data'!H34)),NA())</f>
        <v>#N/A</v>
      </c>
      <c r="V40" s="203" t="e">
        <f ca="true">+IF(AND(ISNUMBER(OFFSET('Sanitation Data'!$C$5,0,10*ROW('Sanitation Data'!C34))),'Data Summary'!CK40="Yes"),100-OFFSET('Sanitation Data'!$C$5,0,10*ROW('Sanitation Data'!C34)),NA())</f>
        <v>#N/A</v>
      </c>
      <c r="W40" s="203" t="e">
        <f ca="true">+IF(AND(ISNUMBER(OFFSET('Sanitation Data'!$C$7,0,10*ROW('Sanitation Data'!C34))),'Data Summary'!CL40="Yes"),OFFSET('Sanitation Data'!$C$7,0,10*ROW('Sanitation Data'!C34)),NA())</f>
        <v>#N/A</v>
      </c>
      <c r="X40" s="203" t="e">
        <f ca="true">+IF(AND(ISNUMBER(OFFSET('Sanitation Data'!$C$11,0,10*ROW('Sanitation Data'!C34))),'Data Summary'!CM40="Yes"),OFFSET('Sanitation Data'!$C$11,0,10*ROW('Sanitation Data'!C34)),NA())</f>
        <v>#N/A</v>
      </c>
      <c r="Y40" s="203" t="e">
        <f ca="true">+IF(AND(ISNUMBER(OFFSET('Sanitation Data'!$C$12,0,10*ROW('Sanitation Data'!C34))),'Data Summary'!CN40="Yes"),OFFSET('Sanitation Data'!$C$12,0,10*ROW('Sanitation Data'!C34)),NA())</f>
        <v>#N/A</v>
      </c>
      <c r="Z40" s="203" t="e">
        <f ca="true">+IF(AND(ISNUMBER(OFFSET('Sanitation Data'!$C$13,0,10*ROW('Sanitation Data'!C34))),'Data Summary'!CO40="Yes"),OFFSET('Sanitation Data'!$C$13,0,10*ROW('Sanitation Data'!C34)),NA())</f>
        <v>#N/A</v>
      </c>
      <c r="AA40" s="203" t="e">
        <f ca="true">+IF(AND(ISNUMBER(OFFSET('Sanitation Data'!$D$5,0,10*ROW('Sanitation Data'!D34))),'Data Summary'!CP40="Yes"),100-OFFSET('Sanitation Data'!$D$5,0,10*ROW('Sanitation Data'!D34)),NA())</f>
        <v>#N/A</v>
      </c>
      <c r="AB40" s="203" t="e">
        <f ca="true">+IF(AND(ISNUMBER(OFFSET('Sanitation Data'!$D$7,0,10*ROW('Sanitation Data'!D34))),'Data Summary'!CQ40="Yes"),OFFSET('Sanitation Data'!$D$7,0,10*ROW('Sanitation Data'!D34)),NA())</f>
        <v>#N/A</v>
      </c>
      <c r="AC40" s="203" t="e">
        <f ca="true">+IF(AND(ISNUMBER(OFFSET('Sanitation Data'!$D$11,0,10*ROW('Sanitation Data'!D34))),'Data Summary'!CR40="Yes"),OFFSET('Sanitation Data'!$D$11,0,10*ROW('Sanitation Data'!D34)),NA())</f>
        <v>#N/A</v>
      </c>
      <c r="AD40" s="203" t="e">
        <f ca="true">+IF(AND(ISNUMBER(OFFSET('Sanitation Data'!$D$12,0,10*ROW('Sanitation Data'!D34))),'Data Summary'!CS40="Yes"),OFFSET('Sanitation Data'!$D$12,0,10*ROW('Sanitation Data'!D34)),NA())</f>
        <v>#N/A</v>
      </c>
      <c r="AE40" s="203" t="e">
        <f ca="true">+IF(AND(ISNUMBER(OFFSET('Sanitation Data'!$D$13,0,10*ROW('Sanitation Data'!D34))),'Data Summary'!CT40="Yes"),OFFSET('Sanitation Data'!$D$13,0,10*ROW('Sanitation Data'!D34)),NA())</f>
        <v>#N/A</v>
      </c>
      <c r="AF40" s="203" t="e">
        <f ca="true">+IF(AND(ISNUMBER(OFFSET('Sanitation Data'!$E$5,0,10*ROW('Sanitation Data'!E34))),'Data Summary'!CU40="Yes"),100-OFFSET('Sanitation Data'!$E$5,0,10*ROW('Sanitation Data'!E34)),NA())</f>
        <v>#N/A</v>
      </c>
      <c r="AG40" s="203" t="e">
        <f ca="true">+IF(AND(ISNUMBER(OFFSET('Sanitation Data'!$E$7,0,10*ROW('Sanitation Data'!E34))),'Data Summary'!CV40="Yes"),OFFSET('Sanitation Data'!$E$7,0,10*ROW('Sanitation Data'!E34)),NA())</f>
        <v>#N/A</v>
      </c>
      <c r="AH40" s="203" t="e">
        <f ca="true">+IF(AND(ISNUMBER(OFFSET('Sanitation Data'!$E$11,0,10*ROW('Sanitation Data'!E34))),'Data Summary'!CW40="Yes"),OFFSET('Sanitation Data'!$E$11,0,10*ROW('Sanitation Data'!E34)),NA())</f>
        <v>#N/A</v>
      </c>
      <c r="AI40" s="203" t="e">
        <f ca="true">+IF(AND(ISNUMBER(OFFSET('Sanitation Data'!$E$12,0,10*ROW('Sanitation Data'!E34))),'Data Summary'!CX40="Yes"),OFFSET('Sanitation Data'!$E$12,0,10*ROW('Sanitation Data'!E34)),NA())</f>
        <v>#N/A</v>
      </c>
      <c r="AJ40" s="203" t="e">
        <f ca="true">+IF(AND(ISNUMBER(OFFSET('Sanitation Data'!$E$13,0,10*ROW('Sanitation Data'!E34))),'Data Summary'!CY40="Yes"),OFFSET('Sanitation Data'!$E$13,0,10*ROW('Sanitation Data'!E34)),NA())</f>
        <v>#N/A</v>
      </c>
      <c r="AK40" s="203" t="e">
        <f ca="true">+IF(AND(ISNUMBER(OFFSET('Sanitation Data'!$F$5,0,10*ROW('Sanitation Data'!F34))),'Data Summary'!CZ40="Yes"),100-OFFSET('Sanitation Data'!$F$5,0,10*ROW('Sanitation Data'!F34)),NA())</f>
        <v>#N/A</v>
      </c>
      <c r="AL40" s="203" t="e">
        <f ca="true">+IF(AND(ISNUMBER(OFFSET('Sanitation Data'!$F$7,0,10*ROW('Sanitation Data'!F34))),'Data Summary'!DA40="Yes"),OFFSET('Sanitation Data'!$F$7,0,10*ROW('Sanitation Data'!F34)),NA())</f>
        <v>#N/A</v>
      </c>
      <c r="AM40" s="203" t="e">
        <f ca="true">+IF(AND(ISNUMBER(OFFSET('Sanitation Data'!$F$11,0,10*ROW('Sanitation Data'!F34))),'Data Summary'!DB40="Yes"),OFFSET('Sanitation Data'!$F$11,0,10*ROW('Sanitation Data'!F34)),NA())</f>
        <v>#N/A</v>
      </c>
      <c r="AN40" s="203" t="e">
        <f ca="true">+IF(AND(ISNUMBER(OFFSET('Sanitation Data'!$F$12,0,10*ROW('Sanitation Data'!F34))),'Data Summary'!DC40="Yes"),OFFSET('Sanitation Data'!$F$12,0,10*ROW('Sanitation Data'!F34)),NA())</f>
        <v>#N/A</v>
      </c>
      <c r="AO40" s="203" t="e">
        <f ca="true">+IF(AND(ISNUMBER(OFFSET('Sanitation Data'!$F$13,0,10*ROW('Sanitation Data'!F34))),'Data Summary'!DD40="Yes"),OFFSET('Sanitation Data'!$F$13,0,10*ROW('Sanitation Data'!F34)),NA())</f>
        <v>#N/A</v>
      </c>
      <c r="AP40" s="203" t="e">
        <f ca="true">+IF(AND(ISNUMBER(OFFSET('Sanitation Data'!$G$5,0,10*ROW('Sanitation Data'!G34))),'Data Summary'!DE40="Yes"),100-OFFSET('Sanitation Data'!$G$5,0,10*ROW('Sanitation Data'!G34)),NA())</f>
        <v>#N/A</v>
      </c>
      <c r="AQ40" s="203" t="e">
        <f ca="true">+IF(AND(ISNUMBER(OFFSET('Sanitation Data'!$G$7,0,10*ROW('Sanitation Data'!G34))),'Data Summary'!DF40="Yes"),OFFSET('Sanitation Data'!$G$7,0,10*ROW('Sanitation Data'!G34)),NA())</f>
        <v>#N/A</v>
      </c>
      <c r="AR40" s="203" t="e">
        <f ca="true">+IF(AND(ISNUMBER(OFFSET('Sanitation Data'!$G$11,0,10*ROW('Sanitation Data'!G34))),'Data Summary'!DG40="Yes"),OFFSET('Sanitation Data'!$G$11,0,10*ROW('Sanitation Data'!G34)),NA())</f>
        <v>#N/A</v>
      </c>
      <c r="AS40" s="203" t="e">
        <f ca="true">+IF(AND(ISNUMBER(OFFSET('Sanitation Data'!$G$12,0,10*ROW('Sanitation Data'!G34))),'Data Summary'!DH40="Yes"),OFFSET('Sanitation Data'!$G$12,0,10*ROW('Sanitation Data'!G34)),NA())</f>
        <v>#N/A</v>
      </c>
      <c r="AT40" s="203" t="e">
        <f ca="true">+IF(AND(ISNUMBER(OFFSET('Sanitation Data'!$G$13,0,10*ROW('Sanitation Data'!G34))),'Data Summary'!DI40="Yes"),OFFSET('Sanitation Data'!$G$13,0,10*ROW('Sanitation Data'!G34)),NA())</f>
        <v>#N/A</v>
      </c>
      <c r="AU40" s="203" t="e">
        <f ca="true">+IF(AND(ISNUMBER(OFFSET('Sanitation Data'!$H$5,0,10*ROW('Sanitation Data'!H34))),'Data Summary'!DJ40="Yes"),100-OFFSET('Sanitation Data'!$H$5,0,10*ROW('Sanitation Data'!H34)),NA())</f>
        <v>#N/A</v>
      </c>
      <c r="AV40" s="203" t="e">
        <f ca="true">+IF(AND(ISNUMBER(OFFSET('Sanitation Data'!$H$7,0,10*ROW('Sanitation Data'!H34))),'Data Summary'!DK40="Yes"),OFFSET('Sanitation Data'!$H$7,0,10*ROW('Sanitation Data'!H34)),NA())</f>
        <v>#N/A</v>
      </c>
      <c r="AW40" s="203" t="e">
        <f ca="true">+IF(AND(ISNUMBER(OFFSET('Sanitation Data'!$H$11,0,10*ROW('Sanitation Data'!H34))),'Data Summary'!DL40="Yes"),OFFSET('Sanitation Data'!$H$11,0,10*ROW('Sanitation Data'!H34)),NA())</f>
        <v>#N/A</v>
      </c>
      <c r="AX40" s="203" t="e">
        <f ca="true">+IF(AND(ISNUMBER(OFFSET('Sanitation Data'!$H$12,0,10*ROW('Sanitation Data'!H34))),'Data Summary'!DM40="Yes"),OFFSET('Sanitation Data'!$H$12,0,10*ROW('Sanitation Data'!H34)),NA())</f>
        <v>#N/A</v>
      </c>
      <c r="AY40" s="203" t="e">
        <f ca="true">+IF(AND(ISNUMBER(OFFSET('Sanitation Data'!$H$13,0,10*ROW('Sanitation Data'!H34))),'Data Summary'!DN40="Yes"),OFFSET('Sanitation Data'!$H$13,0,10*ROW('Sanitation Data'!H34)),NA())</f>
        <v>#N/A</v>
      </c>
      <c r="AZ40" s="204" t="e">
        <f ca="true">+IF(AND(ISNUMBER(OFFSET('Hygiene Data'!$C$6,0,10*ROW('Hygiene Data'!C34))),'Data Summary'!DO40="Yes"),OFFSET('Hygiene Data'!$C$6,0,10*ROW('Hygiene Data'!C34)),NA())</f>
        <v>#N/A</v>
      </c>
      <c r="BA40" s="204" t="e">
        <f ca="true">+IF(AND(ISNUMBER(OFFSET('Hygiene Data'!$C$8,0,10*ROW('Hygiene Data'!C34))),'Data Summary'!DP40="Yes"),OFFSET('Hygiene Data'!$C$8,0,10*ROW('Hygiene Data'!C34)),NA())</f>
        <v>#N/A</v>
      </c>
      <c r="BB40" s="204" t="e">
        <f ca="true">+IF(AND(ISNUMBER(OFFSET('Hygiene Data'!$C$10,0,10*ROW('Hygiene Data'!C34))),'Data Summary'!DQ40="Yes"),OFFSET('Hygiene Data'!$C$10,0,10*ROW('Hygiene Data'!C34)),NA())</f>
        <v>#N/A</v>
      </c>
      <c r="BC40" s="204" t="e">
        <f ca="true">+IF(AND(ISNUMBER(OFFSET('Hygiene Data'!$D$6,0,10*ROW('Hygiene Data'!D34))),'Data Summary'!DR40="Yes"),OFFSET('Hygiene Data'!$D$6,0,10*ROW('Hygiene Data'!D34)),NA())</f>
        <v>#N/A</v>
      </c>
      <c r="BD40" s="204" t="e">
        <f ca="true">+IF(AND(ISNUMBER(OFFSET('Hygiene Data'!$D$8,0,10*ROW('Hygiene Data'!D34))),'Data Summary'!DS40="Yes"),OFFSET('Hygiene Data'!$D$8,0,10*ROW('Hygiene Data'!D34)),NA())</f>
        <v>#N/A</v>
      </c>
      <c r="BE40" s="204" t="e">
        <f ca="true">+IF(AND(ISNUMBER(OFFSET('Hygiene Data'!$D$10,0,10*ROW('Hygiene Data'!D34))),'Data Summary'!DT40="Yes"),OFFSET('Hygiene Data'!$D$10,0,10*ROW('Hygiene Data'!D34)),NA())</f>
        <v>#N/A</v>
      </c>
      <c r="BF40" s="204" t="e">
        <f ca="true">+IF(AND(ISNUMBER(OFFSET('Hygiene Data'!$E$6,0,10*ROW('Hygiene Data'!E34))),'Data Summary'!DU40="Yes"),OFFSET('Hygiene Data'!$E$6,0,10*ROW('Hygiene Data'!E34)),NA())</f>
        <v>#N/A</v>
      </c>
      <c r="BG40" s="204" t="e">
        <f ca="true">+IF(AND(ISNUMBER(OFFSET('Hygiene Data'!$E$8,0,10*ROW('Hygiene Data'!E34))),'Data Summary'!DV40="Yes"),OFFSET('Hygiene Data'!$E$8,0,10*ROW('Hygiene Data'!E34)),NA())</f>
        <v>#N/A</v>
      </c>
      <c r="BH40" s="204" t="e">
        <f ca="true">+IF(AND(ISNUMBER(OFFSET('Hygiene Data'!$E$10,0,10*ROW('Hygiene Data'!E34))),'Data Summary'!DW40="Yes"),OFFSET('Hygiene Data'!$E$10,0,10*ROW('Hygiene Data'!E34)),NA())</f>
        <v>#N/A</v>
      </c>
      <c r="BI40" s="204" t="e">
        <f ca="true">+IF(AND(ISNUMBER(OFFSET('Hygiene Data'!$F$6,0,10*ROW('Hygiene Data'!F34))),'Data Summary'!DX40="Yes"),OFFSET('Hygiene Data'!$F$6,0,10*ROW('Hygiene Data'!F34)),NA())</f>
        <v>#N/A</v>
      </c>
      <c r="BJ40" s="204" t="e">
        <f ca="true">+IF(AND(ISNUMBER(OFFSET('Hygiene Data'!$F$8,0,10*ROW('Hygiene Data'!F34))),'Data Summary'!DY40="Yes"),OFFSET('Hygiene Data'!$F$8,0,10*ROW('Hygiene Data'!F34)),NA())</f>
        <v>#N/A</v>
      </c>
      <c r="BK40" s="204" t="e">
        <f ca="true">+IF(AND(ISNUMBER(OFFSET('Hygiene Data'!$F$10,0,10*ROW('Hygiene Data'!F34))),'Data Summary'!DZ40="Yes"),OFFSET('Hygiene Data'!$F$10,0,10*ROW('Hygiene Data'!F34)),NA())</f>
        <v>#N/A</v>
      </c>
      <c r="BL40" s="204" t="e">
        <f ca="true">+IF(AND(ISNUMBER(OFFSET('Hygiene Data'!$G$6,0,10*ROW('Hygiene Data'!G34))),'Data Summary'!EA40="Yes"),OFFSET('Hygiene Data'!$G$6,0,10*ROW('Hygiene Data'!G34)),NA())</f>
        <v>#N/A</v>
      </c>
      <c r="BM40" s="204" t="e">
        <f ca="true">+IF(AND(ISNUMBER(OFFSET('Hygiene Data'!$G$8,0,10*ROW('Hygiene Data'!G34))),'Data Summary'!EB40="Yes"),OFFSET('Hygiene Data'!$G$8,0,10*ROW('Hygiene Data'!G34)),NA())</f>
        <v>#N/A</v>
      </c>
      <c r="BN40" s="204" t="e">
        <f ca="true">+IF(AND(ISNUMBER(OFFSET('Hygiene Data'!$G$10,0,10*ROW('Hygiene Data'!G34))),'Data Summary'!EC40="Yes"),OFFSET('Hygiene Data'!$G$10,0,10*ROW('Hygiene Data'!G34)),NA())</f>
        <v>#N/A</v>
      </c>
      <c r="BO40" s="204" t="e">
        <f ca="true">+IF(AND(ISNUMBER(OFFSET('Hygiene Data'!$H$6,0,10*ROW('Hygiene Data'!H34))),'Data Summary'!ED40="Yes"),OFFSET('Hygiene Data'!$H$6,0,10*ROW('Hygiene Data'!H34)),NA())</f>
        <v>#N/A</v>
      </c>
      <c r="BP40" s="204" t="e">
        <f ca="true">+IF(AND(ISNUMBER(OFFSET('Hygiene Data'!$H$8,0,10*ROW('Hygiene Data'!H34))),'Data Summary'!EE40="Yes"),OFFSET('Hygiene Data'!$H$8,0,10*ROW('Hygiene Data'!H34)),NA())</f>
        <v>#N/A</v>
      </c>
      <c r="BQ40" s="204"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415" t="e">
        <f ca="true">+IF(AND(ISNUMBER(OFFSET('Water Data'!$C$5,0,10*ROW('Water Data'!C35))),'Data Summary'!BS41="Yes"),100-OFFSET('Water Data'!$C$5,0,10*ROW('Water Data'!C35)),NA())</f>
        <v>#N/A</v>
      </c>
      <c r="E41" s="415" t="e">
        <f ca="true">+IF(AND(ISNUMBER(OFFSET('Water Data'!$C$7,0,10*ROW('Water Data'!C35))),'Data Summary'!BT41="Yes"),OFFSET('Water Data'!$C$7,0,10*ROW('Water Data'!C35)),NA())</f>
        <v>#N/A</v>
      </c>
      <c r="F41" s="415" t="e">
        <f ca="true">+IF(AND(ISNUMBER(OFFSET('Water Data'!$C$10,0,10*ROW('Water Data'!C35))),'Data Summary'!BU41="Yes"),OFFSET('Water Data'!$C$10,0,10*ROW('Water Data'!C35)),NA())</f>
        <v>#N/A</v>
      </c>
      <c r="G41" s="415" t="e">
        <f ca="true">+IF(AND(ISNUMBER(OFFSET('Water Data'!$D$5,0,10*ROW('Water Data'!D35))),'Data Summary'!BV41="Yes"),100-OFFSET('Water Data'!$D$5,0,10*ROW('Water Data'!D35)),NA())</f>
        <v>#N/A</v>
      </c>
      <c r="H41" s="415" t="e">
        <f ca="true">+IF(AND(ISNUMBER(OFFSET('Water Data'!$D$7,0,10*ROW('Water Data'!D35))),'Data Summary'!BW41="Yes"),OFFSET('Water Data'!$D$7,0,10*ROW('Water Data'!D35)),NA())</f>
        <v>#N/A</v>
      </c>
      <c r="I41" s="415" t="e">
        <f ca="true">+IF(AND(ISNUMBER(OFFSET('Water Data'!$D$10,0,10*ROW('Water Data'!D35))),'Data Summary'!BX41="Yes"),OFFSET('Water Data'!$D$10,0,10*ROW('Water Data'!D35)),NA())</f>
        <v>#N/A</v>
      </c>
      <c r="J41" s="415" t="e">
        <f ca="true">+IF(AND(ISNUMBER(OFFSET('Water Data'!$E$5,0,10*ROW('Water Data'!E35))),'Data Summary'!BY41="Yes"),100-OFFSET('Water Data'!$E$5,0,10*ROW('Water Data'!E35)),NA())</f>
        <v>#N/A</v>
      </c>
      <c r="K41" s="415" t="e">
        <f ca="true">+IF(AND(ISNUMBER(OFFSET('Water Data'!$E$7,0,10*ROW('Water Data'!E35))),'Data Summary'!BZ41="Yes"),OFFSET('Water Data'!$E$7,0,10*ROW('Water Data'!E35)),NA())</f>
        <v>#N/A</v>
      </c>
      <c r="L41" s="415" t="e">
        <f ca="true">+IF(AND(ISNUMBER(OFFSET('Water Data'!$E$10,0,10*ROW('Water Data'!E35))),'Data Summary'!CA41="Yes"),OFFSET('Water Data'!$E$10,0,10*ROW('Water Data'!E35)),NA())</f>
        <v>#N/A</v>
      </c>
      <c r="M41" s="415" t="e">
        <f ca="true">+IF(AND(ISNUMBER(OFFSET('Water Data'!$F$5,0,10*ROW('Water Data'!F35))),'Data Summary'!CB41="Yes"),100-OFFSET('Water Data'!$F$5,0,10*ROW('Water Data'!F35)),NA())</f>
        <v>#N/A</v>
      </c>
      <c r="N41" s="415" t="e">
        <f ca="true">+IF(AND(ISNUMBER(OFFSET('Water Data'!$F$7,0,10*ROW('Water Data'!F35))),'Data Summary'!CC41="Yes"),OFFSET('Water Data'!$F$7,0,10*ROW('Water Data'!F35)),NA())</f>
        <v>#N/A</v>
      </c>
      <c r="O41" s="415" t="e">
        <f ca="true">+IF(AND(ISNUMBER(OFFSET('Water Data'!$F$10,0,10*ROW('Water Data'!F35))),'Data Summary'!CD41="Yes"),OFFSET('Water Data'!$F$10,0,10*ROW('Water Data'!F35)),NA())</f>
        <v>#N/A</v>
      </c>
      <c r="P41" s="415" t="e">
        <f ca="true">+IF(AND(ISNUMBER(OFFSET('Water Data'!$G$5,0,10*ROW('Water Data'!G35))),'Data Summary'!CE41="Yes"),100-OFFSET('Water Data'!$G$5,0,10*ROW('Water Data'!G35)),NA())</f>
        <v>#N/A</v>
      </c>
      <c r="Q41" s="415" t="e">
        <f ca="true">+IF(AND(ISNUMBER(OFFSET('Water Data'!$G$7,0,10*ROW('Water Data'!G35))),'Data Summary'!CF41="Yes"),OFFSET('Water Data'!$G$7,0,10*ROW('Water Data'!G35)),NA())</f>
        <v>#N/A</v>
      </c>
      <c r="R41" s="415" t="e">
        <f ca="true">+IF(AND(ISNUMBER(OFFSET('Water Data'!$G$10,0,10*ROW('Water Data'!G35))),'Data Summary'!CG41="Yes"),OFFSET('Water Data'!$G$10,0,10*ROW('Water Data'!G35)),NA())</f>
        <v>#N/A</v>
      </c>
      <c r="S41" s="415" t="e">
        <f ca="true">+IF(AND(ISNUMBER(OFFSET('Water Data'!$H$5,0,10*ROW('Water Data'!H35))),'Data Summary'!CH41="Yes"),100-OFFSET('Water Data'!$H$5,0,10*ROW('Water Data'!H35)),NA())</f>
        <v>#N/A</v>
      </c>
      <c r="T41" s="415" t="e">
        <f ca="true">+IF(AND(ISNUMBER(OFFSET('Water Data'!$H$7,0,10*ROW('Water Data'!H35))),'Data Summary'!CI41="Yes"),OFFSET('Water Data'!$H$7,0,10*ROW('Water Data'!H35)),NA())</f>
        <v>#N/A</v>
      </c>
      <c r="U41" s="415" t="e">
        <f ca="true">+IF(AND(ISNUMBER(OFFSET('Water Data'!$H$10,0,10*ROW('Water Data'!H35))),'Data Summary'!CJ41="Yes"),OFFSET('Water Data'!$H$10,0,10*ROW('Water Data'!H35)),NA())</f>
        <v>#N/A</v>
      </c>
      <c r="V41" s="203" t="e">
        <f ca="true">+IF(AND(ISNUMBER(OFFSET('Sanitation Data'!$C$5,0,10*ROW('Sanitation Data'!C35))),'Data Summary'!CK41="Yes"),100-OFFSET('Sanitation Data'!$C$5,0,10*ROW('Sanitation Data'!C35)),NA())</f>
        <v>#N/A</v>
      </c>
      <c r="W41" s="203" t="e">
        <f ca="true">+IF(AND(ISNUMBER(OFFSET('Sanitation Data'!$C$7,0,10*ROW('Sanitation Data'!C35))),'Data Summary'!CL41="Yes"),OFFSET('Sanitation Data'!$C$7,0,10*ROW('Sanitation Data'!C35)),NA())</f>
        <v>#N/A</v>
      </c>
      <c r="X41" s="203" t="e">
        <f ca="true">+IF(AND(ISNUMBER(OFFSET('Sanitation Data'!$C$11,0,10*ROW('Sanitation Data'!C35))),'Data Summary'!CM41="Yes"),OFFSET('Sanitation Data'!$C$11,0,10*ROW('Sanitation Data'!C35)),NA())</f>
        <v>#N/A</v>
      </c>
      <c r="Y41" s="203" t="e">
        <f ca="true">+IF(AND(ISNUMBER(OFFSET('Sanitation Data'!$C$12,0,10*ROW('Sanitation Data'!C35))),'Data Summary'!CN41="Yes"),OFFSET('Sanitation Data'!$C$12,0,10*ROW('Sanitation Data'!C35)),NA())</f>
        <v>#N/A</v>
      </c>
      <c r="Z41" s="203" t="e">
        <f ca="true">+IF(AND(ISNUMBER(OFFSET('Sanitation Data'!$C$13,0,10*ROW('Sanitation Data'!C35))),'Data Summary'!CO41="Yes"),OFFSET('Sanitation Data'!$C$13,0,10*ROW('Sanitation Data'!C35)),NA())</f>
        <v>#N/A</v>
      </c>
      <c r="AA41" s="203" t="e">
        <f ca="true">+IF(AND(ISNUMBER(OFFSET('Sanitation Data'!$D$5,0,10*ROW('Sanitation Data'!D35))),'Data Summary'!CP41="Yes"),100-OFFSET('Sanitation Data'!$D$5,0,10*ROW('Sanitation Data'!D35)),NA())</f>
        <v>#N/A</v>
      </c>
      <c r="AB41" s="203" t="e">
        <f ca="true">+IF(AND(ISNUMBER(OFFSET('Sanitation Data'!$D$7,0,10*ROW('Sanitation Data'!D35))),'Data Summary'!CQ41="Yes"),OFFSET('Sanitation Data'!$D$7,0,10*ROW('Sanitation Data'!D35)),NA())</f>
        <v>#N/A</v>
      </c>
      <c r="AC41" s="203" t="e">
        <f ca="true">+IF(AND(ISNUMBER(OFFSET('Sanitation Data'!$D$11,0,10*ROW('Sanitation Data'!D35))),'Data Summary'!CR41="Yes"),OFFSET('Sanitation Data'!$D$11,0,10*ROW('Sanitation Data'!D35)),NA())</f>
        <v>#N/A</v>
      </c>
      <c r="AD41" s="203" t="e">
        <f ca="true">+IF(AND(ISNUMBER(OFFSET('Sanitation Data'!$D$12,0,10*ROW('Sanitation Data'!D35))),'Data Summary'!CS41="Yes"),OFFSET('Sanitation Data'!$D$12,0,10*ROW('Sanitation Data'!D35)),NA())</f>
        <v>#N/A</v>
      </c>
      <c r="AE41" s="203" t="e">
        <f ca="true">+IF(AND(ISNUMBER(OFFSET('Sanitation Data'!$D$13,0,10*ROW('Sanitation Data'!D35))),'Data Summary'!CT41="Yes"),OFFSET('Sanitation Data'!$D$13,0,10*ROW('Sanitation Data'!D35)),NA())</f>
        <v>#N/A</v>
      </c>
      <c r="AF41" s="203" t="e">
        <f ca="true">+IF(AND(ISNUMBER(OFFSET('Sanitation Data'!$E$5,0,10*ROW('Sanitation Data'!E35))),'Data Summary'!CU41="Yes"),100-OFFSET('Sanitation Data'!$E$5,0,10*ROW('Sanitation Data'!E35)),NA())</f>
        <v>#N/A</v>
      </c>
      <c r="AG41" s="203" t="e">
        <f ca="true">+IF(AND(ISNUMBER(OFFSET('Sanitation Data'!$E$7,0,10*ROW('Sanitation Data'!E35))),'Data Summary'!CV41="Yes"),OFFSET('Sanitation Data'!$E$7,0,10*ROW('Sanitation Data'!E35)),NA())</f>
        <v>#N/A</v>
      </c>
      <c r="AH41" s="203" t="e">
        <f ca="true">+IF(AND(ISNUMBER(OFFSET('Sanitation Data'!$E$11,0,10*ROW('Sanitation Data'!E35))),'Data Summary'!CW41="Yes"),OFFSET('Sanitation Data'!$E$11,0,10*ROW('Sanitation Data'!E35)),NA())</f>
        <v>#N/A</v>
      </c>
      <c r="AI41" s="203" t="e">
        <f ca="true">+IF(AND(ISNUMBER(OFFSET('Sanitation Data'!$E$12,0,10*ROW('Sanitation Data'!E35))),'Data Summary'!CX41="Yes"),OFFSET('Sanitation Data'!$E$12,0,10*ROW('Sanitation Data'!E35)),NA())</f>
        <v>#N/A</v>
      </c>
      <c r="AJ41" s="203" t="e">
        <f ca="true">+IF(AND(ISNUMBER(OFFSET('Sanitation Data'!$E$13,0,10*ROW('Sanitation Data'!E35))),'Data Summary'!CY41="Yes"),OFFSET('Sanitation Data'!$E$13,0,10*ROW('Sanitation Data'!E35)),NA())</f>
        <v>#N/A</v>
      </c>
      <c r="AK41" s="203" t="e">
        <f ca="true">+IF(AND(ISNUMBER(OFFSET('Sanitation Data'!$F$5,0,10*ROW('Sanitation Data'!F35))),'Data Summary'!CZ41="Yes"),100-OFFSET('Sanitation Data'!$F$5,0,10*ROW('Sanitation Data'!F35)),NA())</f>
        <v>#N/A</v>
      </c>
      <c r="AL41" s="203" t="e">
        <f ca="true">+IF(AND(ISNUMBER(OFFSET('Sanitation Data'!$F$7,0,10*ROW('Sanitation Data'!F35))),'Data Summary'!DA41="Yes"),OFFSET('Sanitation Data'!$F$7,0,10*ROW('Sanitation Data'!F35)),NA())</f>
        <v>#N/A</v>
      </c>
      <c r="AM41" s="203" t="e">
        <f ca="true">+IF(AND(ISNUMBER(OFFSET('Sanitation Data'!$F$11,0,10*ROW('Sanitation Data'!F35))),'Data Summary'!DB41="Yes"),OFFSET('Sanitation Data'!$F$11,0,10*ROW('Sanitation Data'!F35)),NA())</f>
        <v>#N/A</v>
      </c>
      <c r="AN41" s="203" t="e">
        <f ca="true">+IF(AND(ISNUMBER(OFFSET('Sanitation Data'!$F$12,0,10*ROW('Sanitation Data'!F35))),'Data Summary'!DC41="Yes"),OFFSET('Sanitation Data'!$F$12,0,10*ROW('Sanitation Data'!F35)),NA())</f>
        <v>#N/A</v>
      </c>
      <c r="AO41" s="203" t="e">
        <f ca="true">+IF(AND(ISNUMBER(OFFSET('Sanitation Data'!$F$13,0,10*ROW('Sanitation Data'!F35))),'Data Summary'!DD41="Yes"),OFFSET('Sanitation Data'!$F$13,0,10*ROW('Sanitation Data'!F35)),NA())</f>
        <v>#N/A</v>
      </c>
      <c r="AP41" s="203" t="e">
        <f ca="true">+IF(AND(ISNUMBER(OFFSET('Sanitation Data'!$G$5,0,10*ROW('Sanitation Data'!G35))),'Data Summary'!DE41="Yes"),100-OFFSET('Sanitation Data'!$G$5,0,10*ROW('Sanitation Data'!G35)),NA())</f>
        <v>#N/A</v>
      </c>
      <c r="AQ41" s="203" t="e">
        <f ca="true">+IF(AND(ISNUMBER(OFFSET('Sanitation Data'!$G$7,0,10*ROW('Sanitation Data'!G35))),'Data Summary'!DF41="Yes"),OFFSET('Sanitation Data'!$G$7,0,10*ROW('Sanitation Data'!G35)),NA())</f>
        <v>#N/A</v>
      </c>
      <c r="AR41" s="203" t="e">
        <f ca="true">+IF(AND(ISNUMBER(OFFSET('Sanitation Data'!$G$11,0,10*ROW('Sanitation Data'!G35))),'Data Summary'!DG41="Yes"),OFFSET('Sanitation Data'!$G$11,0,10*ROW('Sanitation Data'!G35)),NA())</f>
        <v>#N/A</v>
      </c>
      <c r="AS41" s="203" t="e">
        <f ca="true">+IF(AND(ISNUMBER(OFFSET('Sanitation Data'!$G$12,0,10*ROW('Sanitation Data'!G35))),'Data Summary'!DH41="Yes"),OFFSET('Sanitation Data'!$G$12,0,10*ROW('Sanitation Data'!G35)),NA())</f>
        <v>#N/A</v>
      </c>
      <c r="AT41" s="203" t="e">
        <f ca="true">+IF(AND(ISNUMBER(OFFSET('Sanitation Data'!$G$13,0,10*ROW('Sanitation Data'!G35))),'Data Summary'!DI41="Yes"),OFFSET('Sanitation Data'!$G$13,0,10*ROW('Sanitation Data'!G35)),NA())</f>
        <v>#N/A</v>
      </c>
      <c r="AU41" s="203" t="e">
        <f ca="true">+IF(AND(ISNUMBER(OFFSET('Sanitation Data'!$H$5,0,10*ROW('Sanitation Data'!H35))),'Data Summary'!DJ41="Yes"),100-OFFSET('Sanitation Data'!$H$5,0,10*ROW('Sanitation Data'!H35)),NA())</f>
        <v>#N/A</v>
      </c>
      <c r="AV41" s="203" t="e">
        <f ca="true">+IF(AND(ISNUMBER(OFFSET('Sanitation Data'!$H$7,0,10*ROW('Sanitation Data'!H35))),'Data Summary'!DK41="Yes"),OFFSET('Sanitation Data'!$H$7,0,10*ROW('Sanitation Data'!H35)),NA())</f>
        <v>#N/A</v>
      </c>
      <c r="AW41" s="203" t="e">
        <f ca="true">+IF(AND(ISNUMBER(OFFSET('Sanitation Data'!$H$11,0,10*ROW('Sanitation Data'!H35))),'Data Summary'!DL41="Yes"),OFFSET('Sanitation Data'!$H$11,0,10*ROW('Sanitation Data'!H35)),NA())</f>
        <v>#N/A</v>
      </c>
      <c r="AX41" s="203" t="e">
        <f ca="true">+IF(AND(ISNUMBER(OFFSET('Sanitation Data'!$H$12,0,10*ROW('Sanitation Data'!H35))),'Data Summary'!DM41="Yes"),OFFSET('Sanitation Data'!$H$12,0,10*ROW('Sanitation Data'!H35)),NA())</f>
        <v>#N/A</v>
      </c>
      <c r="AY41" s="203" t="e">
        <f ca="true">+IF(AND(ISNUMBER(OFFSET('Sanitation Data'!$H$13,0,10*ROW('Sanitation Data'!H35))),'Data Summary'!DN41="Yes"),OFFSET('Sanitation Data'!$H$13,0,10*ROW('Sanitation Data'!H35)),NA())</f>
        <v>#N/A</v>
      </c>
      <c r="AZ41" s="204" t="e">
        <f ca="true">+IF(AND(ISNUMBER(OFFSET('Hygiene Data'!$C$6,0,10*ROW('Hygiene Data'!C35))),'Data Summary'!DO41="Yes"),OFFSET('Hygiene Data'!$C$6,0,10*ROW('Hygiene Data'!C35)),NA())</f>
        <v>#N/A</v>
      </c>
      <c r="BA41" s="204" t="e">
        <f ca="true">+IF(AND(ISNUMBER(OFFSET('Hygiene Data'!$C$8,0,10*ROW('Hygiene Data'!C35))),'Data Summary'!DP41="Yes"),OFFSET('Hygiene Data'!$C$8,0,10*ROW('Hygiene Data'!C35)),NA())</f>
        <v>#N/A</v>
      </c>
      <c r="BB41" s="204" t="e">
        <f ca="true">+IF(AND(ISNUMBER(OFFSET('Hygiene Data'!$C$10,0,10*ROW('Hygiene Data'!C35))),'Data Summary'!DQ41="Yes"),OFFSET('Hygiene Data'!$C$10,0,10*ROW('Hygiene Data'!C35)),NA())</f>
        <v>#N/A</v>
      </c>
      <c r="BC41" s="204" t="e">
        <f ca="true">+IF(AND(ISNUMBER(OFFSET('Hygiene Data'!$D$6,0,10*ROW('Hygiene Data'!D35))),'Data Summary'!DR41="Yes"),OFFSET('Hygiene Data'!$D$6,0,10*ROW('Hygiene Data'!D35)),NA())</f>
        <v>#N/A</v>
      </c>
      <c r="BD41" s="204" t="e">
        <f ca="true">+IF(AND(ISNUMBER(OFFSET('Hygiene Data'!$D$8,0,10*ROW('Hygiene Data'!D35))),'Data Summary'!DS41="Yes"),OFFSET('Hygiene Data'!$D$8,0,10*ROW('Hygiene Data'!D35)),NA())</f>
        <v>#N/A</v>
      </c>
      <c r="BE41" s="204" t="e">
        <f ca="true">+IF(AND(ISNUMBER(OFFSET('Hygiene Data'!$D$10,0,10*ROW('Hygiene Data'!D35))),'Data Summary'!DT41="Yes"),OFFSET('Hygiene Data'!$D$10,0,10*ROW('Hygiene Data'!D35)),NA())</f>
        <v>#N/A</v>
      </c>
      <c r="BF41" s="204" t="e">
        <f ca="true">+IF(AND(ISNUMBER(OFFSET('Hygiene Data'!$E$6,0,10*ROW('Hygiene Data'!E35))),'Data Summary'!DU41="Yes"),OFFSET('Hygiene Data'!$E$6,0,10*ROW('Hygiene Data'!E35)),NA())</f>
        <v>#N/A</v>
      </c>
      <c r="BG41" s="204" t="e">
        <f ca="true">+IF(AND(ISNUMBER(OFFSET('Hygiene Data'!$E$8,0,10*ROW('Hygiene Data'!E35))),'Data Summary'!DV41="Yes"),OFFSET('Hygiene Data'!$E$8,0,10*ROW('Hygiene Data'!E35)),NA())</f>
        <v>#N/A</v>
      </c>
      <c r="BH41" s="204" t="e">
        <f ca="true">+IF(AND(ISNUMBER(OFFSET('Hygiene Data'!$E$10,0,10*ROW('Hygiene Data'!E35))),'Data Summary'!DW41="Yes"),OFFSET('Hygiene Data'!$E$10,0,10*ROW('Hygiene Data'!E35)),NA())</f>
        <v>#N/A</v>
      </c>
      <c r="BI41" s="204" t="e">
        <f ca="true">+IF(AND(ISNUMBER(OFFSET('Hygiene Data'!$F$6,0,10*ROW('Hygiene Data'!F35))),'Data Summary'!DX41="Yes"),OFFSET('Hygiene Data'!$F$6,0,10*ROW('Hygiene Data'!F35)),NA())</f>
        <v>#N/A</v>
      </c>
      <c r="BJ41" s="204" t="e">
        <f ca="true">+IF(AND(ISNUMBER(OFFSET('Hygiene Data'!$F$8,0,10*ROW('Hygiene Data'!F35))),'Data Summary'!DY41="Yes"),OFFSET('Hygiene Data'!$F$8,0,10*ROW('Hygiene Data'!F35)),NA())</f>
        <v>#N/A</v>
      </c>
      <c r="BK41" s="204" t="e">
        <f ca="true">+IF(AND(ISNUMBER(OFFSET('Hygiene Data'!$F$10,0,10*ROW('Hygiene Data'!F35))),'Data Summary'!DZ41="Yes"),OFFSET('Hygiene Data'!$F$10,0,10*ROW('Hygiene Data'!F35)),NA())</f>
        <v>#N/A</v>
      </c>
      <c r="BL41" s="204" t="e">
        <f ca="true">+IF(AND(ISNUMBER(OFFSET('Hygiene Data'!$G$6,0,10*ROW('Hygiene Data'!G35))),'Data Summary'!EA41="Yes"),OFFSET('Hygiene Data'!$G$6,0,10*ROW('Hygiene Data'!G35)),NA())</f>
        <v>#N/A</v>
      </c>
      <c r="BM41" s="204" t="e">
        <f ca="true">+IF(AND(ISNUMBER(OFFSET('Hygiene Data'!$G$8,0,10*ROW('Hygiene Data'!G35))),'Data Summary'!EB41="Yes"),OFFSET('Hygiene Data'!$G$8,0,10*ROW('Hygiene Data'!G35)),NA())</f>
        <v>#N/A</v>
      </c>
      <c r="BN41" s="204" t="e">
        <f ca="true">+IF(AND(ISNUMBER(OFFSET('Hygiene Data'!$G$10,0,10*ROW('Hygiene Data'!G35))),'Data Summary'!EC41="Yes"),OFFSET('Hygiene Data'!$G$10,0,10*ROW('Hygiene Data'!G35)),NA())</f>
        <v>#N/A</v>
      </c>
      <c r="BO41" s="204" t="e">
        <f ca="true">+IF(AND(ISNUMBER(OFFSET('Hygiene Data'!$H$6,0,10*ROW('Hygiene Data'!H35))),'Data Summary'!ED41="Yes"),OFFSET('Hygiene Data'!$H$6,0,10*ROW('Hygiene Data'!H35)),NA())</f>
        <v>#N/A</v>
      </c>
      <c r="BP41" s="204" t="e">
        <f ca="true">+IF(AND(ISNUMBER(OFFSET('Hygiene Data'!$H$8,0,10*ROW('Hygiene Data'!H35))),'Data Summary'!EE41="Yes"),OFFSET('Hygiene Data'!$H$8,0,10*ROW('Hygiene Data'!H35)),NA())</f>
        <v>#N/A</v>
      </c>
      <c r="BQ41" s="204"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415" t="e">
        <f ca="true">+IF(AND(ISNUMBER(OFFSET('Water Data'!$C$5,0,10*ROW('Water Data'!C36))),'Data Summary'!BS42="Yes"),100-OFFSET('Water Data'!$C$5,0,10*ROW('Water Data'!C36)),NA())</f>
        <v>#N/A</v>
      </c>
      <c r="E42" s="415" t="e">
        <f ca="true">+IF(AND(ISNUMBER(OFFSET('Water Data'!$C$7,0,10*ROW('Water Data'!C36))),'Data Summary'!BT42="Yes"),OFFSET('Water Data'!$C$7,0,10*ROW('Water Data'!C36)),NA())</f>
        <v>#N/A</v>
      </c>
      <c r="F42" s="415" t="e">
        <f ca="true">+IF(AND(ISNUMBER(OFFSET('Water Data'!$C$10,0,10*ROW('Water Data'!C36))),'Data Summary'!BU42="Yes"),OFFSET('Water Data'!$C$10,0,10*ROW('Water Data'!C36)),NA())</f>
        <v>#N/A</v>
      </c>
      <c r="G42" s="415" t="e">
        <f ca="true">+IF(AND(ISNUMBER(OFFSET('Water Data'!$D$5,0,10*ROW('Water Data'!D36))),'Data Summary'!BV42="Yes"),100-OFFSET('Water Data'!$D$5,0,10*ROW('Water Data'!D36)),NA())</f>
        <v>#N/A</v>
      </c>
      <c r="H42" s="415" t="e">
        <f ca="true">+IF(AND(ISNUMBER(OFFSET('Water Data'!$D$7,0,10*ROW('Water Data'!D36))),'Data Summary'!BW42="Yes"),OFFSET('Water Data'!$D$7,0,10*ROW('Water Data'!D36)),NA())</f>
        <v>#N/A</v>
      </c>
      <c r="I42" s="415" t="e">
        <f ca="true">+IF(AND(ISNUMBER(OFFSET('Water Data'!$D$10,0,10*ROW('Water Data'!D36))),'Data Summary'!BX42="Yes"),OFFSET('Water Data'!$D$10,0,10*ROW('Water Data'!D36)),NA())</f>
        <v>#N/A</v>
      </c>
      <c r="J42" s="415" t="e">
        <f ca="true">+IF(AND(ISNUMBER(OFFSET('Water Data'!$E$5,0,10*ROW('Water Data'!E36))),'Data Summary'!BY42="Yes"),100-OFFSET('Water Data'!$E$5,0,10*ROW('Water Data'!E36)),NA())</f>
        <v>#N/A</v>
      </c>
      <c r="K42" s="415" t="e">
        <f ca="true">+IF(AND(ISNUMBER(OFFSET('Water Data'!$E$7,0,10*ROW('Water Data'!E36))),'Data Summary'!BZ42="Yes"),OFFSET('Water Data'!$E$7,0,10*ROW('Water Data'!E36)),NA())</f>
        <v>#N/A</v>
      </c>
      <c r="L42" s="415" t="e">
        <f ca="true">+IF(AND(ISNUMBER(OFFSET('Water Data'!$E$10,0,10*ROW('Water Data'!E36))),'Data Summary'!CA42="Yes"),OFFSET('Water Data'!$E$10,0,10*ROW('Water Data'!E36)),NA())</f>
        <v>#N/A</v>
      </c>
      <c r="M42" s="415" t="e">
        <f ca="true">+IF(AND(ISNUMBER(OFFSET('Water Data'!$F$5,0,10*ROW('Water Data'!F36))),'Data Summary'!CB42="Yes"),100-OFFSET('Water Data'!$F$5,0,10*ROW('Water Data'!F36)),NA())</f>
        <v>#N/A</v>
      </c>
      <c r="N42" s="415" t="e">
        <f ca="true">+IF(AND(ISNUMBER(OFFSET('Water Data'!$F$7,0,10*ROW('Water Data'!F36))),'Data Summary'!CC42="Yes"),OFFSET('Water Data'!$F$7,0,10*ROW('Water Data'!F36)),NA())</f>
        <v>#N/A</v>
      </c>
      <c r="O42" s="415" t="e">
        <f ca="true">+IF(AND(ISNUMBER(OFFSET('Water Data'!$F$10,0,10*ROW('Water Data'!F36))),'Data Summary'!CD42="Yes"),OFFSET('Water Data'!$F$10,0,10*ROW('Water Data'!F36)),NA())</f>
        <v>#N/A</v>
      </c>
      <c r="P42" s="415" t="e">
        <f ca="true">+IF(AND(ISNUMBER(OFFSET('Water Data'!$G$5,0,10*ROW('Water Data'!G36))),'Data Summary'!CE42="Yes"),100-OFFSET('Water Data'!$G$5,0,10*ROW('Water Data'!G36)),NA())</f>
        <v>#N/A</v>
      </c>
      <c r="Q42" s="415" t="e">
        <f ca="true">+IF(AND(ISNUMBER(OFFSET('Water Data'!$G$7,0,10*ROW('Water Data'!G36))),'Data Summary'!CF42="Yes"),OFFSET('Water Data'!$G$7,0,10*ROW('Water Data'!G36)),NA())</f>
        <v>#N/A</v>
      </c>
      <c r="R42" s="415" t="e">
        <f ca="true">+IF(AND(ISNUMBER(OFFSET('Water Data'!$G$10,0,10*ROW('Water Data'!G36))),'Data Summary'!CG42="Yes"),OFFSET('Water Data'!$G$10,0,10*ROW('Water Data'!G36)),NA())</f>
        <v>#N/A</v>
      </c>
      <c r="S42" s="415" t="e">
        <f ca="true">+IF(AND(ISNUMBER(OFFSET('Water Data'!$H$5,0,10*ROW('Water Data'!H36))),'Data Summary'!CH42="Yes"),100-OFFSET('Water Data'!$H$5,0,10*ROW('Water Data'!H36)),NA())</f>
        <v>#N/A</v>
      </c>
      <c r="T42" s="415" t="e">
        <f ca="true">+IF(AND(ISNUMBER(OFFSET('Water Data'!$H$7,0,10*ROW('Water Data'!H36))),'Data Summary'!CI42="Yes"),OFFSET('Water Data'!$H$7,0,10*ROW('Water Data'!H36)),NA())</f>
        <v>#N/A</v>
      </c>
      <c r="U42" s="415" t="e">
        <f ca="true">+IF(AND(ISNUMBER(OFFSET('Water Data'!$H$10,0,10*ROW('Water Data'!H36))),'Data Summary'!CJ42="Yes"),OFFSET('Water Data'!$H$10,0,10*ROW('Water Data'!H36)),NA())</f>
        <v>#N/A</v>
      </c>
      <c r="V42" s="203" t="e">
        <f ca="true">+IF(AND(ISNUMBER(OFFSET('Sanitation Data'!$C$5,0,10*ROW('Sanitation Data'!C36))),'Data Summary'!CK42="Yes"),100-OFFSET('Sanitation Data'!$C$5,0,10*ROW('Sanitation Data'!C36)),NA())</f>
        <v>#N/A</v>
      </c>
      <c r="W42" s="203" t="e">
        <f ca="true">+IF(AND(ISNUMBER(OFFSET('Sanitation Data'!$C$7,0,10*ROW('Sanitation Data'!C36))),'Data Summary'!CL42="Yes"),OFFSET('Sanitation Data'!$C$7,0,10*ROW('Sanitation Data'!C36)),NA())</f>
        <v>#N/A</v>
      </c>
      <c r="X42" s="203" t="e">
        <f ca="true">+IF(AND(ISNUMBER(OFFSET('Sanitation Data'!$C$11,0,10*ROW('Sanitation Data'!C36))),'Data Summary'!CM42="Yes"),OFFSET('Sanitation Data'!$C$11,0,10*ROW('Sanitation Data'!C36)),NA())</f>
        <v>#N/A</v>
      </c>
      <c r="Y42" s="203" t="e">
        <f ca="true">+IF(AND(ISNUMBER(OFFSET('Sanitation Data'!$C$12,0,10*ROW('Sanitation Data'!C36))),'Data Summary'!CN42="Yes"),OFFSET('Sanitation Data'!$C$12,0,10*ROW('Sanitation Data'!C36)),NA())</f>
        <v>#N/A</v>
      </c>
      <c r="Z42" s="203" t="e">
        <f ca="true">+IF(AND(ISNUMBER(OFFSET('Sanitation Data'!$C$13,0,10*ROW('Sanitation Data'!C36))),'Data Summary'!CO42="Yes"),OFFSET('Sanitation Data'!$C$13,0,10*ROW('Sanitation Data'!C36)),NA())</f>
        <v>#N/A</v>
      </c>
      <c r="AA42" s="203" t="e">
        <f ca="true">+IF(AND(ISNUMBER(OFFSET('Sanitation Data'!$D$5,0,10*ROW('Sanitation Data'!D36))),'Data Summary'!CP42="Yes"),100-OFFSET('Sanitation Data'!$D$5,0,10*ROW('Sanitation Data'!D36)),NA())</f>
        <v>#N/A</v>
      </c>
      <c r="AB42" s="203" t="e">
        <f ca="true">+IF(AND(ISNUMBER(OFFSET('Sanitation Data'!$D$7,0,10*ROW('Sanitation Data'!D36))),'Data Summary'!CQ42="Yes"),OFFSET('Sanitation Data'!$D$7,0,10*ROW('Sanitation Data'!D36)),NA())</f>
        <v>#N/A</v>
      </c>
      <c r="AC42" s="203" t="e">
        <f ca="true">+IF(AND(ISNUMBER(OFFSET('Sanitation Data'!$D$11,0,10*ROW('Sanitation Data'!D36))),'Data Summary'!CR42="Yes"),OFFSET('Sanitation Data'!$D$11,0,10*ROW('Sanitation Data'!D36)),NA())</f>
        <v>#N/A</v>
      </c>
      <c r="AD42" s="203" t="e">
        <f ca="true">+IF(AND(ISNUMBER(OFFSET('Sanitation Data'!$D$12,0,10*ROW('Sanitation Data'!D36))),'Data Summary'!CS42="Yes"),OFFSET('Sanitation Data'!$D$12,0,10*ROW('Sanitation Data'!D36)),NA())</f>
        <v>#N/A</v>
      </c>
      <c r="AE42" s="203" t="e">
        <f ca="true">+IF(AND(ISNUMBER(OFFSET('Sanitation Data'!$D$13,0,10*ROW('Sanitation Data'!D36))),'Data Summary'!CT42="Yes"),OFFSET('Sanitation Data'!$D$13,0,10*ROW('Sanitation Data'!D36)),NA())</f>
        <v>#N/A</v>
      </c>
      <c r="AF42" s="203" t="e">
        <f ca="true">+IF(AND(ISNUMBER(OFFSET('Sanitation Data'!$E$5,0,10*ROW('Sanitation Data'!E36))),'Data Summary'!CU42="Yes"),100-OFFSET('Sanitation Data'!$E$5,0,10*ROW('Sanitation Data'!E36)),NA())</f>
        <v>#N/A</v>
      </c>
      <c r="AG42" s="203" t="e">
        <f ca="true">+IF(AND(ISNUMBER(OFFSET('Sanitation Data'!$E$7,0,10*ROW('Sanitation Data'!E36))),'Data Summary'!CV42="Yes"),OFFSET('Sanitation Data'!$E$7,0,10*ROW('Sanitation Data'!E36)),NA())</f>
        <v>#N/A</v>
      </c>
      <c r="AH42" s="203" t="e">
        <f ca="true">+IF(AND(ISNUMBER(OFFSET('Sanitation Data'!$E$11,0,10*ROW('Sanitation Data'!E36))),'Data Summary'!CW42="Yes"),OFFSET('Sanitation Data'!$E$11,0,10*ROW('Sanitation Data'!E36)),NA())</f>
        <v>#N/A</v>
      </c>
      <c r="AI42" s="203" t="e">
        <f ca="true">+IF(AND(ISNUMBER(OFFSET('Sanitation Data'!$E$12,0,10*ROW('Sanitation Data'!E36))),'Data Summary'!CX42="Yes"),OFFSET('Sanitation Data'!$E$12,0,10*ROW('Sanitation Data'!E36)),NA())</f>
        <v>#N/A</v>
      </c>
      <c r="AJ42" s="203" t="e">
        <f ca="true">+IF(AND(ISNUMBER(OFFSET('Sanitation Data'!$E$13,0,10*ROW('Sanitation Data'!E36))),'Data Summary'!CY42="Yes"),OFFSET('Sanitation Data'!$E$13,0,10*ROW('Sanitation Data'!E36)),NA())</f>
        <v>#N/A</v>
      </c>
      <c r="AK42" s="203" t="e">
        <f ca="true">+IF(AND(ISNUMBER(OFFSET('Sanitation Data'!$F$5,0,10*ROW('Sanitation Data'!F36))),'Data Summary'!CZ42="Yes"),100-OFFSET('Sanitation Data'!$F$5,0,10*ROW('Sanitation Data'!F36)),NA())</f>
        <v>#N/A</v>
      </c>
      <c r="AL42" s="203" t="e">
        <f ca="true">+IF(AND(ISNUMBER(OFFSET('Sanitation Data'!$F$7,0,10*ROW('Sanitation Data'!F36))),'Data Summary'!DA42="Yes"),OFFSET('Sanitation Data'!$F$7,0,10*ROW('Sanitation Data'!F36)),NA())</f>
        <v>#N/A</v>
      </c>
      <c r="AM42" s="203" t="e">
        <f ca="true">+IF(AND(ISNUMBER(OFFSET('Sanitation Data'!$F$11,0,10*ROW('Sanitation Data'!F36))),'Data Summary'!DB42="Yes"),OFFSET('Sanitation Data'!$F$11,0,10*ROW('Sanitation Data'!F36)),NA())</f>
        <v>#N/A</v>
      </c>
      <c r="AN42" s="203" t="e">
        <f ca="true">+IF(AND(ISNUMBER(OFFSET('Sanitation Data'!$F$12,0,10*ROW('Sanitation Data'!F36))),'Data Summary'!DC42="Yes"),OFFSET('Sanitation Data'!$F$12,0,10*ROW('Sanitation Data'!F36)),NA())</f>
        <v>#N/A</v>
      </c>
      <c r="AO42" s="203" t="e">
        <f ca="true">+IF(AND(ISNUMBER(OFFSET('Sanitation Data'!$F$13,0,10*ROW('Sanitation Data'!F36))),'Data Summary'!DD42="Yes"),OFFSET('Sanitation Data'!$F$13,0,10*ROW('Sanitation Data'!F36)),NA())</f>
        <v>#N/A</v>
      </c>
      <c r="AP42" s="203" t="e">
        <f ca="true">+IF(AND(ISNUMBER(OFFSET('Sanitation Data'!$G$5,0,10*ROW('Sanitation Data'!G36))),'Data Summary'!DE42="Yes"),100-OFFSET('Sanitation Data'!$G$5,0,10*ROW('Sanitation Data'!G36)),NA())</f>
        <v>#N/A</v>
      </c>
      <c r="AQ42" s="203" t="e">
        <f ca="true">+IF(AND(ISNUMBER(OFFSET('Sanitation Data'!$G$7,0,10*ROW('Sanitation Data'!G36))),'Data Summary'!DF42="Yes"),OFFSET('Sanitation Data'!$G$7,0,10*ROW('Sanitation Data'!G36)),NA())</f>
        <v>#N/A</v>
      </c>
      <c r="AR42" s="203" t="e">
        <f ca="true">+IF(AND(ISNUMBER(OFFSET('Sanitation Data'!$G$11,0,10*ROW('Sanitation Data'!G36))),'Data Summary'!DG42="Yes"),OFFSET('Sanitation Data'!$G$11,0,10*ROW('Sanitation Data'!G36)),NA())</f>
        <v>#N/A</v>
      </c>
      <c r="AS42" s="203" t="e">
        <f ca="true">+IF(AND(ISNUMBER(OFFSET('Sanitation Data'!$G$12,0,10*ROW('Sanitation Data'!G36))),'Data Summary'!DH42="Yes"),OFFSET('Sanitation Data'!$G$12,0,10*ROW('Sanitation Data'!G36)),NA())</f>
        <v>#N/A</v>
      </c>
      <c r="AT42" s="203" t="e">
        <f ca="true">+IF(AND(ISNUMBER(OFFSET('Sanitation Data'!$G$13,0,10*ROW('Sanitation Data'!G36))),'Data Summary'!DI42="Yes"),OFFSET('Sanitation Data'!$G$13,0,10*ROW('Sanitation Data'!G36)),NA())</f>
        <v>#N/A</v>
      </c>
      <c r="AU42" s="203" t="e">
        <f ca="true">+IF(AND(ISNUMBER(OFFSET('Sanitation Data'!$H$5,0,10*ROW('Sanitation Data'!H36))),'Data Summary'!DJ42="Yes"),100-OFFSET('Sanitation Data'!$H$5,0,10*ROW('Sanitation Data'!H36)),NA())</f>
        <v>#N/A</v>
      </c>
      <c r="AV42" s="203" t="e">
        <f ca="true">+IF(AND(ISNUMBER(OFFSET('Sanitation Data'!$H$7,0,10*ROW('Sanitation Data'!H36))),'Data Summary'!DK42="Yes"),OFFSET('Sanitation Data'!$H$7,0,10*ROW('Sanitation Data'!H36)),NA())</f>
        <v>#N/A</v>
      </c>
      <c r="AW42" s="203" t="e">
        <f ca="true">+IF(AND(ISNUMBER(OFFSET('Sanitation Data'!$H$11,0,10*ROW('Sanitation Data'!H36))),'Data Summary'!DL42="Yes"),OFFSET('Sanitation Data'!$H$11,0,10*ROW('Sanitation Data'!H36)),NA())</f>
        <v>#N/A</v>
      </c>
      <c r="AX42" s="203" t="e">
        <f ca="true">+IF(AND(ISNUMBER(OFFSET('Sanitation Data'!$H$12,0,10*ROW('Sanitation Data'!H36))),'Data Summary'!DM42="Yes"),OFFSET('Sanitation Data'!$H$12,0,10*ROW('Sanitation Data'!H36)),NA())</f>
        <v>#N/A</v>
      </c>
      <c r="AY42" s="203" t="e">
        <f ca="true">+IF(AND(ISNUMBER(OFFSET('Sanitation Data'!$H$13,0,10*ROW('Sanitation Data'!H36))),'Data Summary'!DN42="Yes"),OFFSET('Sanitation Data'!$H$13,0,10*ROW('Sanitation Data'!H36)),NA())</f>
        <v>#N/A</v>
      </c>
      <c r="AZ42" s="204" t="e">
        <f ca="true">+IF(AND(ISNUMBER(OFFSET('Hygiene Data'!$C$6,0,10*ROW('Hygiene Data'!C36))),'Data Summary'!DO42="Yes"),OFFSET('Hygiene Data'!$C$6,0,10*ROW('Hygiene Data'!C36)),NA())</f>
        <v>#N/A</v>
      </c>
      <c r="BA42" s="204" t="e">
        <f ca="true">+IF(AND(ISNUMBER(OFFSET('Hygiene Data'!$C$8,0,10*ROW('Hygiene Data'!C36))),'Data Summary'!DP42="Yes"),OFFSET('Hygiene Data'!$C$8,0,10*ROW('Hygiene Data'!C36)),NA())</f>
        <v>#N/A</v>
      </c>
      <c r="BB42" s="204" t="e">
        <f ca="true">+IF(AND(ISNUMBER(OFFSET('Hygiene Data'!$C$10,0,10*ROW('Hygiene Data'!C36))),'Data Summary'!DQ42="Yes"),OFFSET('Hygiene Data'!$C$10,0,10*ROW('Hygiene Data'!C36)),NA())</f>
        <v>#N/A</v>
      </c>
      <c r="BC42" s="204" t="e">
        <f ca="true">+IF(AND(ISNUMBER(OFFSET('Hygiene Data'!$D$6,0,10*ROW('Hygiene Data'!D36))),'Data Summary'!DR42="Yes"),OFFSET('Hygiene Data'!$D$6,0,10*ROW('Hygiene Data'!D36)),NA())</f>
        <v>#N/A</v>
      </c>
      <c r="BD42" s="204" t="e">
        <f ca="true">+IF(AND(ISNUMBER(OFFSET('Hygiene Data'!$D$8,0,10*ROW('Hygiene Data'!D36))),'Data Summary'!DS42="Yes"),OFFSET('Hygiene Data'!$D$8,0,10*ROW('Hygiene Data'!D36)),NA())</f>
        <v>#N/A</v>
      </c>
      <c r="BE42" s="204" t="e">
        <f ca="true">+IF(AND(ISNUMBER(OFFSET('Hygiene Data'!$D$10,0,10*ROW('Hygiene Data'!D36))),'Data Summary'!DT42="Yes"),OFFSET('Hygiene Data'!$D$10,0,10*ROW('Hygiene Data'!D36)),NA())</f>
        <v>#N/A</v>
      </c>
      <c r="BF42" s="204" t="e">
        <f ca="true">+IF(AND(ISNUMBER(OFFSET('Hygiene Data'!$E$6,0,10*ROW('Hygiene Data'!E36))),'Data Summary'!DU42="Yes"),OFFSET('Hygiene Data'!$E$6,0,10*ROW('Hygiene Data'!E36)),NA())</f>
        <v>#N/A</v>
      </c>
      <c r="BG42" s="204" t="e">
        <f ca="true">+IF(AND(ISNUMBER(OFFSET('Hygiene Data'!$E$8,0,10*ROW('Hygiene Data'!E36))),'Data Summary'!DV42="Yes"),OFFSET('Hygiene Data'!$E$8,0,10*ROW('Hygiene Data'!E36)),NA())</f>
        <v>#N/A</v>
      </c>
      <c r="BH42" s="204" t="e">
        <f ca="true">+IF(AND(ISNUMBER(OFFSET('Hygiene Data'!$E$10,0,10*ROW('Hygiene Data'!E36))),'Data Summary'!DW42="Yes"),OFFSET('Hygiene Data'!$E$10,0,10*ROW('Hygiene Data'!E36)),NA())</f>
        <v>#N/A</v>
      </c>
      <c r="BI42" s="204" t="e">
        <f ca="true">+IF(AND(ISNUMBER(OFFSET('Hygiene Data'!$F$6,0,10*ROW('Hygiene Data'!F36))),'Data Summary'!DX42="Yes"),OFFSET('Hygiene Data'!$F$6,0,10*ROW('Hygiene Data'!F36)),NA())</f>
        <v>#N/A</v>
      </c>
      <c r="BJ42" s="204" t="e">
        <f ca="true">+IF(AND(ISNUMBER(OFFSET('Hygiene Data'!$F$8,0,10*ROW('Hygiene Data'!F36))),'Data Summary'!DY42="Yes"),OFFSET('Hygiene Data'!$F$8,0,10*ROW('Hygiene Data'!F36)),NA())</f>
        <v>#N/A</v>
      </c>
      <c r="BK42" s="204" t="e">
        <f ca="true">+IF(AND(ISNUMBER(OFFSET('Hygiene Data'!$F$10,0,10*ROW('Hygiene Data'!F36))),'Data Summary'!DZ42="Yes"),OFFSET('Hygiene Data'!$F$10,0,10*ROW('Hygiene Data'!F36)),NA())</f>
        <v>#N/A</v>
      </c>
      <c r="BL42" s="204" t="e">
        <f ca="true">+IF(AND(ISNUMBER(OFFSET('Hygiene Data'!$G$6,0,10*ROW('Hygiene Data'!G36))),'Data Summary'!EA42="Yes"),OFFSET('Hygiene Data'!$G$6,0,10*ROW('Hygiene Data'!G36)),NA())</f>
        <v>#N/A</v>
      </c>
      <c r="BM42" s="204" t="e">
        <f ca="true">+IF(AND(ISNUMBER(OFFSET('Hygiene Data'!$G$8,0,10*ROW('Hygiene Data'!G36))),'Data Summary'!EB42="Yes"),OFFSET('Hygiene Data'!$G$8,0,10*ROW('Hygiene Data'!G36)),NA())</f>
        <v>#N/A</v>
      </c>
      <c r="BN42" s="204" t="e">
        <f ca="true">+IF(AND(ISNUMBER(OFFSET('Hygiene Data'!$G$10,0,10*ROW('Hygiene Data'!G36))),'Data Summary'!EC42="Yes"),OFFSET('Hygiene Data'!$G$10,0,10*ROW('Hygiene Data'!G36)),NA())</f>
        <v>#N/A</v>
      </c>
      <c r="BO42" s="204" t="e">
        <f ca="true">+IF(AND(ISNUMBER(OFFSET('Hygiene Data'!$H$6,0,10*ROW('Hygiene Data'!H36))),'Data Summary'!ED42="Yes"),OFFSET('Hygiene Data'!$H$6,0,10*ROW('Hygiene Data'!H36)),NA())</f>
        <v>#N/A</v>
      </c>
      <c r="BP42" s="204" t="e">
        <f ca="true">+IF(AND(ISNUMBER(OFFSET('Hygiene Data'!$H$8,0,10*ROW('Hygiene Data'!H36))),'Data Summary'!EE42="Yes"),OFFSET('Hygiene Data'!$H$8,0,10*ROW('Hygiene Data'!H36)),NA())</f>
        <v>#N/A</v>
      </c>
      <c r="BQ42" s="204"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415" t="e">
        <f ca="true">+IF(AND(ISNUMBER(OFFSET('Water Data'!$C$5,0,10*ROW('Water Data'!C37))),'Data Summary'!BS43="Yes"),100-OFFSET('Water Data'!$C$5,0,10*ROW('Water Data'!C37)),NA())</f>
        <v>#N/A</v>
      </c>
      <c r="E43" s="415" t="e">
        <f ca="true">+IF(AND(ISNUMBER(OFFSET('Water Data'!$C$7,0,10*ROW('Water Data'!C37))),'Data Summary'!BT43="Yes"),OFFSET('Water Data'!$C$7,0,10*ROW('Water Data'!C37)),NA())</f>
        <v>#N/A</v>
      </c>
      <c r="F43" s="415" t="e">
        <f ca="true">+IF(AND(ISNUMBER(OFFSET('Water Data'!$C$10,0,10*ROW('Water Data'!C37))),'Data Summary'!BU43="Yes"),OFFSET('Water Data'!$C$10,0,10*ROW('Water Data'!C37)),NA())</f>
        <v>#N/A</v>
      </c>
      <c r="G43" s="415" t="e">
        <f ca="true">+IF(AND(ISNUMBER(OFFSET('Water Data'!$D$5,0,10*ROW('Water Data'!D37))),'Data Summary'!BV43="Yes"),100-OFFSET('Water Data'!$D$5,0,10*ROW('Water Data'!D37)),NA())</f>
        <v>#N/A</v>
      </c>
      <c r="H43" s="415" t="e">
        <f ca="true">+IF(AND(ISNUMBER(OFFSET('Water Data'!$D$7,0,10*ROW('Water Data'!D37))),'Data Summary'!BW43="Yes"),OFFSET('Water Data'!$D$7,0,10*ROW('Water Data'!D37)),NA())</f>
        <v>#N/A</v>
      </c>
      <c r="I43" s="415" t="e">
        <f ca="true">+IF(AND(ISNUMBER(OFFSET('Water Data'!$D$10,0,10*ROW('Water Data'!D37))),'Data Summary'!BX43="Yes"),OFFSET('Water Data'!$D$10,0,10*ROW('Water Data'!D37)),NA())</f>
        <v>#N/A</v>
      </c>
      <c r="J43" s="415" t="e">
        <f ca="true">+IF(AND(ISNUMBER(OFFSET('Water Data'!$E$5,0,10*ROW('Water Data'!E37))),'Data Summary'!BY43="Yes"),100-OFFSET('Water Data'!$E$5,0,10*ROW('Water Data'!E37)),NA())</f>
        <v>#N/A</v>
      </c>
      <c r="K43" s="415" t="e">
        <f ca="true">+IF(AND(ISNUMBER(OFFSET('Water Data'!$E$7,0,10*ROW('Water Data'!E37))),'Data Summary'!BZ43="Yes"),OFFSET('Water Data'!$E$7,0,10*ROW('Water Data'!E37)),NA())</f>
        <v>#N/A</v>
      </c>
      <c r="L43" s="415" t="e">
        <f ca="true">+IF(AND(ISNUMBER(OFFSET('Water Data'!$E$10,0,10*ROW('Water Data'!E37))),'Data Summary'!CA43="Yes"),OFFSET('Water Data'!$E$10,0,10*ROW('Water Data'!E37)),NA())</f>
        <v>#N/A</v>
      </c>
      <c r="M43" s="415" t="e">
        <f ca="true">+IF(AND(ISNUMBER(OFFSET('Water Data'!$F$5,0,10*ROW('Water Data'!F37))),'Data Summary'!CB43="Yes"),100-OFFSET('Water Data'!$F$5,0,10*ROW('Water Data'!F37)),NA())</f>
        <v>#N/A</v>
      </c>
      <c r="N43" s="415" t="e">
        <f ca="true">+IF(AND(ISNUMBER(OFFSET('Water Data'!$F$7,0,10*ROW('Water Data'!F37))),'Data Summary'!CC43="Yes"),OFFSET('Water Data'!$F$7,0,10*ROW('Water Data'!F37)),NA())</f>
        <v>#N/A</v>
      </c>
      <c r="O43" s="415" t="e">
        <f ca="true">+IF(AND(ISNUMBER(OFFSET('Water Data'!$F$10,0,10*ROW('Water Data'!F37))),'Data Summary'!CD43="Yes"),OFFSET('Water Data'!$F$10,0,10*ROW('Water Data'!F37)),NA())</f>
        <v>#N/A</v>
      </c>
      <c r="P43" s="415" t="e">
        <f ca="true">+IF(AND(ISNUMBER(OFFSET('Water Data'!$G$5,0,10*ROW('Water Data'!G37))),'Data Summary'!CE43="Yes"),100-OFFSET('Water Data'!$G$5,0,10*ROW('Water Data'!G37)),NA())</f>
        <v>#N/A</v>
      </c>
      <c r="Q43" s="415" t="e">
        <f ca="true">+IF(AND(ISNUMBER(OFFSET('Water Data'!$G$7,0,10*ROW('Water Data'!G37))),'Data Summary'!CF43="Yes"),OFFSET('Water Data'!$G$7,0,10*ROW('Water Data'!G37)),NA())</f>
        <v>#N/A</v>
      </c>
      <c r="R43" s="415" t="e">
        <f ca="true">+IF(AND(ISNUMBER(OFFSET('Water Data'!$G$10,0,10*ROW('Water Data'!G37))),'Data Summary'!CG43="Yes"),OFFSET('Water Data'!$G$10,0,10*ROW('Water Data'!G37)),NA())</f>
        <v>#N/A</v>
      </c>
      <c r="S43" s="415" t="e">
        <f ca="true">+IF(AND(ISNUMBER(OFFSET('Water Data'!$H$5,0,10*ROW('Water Data'!H37))),'Data Summary'!CH43="Yes"),100-OFFSET('Water Data'!$H$5,0,10*ROW('Water Data'!H37)),NA())</f>
        <v>#N/A</v>
      </c>
      <c r="T43" s="415" t="e">
        <f ca="true">+IF(AND(ISNUMBER(OFFSET('Water Data'!$H$7,0,10*ROW('Water Data'!H37))),'Data Summary'!CI43="Yes"),OFFSET('Water Data'!$H$7,0,10*ROW('Water Data'!H37)),NA())</f>
        <v>#N/A</v>
      </c>
      <c r="U43" s="415" t="e">
        <f ca="true">+IF(AND(ISNUMBER(OFFSET('Water Data'!$H$10,0,10*ROW('Water Data'!H37))),'Data Summary'!CJ43="Yes"),OFFSET('Water Data'!$H$10,0,10*ROW('Water Data'!H37)),NA())</f>
        <v>#N/A</v>
      </c>
      <c r="V43" s="203" t="e">
        <f ca="true">+IF(AND(ISNUMBER(OFFSET('Sanitation Data'!$C$5,0,10*ROW('Sanitation Data'!C37))),'Data Summary'!CK43="Yes"),100-OFFSET('Sanitation Data'!$C$5,0,10*ROW('Sanitation Data'!C37)),NA())</f>
        <v>#N/A</v>
      </c>
      <c r="W43" s="203" t="e">
        <f ca="true">+IF(AND(ISNUMBER(OFFSET('Sanitation Data'!$C$7,0,10*ROW('Sanitation Data'!C37))),'Data Summary'!CL43="Yes"),OFFSET('Sanitation Data'!$C$7,0,10*ROW('Sanitation Data'!C37)),NA())</f>
        <v>#N/A</v>
      </c>
      <c r="X43" s="203" t="e">
        <f ca="true">+IF(AND(ISNUMBER(OFFSET('Sanitation Data'!$C$11,0,10*ROW('Sanitation Data'!C37))),'Data Summary'!CM43="Yes"),OFFSET('Sanitation Data'!$C$11,0,10*ROW('Sanitation Data'!C37)),NA())</f>
        <v>#N/A</v>
      </c>
      <c r="Y43" s="203" t="e">
        <f ca="true">+IF(AND(ISNUMBER(OFFSET('Sanitation Data'!$C$12,0,10*ROW('Sanitation Data'!C37))),'Data Summary'!CN43="Yes"),OFFSET('Sanitation Data'!$C$12,0,10*ROW('Sanitation Data'!C37)),NA())</f>
        <v>#N/A</v>
      </c>
      <c r="Z43" s="203" t="e">
        <f ca="true">+IF(AND(ISNUMBER(OFFSET('Sanitation Data'!$C$13,0,10*ROW('Sanitation Data'!C37))),'Data Summary'!CO43="Yes"),OFFSET('Sanitation Data'!$C$13,0,10*ROW('Sanitation Data'!C37)),NA())</f>
        <v>#N/A</v>
      </c>
      <c r="AA43" s="203" t="e">
        <f ca="true">+IF(AND(ISNUMBER(OFFSET('Sanitation Data'!$D$5,0,10*ROW('Sanitation Data'!D37))),'Data Summary'!CP43="Yes"),100-OFFSET('Sanitation Data'!$D$5,0,10*ROW('Sanitation Data'!D37)),NA())</f>
        <v>#N/A</v>
      </c>
      <c r="AB43" s="203" t="e">
        <f ca="true">+IF(AND(ISNUMBER(OFFSET('Sanitation Data'!$D$7,0,10*ROW('Sanitation Data'!D37))),'Data Summary'!CQ43="Yes"),OFFSET('Sanitation Data'!$D$7,0,10*ROW('Sanitation Data'!D37)),NA())</f>
        <v>#N/A</v>
      </c>
      <c r="AC43" s="203" t="e">
        <f ca="true">+IF(AND(ISNUMBER(OFFSET('Sanitation Data'!$D$11,0,10*ROW('Sanitation Data'!D37))),'Data Summary'!CR43="Yes"),OFFSET('Sanitation Data'!$D$11,0,10*ROW('Sanitation Data'!D37)),NA())</f>
        <v>#N/A</v>
      </c>
      <c r="AD43" s="203" t="e">
        <f ca="true">+IF(AND(ISNUMBER(OFFSET('Sanitation Data'!$D$12,0,10*ROW('Sanitation Data'!D37))),'Data Summary'!CS43="Yes"),OFFSET('Sanitation Data'!$D$12,0,10*ROW('Sanitation Data'!D37)),NA())</f>
        <v>#N/A</v>
      </c>
      <c r="AE43" s="203" t="e">
        <f ca="true">+IF(AND(ISNUMBER(OFFSET('Sanitation Data'!$D$13,0,10*ROW('Sanitation Data'!D37))),'Data Summary'!CT43="Yes"),OFFSET('Sanitation Data'!$D$13,0,10*ROW('Sanitation Data'!D37)),NA())</f>
        <v>#N/A</v>
      </c>
      <c r="AF43" s="203" t="e">
        <f ca="true">+IF(AND(ISNUMBER(OFFSET('Sanitation Data'!$E$5,0,10*ROW('Sanitation Data'!E37))),'Data Summary'!CU43="Yes"),100-OFFSET('Sanitation Data'!$E$5,0,10*ROW('Sanitation Data'!E37)),NA())</f>
        <v>#N/A</v>
      </c>
      <c r="AG43" s="203" t="e">
        <f ca="true">+IF(AND(ISNUMBER(OFFSET('Sanitation Data'!$E$7,0,10*ROW('Sanitation Data'!E37))),'Data Summary'!CV43="Yes"),OFFSET('Sanitation Data'!$E$7,0,10*ROW('Sanitation Data'!E37)),NA())</f>
        <v>#N/A</v>
      </c>
      <c r="AH43" s="203" t="e">
        <f ca="true">+IF(AND(ISNUMBER(OFFSET('Sanitation Data'!$E$11,0,10*ROW('Sanitation Data'!E37))),'Data Summary'!CW43="Yes"),OFFSET('Sanitation Data'!$E$11,0,10*ROW('Sanitation Data'!E37)),NA())</f>
        <v>#N/A</v>
      </c>
      <c r="AI43" s="203" t="e">
        <f ca="true">+IF(AND(ISNUMBER(OFFSET('Sanitation Data'!$E$12,0,10*ROW('Sanitation Data'!E37))),'Data Summary'!CX43="Yes"),OFFSET('Sanitation Data'!$E$12,0,10*ROW('Sanitation Data'!E37)),NA())</f>
        <v>#N/A</v>
      </c>
      <c r="AJ43" s="203" t="e">
        <f ca="true">+IF(AND(ISNUMBER(OFFSET('Sanitation Data'!$E$13,0,10*ROW('Sanitation Data'!E37))),'Data Summary'!CY43="Yes"),OFFSET('Sanitation Data'!$E$13,0,10*ROW('Sanitation Data'!E37)),NA())</f>
        <v>#N/A</v>
      </c>
      <c r="AK43" s="203" t="e">
        <f ca="true">+IF(AND(ISNUMBER(OFFSET('Sanitation Data'!$F$5,0,10*ROW('Sanitation Data'!F37))),'Data Summary'!CZ43="Yes"),100-OFFSET('Sanitation Data'!$F$5,0,10*ROW('Sanitation Data'!F37)),NA())</f>
        <v>#N/A</v>
      </c>
      <c r="AL43" s="203" t="e">
        <f ca="true">+IF(AND(ISNUMBER(OFFSET('Sanitation Data'!$F$7,0,10*ROW('Sanitation Data'!F37))),'Data Summary'!DA43="Yes"),OFFSET('Sanitation Data'!$F$7,0,10*ROW('Sanitation Data'!F37)),NA())</f>
        <v>#N/A</v>
      </c>
      <c r="AM43" s="203" t="e">
        <f ca="true">+IF(AND(ISNUMBER(OFFSET('Sanitation Data'!$F$11,0,10*ROW('Sanitation Data'!F37))),'Data Summary'!DB43="Yes"),OFFSET('Sanitation Data'!$F$11,0,10*ROW('Sanitation Data'!F37)),NA())</f>
        <v>#N/A</v>
      </c>
      <c r="AN43" s="203" t="e">
        <f ca="true">+IF(AND(ISNUMBER(OFFSET('Sanitation Data'!$F$12,0,10*ROW('Sanitation Data'!F37))),'Data Summary'!DC43="Yes"),OFFSET('Sanitation Data'!$F$12,0,10*ROW('Sanitation Data'!F37)),NA())</f>
        <v>#N/A</v>
      </c>
      <c r="AO43" s="203" t="e">
        <f ca="true">+IF(AND(ISNUMBER(OFFSET('Sanitation Data'!$F$13,0,10*ROW('Sanitation Data'!F37))),'Data Summary'!DD43="Yes"),OFFSET('Sanitation Data'!$F$13,0,10*ROW('Sanitation Data'!F37)),NA())</f>
        <v>#N/A</v>
      </c>
      <c r="AP43" s="203" t="e">
        <f ca="true">+IF(AND(ISNUMBER(OFFSET('Sanitation Data'!$G$5,0,10*ROW('Sanitation Data'!G37))),'Data Summary'!DE43="Yes"),100-OFFSET('Sanitation Data'!$G$5,0,10*ROW('Sanitation Data'!G37)),NA())</f>
        <v>#N/A</v>
      </c>
      <c r="AQ43" s="203" t="e">
        <f ca="true">+IF(AND(ISNUMBER(OFFSET('Sanitation Data'!$G$7,0,10*ROW('Sanitation Data'!G37))),'Data Summary'!DF43="Yes"),OFFSET('Sanitation Data'!$G$7,0,10*ROW('Sanitation Data'!G37)),NA())</f>
        <v>#N/A</v>
      </c>
      <c r="AR43" s="203" t="e">
        <f ca="true">+IF(AND(ISNUMBER(OFFSET('Sanitation Data'!$G$11,0,10*ROW('Sanitation Data'!G37))),'Data Summary'!DG43="Yes"),OFFSET('Sanitation Data'!$G$11,0,10*ROW('Sanitation Data'!G37)),NA())</f>
        <v>#N/A</v>
      </c>
      <c r="AS43" s="203" t="e">
        <f ca="true">+IF(AND(ISNUMBER(OFFSET('Sanitation Data'!$G$12,0,10*ROW('Sanitation Data'!G37))),'Data Summary'!DH43="Yes"),OFFSET('Sanitation Data'!$G$12,0,10*ROW('Sanitation Data'!G37)),NA())</f>
        <v>#N/A</v>
      </c>
      <c r="AT43" s="203" t="e">
        <f ca="true">+IF(AND(ISNUMBER(OFFSET('Sanitation Data'!$G$13,0,10*ROW('Sanitation Data'!G37))),'Data Summary'!DI43="Yes"),OFFSET('Sanitation Data'!$G$13,0,10*ROW('Sanitation Data'!G37)),NA())</f>
        <v>#N/A</v>
      </c>
      <c r="AU43" s="203" t="e">
        <f ca="true">+IF(AND(ISNUMBER(OFFSET('Sanitation Data'!$H$5,0,10*ROW('Sanitation Data'!H37))),'Data Summary'!DJ43="Yes"),100-OFFSET('Sanitation Data'!$H$5,0,10*ROW('Sanitation Data'!H37)),NA())</f>
        <v>#N/A</v>
      </c>
      <c r="AV43" s="203" t="e">
        <f ca="true">+IF(AND(ISNUMBER(OFFSET('Sanitation Data'!$H$7,0,10*ROW('Sanitation Data'!H37))),'Data Summary'!DK43="Yes"),OFFSET('Sanitation Data'!$H$7,0,10*ROW('Sanitation Data'!H37)),NA())</f>
        <v>#N/A</v>
      </c>
      <c r="AW43" s="203" t="e">
        <f ca="true">+IF(AND(ISNUMBER(OFFSET('Sanitation Data'!$H$11,0,10*ROW('Sanitation Data'!H37))),'Data Summary'!DL43="Yes"),OFFSET('Sanitation Data'!$H$11,0,10*ROW('Sanitation Data'!H37)),NA())</f>
        <v>#N/A</v>
      </c>
      <c r="AX43" s="203" t="e">
        <f ca="true">+IF(AND(ISNUMBER(OFFSET('Sanitation Data'!$H$12,0,10*ROW('Sanitation Data'!H37))),'Data Summary'!DM43="Yes"),OFFSET('Sanitation Data'!$H$12,0,10*ROW('Sanitation Data'!H37)),NA())</f>
        <v>#N/A</v>
      </c>
      <c r="AY43" s="203" t="e">
        <f ca="true">+IF(AND(ISNUMBER(OFFSET('Sanitation Data'!$H$13,0,10*ROW('Sanitation Data'!H37))),'Data Summary'!DN43="Yes"),OFFSET('Sanitation Data'!$H$13,0,10*ROW('Sanitation Data'!H37)),NA())</f>
        <v>#N/A</v>
      </c>
      <c r="AZ43" s="204" t="e">
        <f ca="true">+IF(AND(ISNUMBER(OFFSET('Hygiene Data'!$C$6,0,10*ROW('Hygiene Data'!C37))),'Data Summary'!DO43="Yes"),OFFSET('Hygiene Data'!$C$6,0,10*ROW('Hygiene Data'!C37)),NA())</f>
        <v>#N/A</v>
      </c>
      <c r="BA43" s="204" t="e">
        <f ca="true">+IF(AND(ISNUMBER(OFFSET('Hygiene Data'!$C$8,0,10*ROW('Hygiene Data'!C37))),'Data Summary'!DP43="Yes"),OFFSET('Hygiene Data'!$C$8,0,10*ROW('Hygiene Data'!C37)),NA())</f>
        <v>#N/A</v>
      </c>
      <c r="BB43" s="204" t="e">
        <f ca="true">+IF(AND(ISNUMBER(OFFSET('Hygiene Data'!$C$10,0,10*ROW('Hygiene Data'!C37))),'Data Summary'!DQ43="Yes"),OFFSET('Hygiene Data'!$C$10,0,10*ROW('Hygiene Data'!C37)),NA())</f>
        <v>#N/A</v>
      </c>
      <c r="BC43" s="204" t="e">
        <f ca="true">+IF(AND(ISNUMBER(OFFSET('Hygiene Data'!$D$6,0,10*ROW('Hygiene Data'!D37))),'Data Summary'!DR43="Yes"),OFFSET('Hygiene Data'!$D$6,0,10*ROW('Hygiene Data'!D37)),NA())</f>
        <v>#N/A</v>
      </c>
      <c r="BD43" s="204" t="e">
        <f ca="true">+IF(AND(ISNUMBER(OFFSET('Hygiene Data'!$D$8,0,10*ROW('Hygiene Data'!D37))),'Data Summary'!DS43="Yes"),OFFSET('Hygiene Data'!$D$8,0,10*ROW('Hygiene Data'!D37)),NA())</f>
        <v>#N/A</v>
      </c>
      <c r="BE43" s="204" t="e">
        <f ca="true">+IF(AND(ISNUMBER(OFFSET('Hygiene Data'!$D$10,0,10*ROW('Hygiene Data'!D37))),'Data Summary'!DT43="Yes"),OFFSET('Hygiene Data'!$D$10,0,10*ROW('Hygiene Data'!D37)),NA())</f>
        <v>#N/A</v>
      </c>
      <c r="BF43" s="204" t="e">
        <f ca="true">+IF(AND(ISNUMBER(OFFSET('Hygiene Data'!$E$6,0,10*ROW('Hygiene Data'!E37))),'Data Summary'!DU43="Yes"),OFFSET('Hygiene Data'!$E$6,0,10*ROW('Hygiene Data'!E37)),NA())</f>
        <v>#N/A</v>
      </c>
      <c r="BG43" s="204" t="e">
        <f ca="true">+IF(AND(ISNUMBER(OFFSET('Hygiene Data'!$E$8,0,10*ROW('Hygiene Data'!E37))),'Data Summary'!DV43="Yes"),OFFSET('Hygiene Data'!$E$8,0,10*ROW('Hygiene Data'!E37)),NA())</f>
        <v>#N/A</v>
      </c>
      <c r="BH43" s="204" t="e">
        <f ca="true">+IF(AND(ISNUMBER(OFFSET('Hygiene Data'!$E$10,0,10*ROW('Hygiene Data'!E37))),'Data Summary'!DW43="Yes"),OFFSET('Hygiene Data'!$E$10,0,10*ROW('Hygiene Data'!E37)),NA())</f>
        <v>#N/A</v>
      </c>
      <c r="BI43" s="204" t="e">
        <f ca="true">+IF(AND(ISNUMBER(OFFSET('Hygiene Data'!$F$6,0,10*ROW('Hygiene Data'!F37))),'Data Summary'!DX43="Yes"),OFFSET('Hygiene Data'!$F$6,0,10*ROW('Hygiene Data'!F37)),NA())</f>
        <v>#N/A</v>
      </c>
      <c r="BJ43" s="204" t="e">
        <f ca="true">+IF(AND(ISNUMBER(OFFSET('Hygiene Data'!$F$8,0,10*ROW('Hygiene Data'!F37))),'Data Summary'!DY43="Yes"),OFFSET('Hygiene Data'!$F$8,0,10*ROW('Hygiene Data'!F37)),NA())</f>
        <v>#N/A</v>
      </c>
      <c r="BK43" s="204" t="e">
        <f ca="true">+IF(AND(ISNUMBER(OFFSET('Hygiene Data'!$F$10,0,10*ROW('Hygiene Data'!F37))),'Data Summary'!DZ43="Yes"),OFFSET('Hygiene Data'!$F$10,0,10*ROW('Hygiene Data'!F37)),NA())</f>
        <v>#N/A</v>
      </c>
      <c r="BL43" s="204" t="e">
        <f ca="true">+IF(AND(ISNUMBER(OFFSET('Hygiene Data'!$G$6,0,10*ROW('Hygiene Data'!G37))),'Data Summary'!EA43="Yes"),OFFSET('Hygiene Data'!$G$6,0,10*ROW('Hygiene Data'!G37)),NA())</f>
        <v>#N/A</v>
      </c>
      <c r="BM43" s="204" t="e">
        <f ca="true">+IF(AND(ISNUMBER(OFFSET('Hygiene Data'!$G$8,0,10*ROW('Hygiene Data'!G37))),'Data Summary'!EB43="Yes"),OFFSET('Hygiene Data'!$G$8,0,10*ROW('Hygiene Data'!G37)),NA())</f>
        <v>#N/A</v>
      </c>
      <c r="BN43" s="204" t="e">
        <f ca="true">+IF(AND(ISNUMBER(OFFSET('Hygiene Data'!$G$10,0,10*ROW('Hygiene Data'!G37))),'Data Summary'!EC43="Yes"),OFFSET('Hygiene Data'!$G$10,0,10*ROW('Hygiene Data'!G37)),NA())</f>
        <v>#N/A</v>
      </c>
      <c r="BO43" s="204" t="e">
        <f ca="true">+IF(AND(ISNUMBER(OFFSET('Hygiene Data'!$H$6,0,10*ROW('Hygiene Data'!H37))),'Data Summary'!ED43="Yes"),OFFSET('Hygiene Data'!$H$6,0,10*ROW('Hygiene Data'!H37)),NA())</f>
        <v>#N/A</v>
      </c>
      <c r="BP43" s="204" t="e">
        <f ca="true">+IF(AND(ISNUMBER(OFFSET('Hygiene Data'!$H$8,0,10*ROW('Hygiene Data'!H37))),'Data Summary'!EE43="Yes"),OFFSET('Hygiene Data'!$H$8,0,10*ROW('Hygiene Data'!H37)),NA())</f>
        <v>#N/A</v>
      </c>
      <c r="BQ43" s="204"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415" t="e">
        <f ca="true">+IF(AND(ISNUMBER(OFFSET('Water Data'!$C$5,0,10*ROW('Water Data'!C38))),'Data Summary'!BS44="Yes"),100-OFFSET('Water Data'!$C$5,0,10*ROW('Water Data'!C38)),NA())</f>
        <v>#N/A</v>
      </c>
      <c r="E44" s="415" t="e">
        <f ca="true">+IF(AND(ISNUMBER(OFFSET('Water Data'!$C$7,0,10*ROW('Water Data'!C38))),'Data Summary'!BT44="Yes"),OFFSET('Water Data'!$C$7,0,10*ROW('Water Data'!C38)),NA())</f>
        <v>#N/A</v>
      </c>
      <c r="F44" s="415" t="e">
        <f ca="true">+IF(AND(ISNUMBER(OFFSET('Water Data'!$C$10,0,10*ROW('Water Data'!C38))),'Data Summary'!BU44="Yes"),OFFSET('Water Data'!$C$10,0,10*ROW('Water Data'!C38)),NA())</f>
        <v>#N/A</v>
      </c>
      <c r="G44" s="415" t="e">
        <f ca="true">+IF(AND(ISNUMBER(OFFSET('Water Data'!$D$5,0,10*ROW('Water Data'!D38))),'Data Summary'!BV44="Yes"),100-OFFSET('Water Data'!$D$5,0,10*ROW('Water Data'!D38)),NA())</f>
        <v>#N/A</v>
      </c>
      <c r="H44" s="415" t="e">
        <f ca="true">+IF(AND(ISNUMBER(OFFSET('Water Data'!$D$7,0,10*ROW('Water Data'!D38))),'Data Summary'!BW44="Yes"),OFFSET('Water Data'!$D$7,0,10*ROW('Water Data'!D38)),NA())</f>
        <v>#N/A</v>
      </c>
      <c r="I44" s="415" t="e">
        <f ca="true">+IF(AND(ISNUMBER(OFFSET('Water Data'!$D$10,0,10*ROW('Water Data'!D38))),'Data Summary'!BX44="Yes"),OFFSET('Water Data'!$D$10,0,10*ROW('Water Data'!D38)),NA())</f>
        <v>#N/A</v>
      </c>
      <c r="J44" s="415" t="e">
        <f ca="true">+IF(AND(ISNUMBER(OFFSET('Water Data'!$E$5,0,10*ROW('Water Data'!E38))),'Data Summary'!BY44="Yes"),100-OFFSET('Water Data'!$E$5,0,10*ROW('Water Data'!E38)),NA())</f>
        <v>#N/A</v>
      </c>
      <c r="K44" s="415" t="e">
        <f ca="true">+IF(AND(ISNUMBER(OFFSET('Water Data'!$E$7,0,10*ROW('Water Data'!E38))),'Data Summary'!BZ44="Yes"),OFFSET('Water Data'!$E$7,0,10*ROW('Water Data'!E38)),NA())</f>
        <v>#N/A</v>
      </c>
      <c r="L44" s="415" t="e">
        <f ca="true">+IF(AND(ISNUMBER(OFFSET('Water Data'!$E$10,0,10*ROW('Water Data'!E38))),'Data Summary'!CA44="Yes"),OFFSET('Water Data'!$E$10,0,10*ROW('Water Data'!E38)),NA())</f>
        <v>#N/A</v>
      </c>
      <c r="M44" s="415" t="e">
        <f ca="true">+IF(AND(ISNUMBER(OFFSET('Water Data'!$F$5,0,10*ROW('Water Data'!F38))),'Data Summary'!CB44="Yes"),100-OFFSET('Water Data'!$F$5,0,10*ROW('Water Data'!F38)),NA())</f>
        <v>#N/A</v>
      </c>
      <c r="N44" s="415" t="e">
        <f ca="true">+IF(AND(ISNUMBER(OFFSET('Water Data'!$F$7,0,10*ROW('Water Data'!F38))),'Data Summary'!CC44="Yes"),OFFSET('Water Data'!$F$7,0,10*ROW('Water Data'!F38)),NA())</f>
        <v>#N/A</v>
      </c>
      <c r="O44" s="415" t="e">
        <f ca="true">+IF(AND(ISNUMBER(OFFSET('Water Data'!$F$10,0,10*ROW('Water Data'!F38))),'Data Summary'!CD44="Yes"),OFFSET('Water Data'!$F$10,0,10*ROW('Water Data'!F38)),NA())</f>
        <v>#N/A</v>
      </c>
      <c r="P44" s="415" t="e">
        <f ca="true">+IF(AND(ISNUMBER(OFFSET('Water Data'!$G$5,0,10*ROW('Water Data'!G38))),'Data Summary'!CE44="Yes"),100-OFFSET('Water Data'!$G$5,0,10*ROW('Water Data'!G38)),NA())</f>
        <v>#N/A</v>
      </c>
      <c r="Q44" s="415" t="e">
        <f ca="true">+IF(AND(ISNUMBER(OFFSET('Water Data'!$G$7,0,10*ROW('Water Data'!G38))),'Data Summary'!CF44="Yes"),OFFSET('Water Data'!$G$7,0,10*ROW('Water Data'!G38)),NA())</f>
        <v>#N/A</v>
      </c>
      <c r="R44" s="415" t="e">
        <f ca="true">+IF(AND(ISNUMBER(OFFSET('Water Data'!$G$10,0,10*ROW('Water Data'!G38))),'Data Summary'!CG44="Yes"),OFFSET('Water Data'!$G$10,0,10*ROW('Water Data'!G38)),NA())</f>
        <v>#N/A</v>
      </c>
      <c r="S44" s="415" t="e">
        <f ca="true">+IF(AND(ISNUMBER(OFFSET('Water Data'!$H$5,0,10*ROW('Water Data'!H38))),'Data Summary'!CH44="Yes"),100-OFFSET('Water Data'!$H$5,0,10*ROW('Water Data'!H38)),NA())</f>
        <v>#N/A</v>
      </c>
      <c r="T44" s="415" t="e">
        <f ca="true">+IF(AND(ISNUMBER(OFFSET('Water Data'!$H$7,0,10*ROW('Water Data'!H38))),'Data Summary'!CI44="Yes"),OFFSET('Water Data'!$H$7,0,10*ROW('Water Data'!H38)),NA())</f>
        <v>#N/A</v>
      </c>
      <c r="U44" s="415" t="e">
        <f ca="true">+IF(AND(ISNUMBER(OFFSET('Water Data'!$H$10,0,10*ROW('Water Data'!H38))),'Data Summary'!CJ44="Yes"),OFFSET('Water Data'!$H$10,0,10*ROW('Water Data'!H38)),NA())</f>
        <v>#N/A</v>
      </c>
      <c r="V44" s="203" t="e">
        <f ca="true">+IF(AND(ISNUMBER(OFFSET('Sanitation Data'!$C$5,0,10*ROW('Sanitation Data'!C38))),'Data Summary'!CK44="Yes"),100-OFFSET('Sanitation Data'!$C$5,0,10*ROW('Sanitation Data'!C38)),NA())</f>
        <v>#N/A</v>
      </c>
      <c r="W44" s="203" t="e">
        <f ca="true">+IF(AND(ISNUMBER(OFFSET('Sanitation Data'!$C$7,0,10*ROW('Sanitation Data'!C38))),'Data Summary'!CL44="Yes"),OFFSET('Sanitation Data'!$C$7,0,10*ROW('Sanitation Data'!C38)),NA())</f>
        <v>#N/A</v>
      </c>
      <c r="X44" s="203" t="e">
        <f ca="true">+IF(AND(ISNUMBER(OFFSET('Sanitation Data'!$C$11,0,10*ROW('Sanitation Data'!C38))),'Data Summary'!CM44="Yes"),OFFSET('Sanitation Data'!$C$11,0,10*ROW('Sanitation Data'!C38)),NA())</f>
        <v>#N/A</v>
      </c>
      <c r="Y44" s="203" t="e">
        <f ca="true">+IF(AND(ISNUMBER(OFFSET('Sanitation Data'!$C$12,0,10*ROW('Sanitation Data'!C38))),'Data Summary'!CN44="Yes"),OFFSET('Sanitation Data'!$C$12,0,10*ROW('Sanitation Data'!C38)),NA())</f>
        <v>#N/A</v>
      </c>
      <c r="Z44" s="203" t="e">
        <f ca="true">+IF(AND(ISNUMBER(OFFSET('Sanitation Data'!$C$13,0,10*ROW('Sanitation Data'!C38))),'Data Summary'!CO44="Yes"),OFFSET('Sanitation Data'!$C$13,0,10*ROW('Sanitation Data'!C38)),NA())</f>
        <v>#N/A</v>
      </c>
      <c r="AA44" s="203" t="e">
        <f ca="true">+IF(AND(ISNUMBER(OFFSET('Sanitation Data'!$D$5,0,10*ROW('Sanitation Data'!D38))),'Data Summary'!CP44="Yes"),100-OFFSET('Sanitation Data'!$D$5,0,10*ROW('Sanitation Data'!D38)),NA())</f>
        <v>#N/A</v>
      </c>
      <c r="AB44" s="203" t="e">
        <f ca="true">+IF(AND(ISNUMBER(OFFSET('Sanitation Data'!$D$7,0,10*ROW('Sanitation Data'!D38))),'Data Summary'!CQ44="Yes"),OFFSET('Sanitation Data'!$D$7,0,10*ROW('Sanitation Data'!D38)),NA())</f>
        <v>#N/A</v>
      </c>
      <c r="AC44" s="203" t="e">
        <f ca="true">+IF(AND(ISNUMBER(OFFSET('Sanitation Data'!$D$11,0,10*ROW('Sanitation Data'!D38))),'Data Summary'!CR44="Yes"),OFFSET('Sanitation Data'!$D$11,0,10*ROW('Sanitation Data'!D38)),NA())</f>
        <v>#N/A</v>
      </c>
      <c r="AD44" s="203" t="e">
        <f ca="true">+IF(AND(ISNUMBER(OFFSET('Sanitation Data'!$D$12,0,10*ROW('Sanitation Data'!D38))),'Data Summary'!CS44="Yes"),OFFSET('Sanitation Data'!$D$12,0,10*ROW('Sanitation Data'!D38)),NA())</f>
        <v>#N/A</v>
      </c>
      <c r="AE44" s="203" t="e">
        <f ca="true">+IF(AND(ISNUMBER(OFFSET('Sanitation Data'!$D$13,0,10*ROW('Sanitation Data'!D38))),'Data Summary'!CT44="Yes"),OFFSET('Sanitation Data'!$D$13,0,10*ROW('Sanitation Data'!D38)),NA())</f>
        <v>#N/A</v>
      </c>
      <c r="AF44" s="203" t="e">
        <f ca="true">+IF(AND(ISNUMBER(OFFSET('Sanitation Data'!$E$5,0,10*ROW('Sanitation Data'!E38))),'Data Summary'!CU44="Yes"),100-OFFSET('Sanitation Data'!$E$5,0,10*ROW('Sanitation Data'!E38)),NA())</f>
        <v>#N/A</v>
      </c>
      <c r="AG44" s="203" t="e">
        <f ca="true">+IF(AND(ISNUMBER(OFFSET('Sanitation Data'!$E$7,0,10*ROW('Sanitation Data'!E38))),'Data Summary'!CV44="Yes"),OFFSET('Sanitation Data'!$E$7,0,10*ROW('Sanitation Data'!E38)),NA())</f>
        <v>#N/A</v>
      </c>
      <c r="AH44" s="203" t="e">
        <f ca="true">+IF(AND(ISNUMBER(OFFSET('Sanitation Data'!$E$11,0,10*ROW('Sanitation Data'!E38))),'Data Summary'!CW44="Yes"),OFFSET('Sanitation Data'!$E$11,0,10*ROW('Sanitation Data'!E38)),NA())</f>
        <v>#N/A</v>
      </c>
      <c r="AI44" s="203" t="e">
        <f ca="true">+IF(AND(ISNUMBER(OFFSET('Sanitation Data'!$E$12,0,10*ROW('Sanitation Data'!E38))),'Data Summary'!CX44="Yes"),OFFSET('Sanitation Data'!$E$12,0,10*ROW('Sanitation Data'!E38)),NA())</f>
        <v>#N/A</v>
      </c>
      <c r="AJ44" s="203" t="e">
        <f ca="true">+IF(AND(ISNUMBER(OFFSET('Sanitation Data'!$E$13,0,10*ROW('Sanitation Data'!E38))),'Data Summary'!CY44="Yes"),OFFSET('Sanitation Data'!$E$13,0,10*ROW('Sanitation Data'!E38)),NA())</f>
        <v>#N/A</v>
      </c>
      <c r="AK44" s="203" t="e">
        <f ca="true">+IF(AND(ISNUMBER(OFFSET('Sanitation Data'!$F$5,0,10*ROW('Sanitation Data'!F38))),'Data Summary'!CZ44="Yes"),100-OFFSET('Sanitation Data'!$F$5,0,10*ROW('Sanitation Data'!F38)),NA())</f>
        <v>#N/A</v>
      </c>
      <c r="AL44" s="203" t="e">
        <f ca="true">+IF(AND(ISNUMBER(OFFSET('Sanitation Data'!$F$7,0,10*ROW('Sanitation Data'!F38))),'Data Summary'!DA44="Yes"),OFFSET('Sanitation Data'!$F$7,0,10*ROW('Sanitation Data'!F38)),NA())</f>
        <v>#N/A</v>
      </c>
      <c r="AM44" s="203" t="e">
        <f ca="true">+IF(AND(ISNUMBER(OFFSET('Sanitation Data'!$F$11,0,10*ROW('Sanitation Data'!F38))),'Data Summary'!DB44="Yes"),OFFSET('Sanitation Data'!$F$11,0,10*ROW('Sanitation Data'!F38)),NA())</f>
        <v>#N/A</v>
      </c>
      <c r="AN44" s="203" t="e">
        <f ca="true">+IF(AND(ISNUMBER(OFFSET('Sanitation Data'!$F$12,0,10*ROW('Sanitation Data'!F38))),'Data Summary'!DC44="Yes"),OFFSET('Sanitation Data'!$F$12,0,10*ROW('Sanitation Data'!F38)),NA())</f>
        <v>#N/A</v>
      </c>
      <c r="AO44" s="203" t="e">
        <f ca="true">+IF(AND(ISNUMBER(OFFSET('Sanitation Data'!$F$13,0,10*ROW('Sanitation Data'!F38))),'Data Summary'!DD44="Yes"),OFFSET('Sanitation Data'!$F$13,0,10*ROW('Sanitation Data'!F38)),NA())</f>
        <v>#N/A</v>
      </c>
      <c r="AP44" s="203" t="e">
        <f ca="true">+IF(AND(ISNUMBER(OFFSET('Sanitation Data'!$G$5,0,10*ROW('Sanitation Data'!G38))),'Data Summary'!DE44="Yes"),100-OFFSET('Sanitation Data'!$G$5,0,10*ROW('Sanitation Data'!G38)),NA())</f>
        <v>#N/A</v>
      </c>
      <c r="AQ44" s="203" t="e">
        <f ca="true">+IF(AND(ISNUMBER(OFFSET('Sanitation Data'!$G$7,0,10*ROW('Sanitation Data'!G38))),'Data Summary'!DF44="Yes"),OFFSET('Sanitation Data'!$G$7,0,10*ROW('Sanitation Data'!G38)),NA())</f>
        <v>#N/A</v>
      </c>
      <c r="AR44" s="203" t="e">
        <f ca="true">+IF(AND(ISNUMBER(OFFSET('Sanitation Data'!$G$11,0,10*ROW('Sanitation Data'!G38))),'Data Summary'!DG44="Yes"),OFFSET('Sanitation Data'!$G$11,0,10*ROW('Sanitation Data'!G38)),NA())</f>
        <v>#N/A</v>
      </c>
      <c r="AS44" s="203" t="e">
        <f ca="true">+IF(AND(ISNUMBER(OFFSET('Sanitation Data'!$G$12,0,10*ROW('Sanitation Data'!G38))),'Data Summary'!DH44="Yes"),OFFSET('Sanitation Data'!$G$12,0,10*ROW('Sanitation Data'!G38)),NA())</f>
        <v>#N/A</v>
      </c>
      <c r="AT44" s="203" t="e">
        <f ca="true">+IF(AND(ISNUMBER(OFFSET('Sanitation Data'!$G$13,0,10*ROW('Sanitation Data'!G38))),'Data Summary'!DI44="Yes"),OFFSET('Sanitation Data'!$G$13,0,10*ROW('Sanitation Data'!G38)),NA())</f>
        <v>#N/A</v>
      </c>
      <c r="AU44" s="203" t="e">
        <f ca="true">+IF(AND(ISNUMBER(OFFSET('Sanitation Data'!$H$5,0,10*ROW('Sanitation Data'!H38))),'Data Summary'!DJ44="Yes"),100-OFFSET('Sanitation Data'!$H$5,0,10*ROW('Sanitation Data'!H38)),NA())</f>
        <v>#N/A</v>
      </c>
      <c r="AV44" s="203" t="e">
        <f ca="true">+IF(AND(ISNUMBER(OFFSET('Sanitation Data'!$H$7,0,10*ROW('Sanitation Data'!H38))),'Data Summary'!DK44="Yes"),OFFSET('Sanitation Data'!$H$7,0,10*ROW('Sanitation Data'!H38)),NA())</f>
        <v>#N/A</v>
      </c>
      <c r="AW44" s="203" t="e">
        <f ca="true">+IF(AND(ISNUMBER(OFFSET('Sanitation Data'!$H$11,0,10*ROW('Sanitation Data'!H38))),'Data Summary'!DL44="Yes"),OFFSET('Sanitation Data'!$H$11,0,10*ROW('Sanitation Data'!H38)),NA())</f>
        <v>#N/A</v>
      </c>
      <c r="AX44" s="203" t="e">
        <f ca="true">+IF(AND(ISNUMBER(OFFSET('Sanitation Data'!$H$12,0,10*ROW('Sanitation Data'!H38))),'Data Summary'!DM44="Yes"),OFFSET('Sanitation Data'!$H$12,0,10*ROW('Sanitation Data'!H38)),NA())</f>
        <v>#N/A</v>
      </c>
      <c r="AY44" s="203" t="e">
        <f ca="true">+IF(AND(ISNUMBER(OFFSET('Sanitation Data'!$H$13,0,10*ROW('Sanitation Data'!H38))),'Data Summary'!DN44="Yes"),OFFSET('Sanitation Data'!$H$13,0,10*ROW('Sanitation Data'!H38)),NA())</f>
        <v>#N/A</v>
      </c>
      <c r="AZ44" s="204" t="e">
        <f ca="true">+IF(AND(ISNUMBER(OFFSET('Hygiene Data'!$C$6,0,10*ROW('Hygiene Data'!C38))),'Data Summary'!DO44="Yes"),OFFSET('Hygiene Data'!$C$6,0,10*ROW('Hygiene Data'!C38)),NA())</f>
        <v>#N/A</v>
      </c>
      <c r="BA44" s="204" t="e">
        <f ca="true">+IF(AND(ISNUMBER(OFFSET('Hygiene Data'!$C$8,0,10*ROW('Hygiene Data'!C38))),'Data Summary'!DP44="Yes"),OFFSET('Hygiene Data'!$C$8,0,10*ROW('Hygiene Data'!C38)),NA())</f>
        <v>#N/A</v>
      </c>
      <c r="BB44" s="204" t="e">
        <f ca="true">+IF(AND(ISNUMBER(OFFSET('Hygiene Data'!$C$10,0,10*ROW('Hygiene Data'!C38))),'Data Summary'!DQ44="Yes"),OFFSET('Hygiene Data'!$C$10,0,10*ROW('Hygiene Data'!C38)),NA())</f>
        <v>#N/A</v>
      </c>
      <c r="BC44" s="204" t="e">
        <f ca="true">+IF(AND(ISNUMBER(OFFSET('Hygiene Data'!$D$6,0,10*ROW('Hygiene Data'!D38))),'Data Summary'!DR44="Yes"),OFFSET('Hygiene Data'!$D$6,0,10*ROW('Hygiene Data'!D38)),NA())</f>
        <v>#N/A</v>
      </c>
      <c r="BD44" s="204" t="e">
        <f ca="true">+IF(AND(ISNUMBER(OFFSET('Hygiene Data'!$D$8,0,10*ROW('Hygiene Data'!D38))),'Data Summary'!DS44="Yes"),OFFSET('Hygiene Data'!$D$8,0,10*ROW('Hygiene Data'!D38)),NA())</f>
        <v>#N/A</v>
      </c>
      <c r="BE44" s="204" t="e">
        <f ca="true">+IF(AND(ISNUMBER(OFFSET('Hygiene Data'!$D$10,0,10*ROW('Hygiene Data'!D38))),'Data Summary'!DT44="Yes"),OFFSET('Hygiene Data'!$D$10,0,10*ROW('Hygiene Data'!D38)),NA())</f>
        <v>#N/A</v>
      </c>
      <c r="BF44" s="204" t="e">
        <f ca="true">+IF(AND(ISNUMBER(OFFSET('Hygiene Data'!$E$6,0,10*ROW('Hygiene Data'!E38))),'Data Summary'!DU44="Yes"),OFFSET('Hygiene Data'!$E$6,0,10*ROW('Hygiene Data'!E38)),NA())</f>
        <v>#N/A</v>
      </c>
      <c r="BG44" s="204" t="e">
        <f ca="true">+IF(AND(ISNUMBER(OFFSET('Hygiene Data'!$E$8,0,10*ROW('Hygiene Data'!E38))),'Data Summary'!DV44="Yes"),OFFSET('Hygiene Data'!$E$8,0,10*ROW('Hygiene Data'!E38)),NA())</f>
        <v>#N/A</v>
      </c>
      <c r="BH44" s="204" t="e">
        <f ca="true">+IF(AND(ISNUMBER(OFFSET('Hygiene Data'!$E$10,0,10*ROW('Hygiene Data'!E38))),'Data Summary'!DW44="Yes"),OFFSET('Hygiene Data'!$E$10,0,10*ROW('Hygiene Data'!E38)),NA())</f>
        <v>#N/A</v>
      </c>
      <c r="BI44" s="204" t="e">
        <f ca="true">+IF(AND(ISNUMBER(OFFSET('Hygiene Data'!$F$6,0,10*ROW('Hygiene Data'!F38))),'Data Summary'!DX44="Yes"),OFFSET('Hygiene Data'!$F$6,0,10*ROW('Hygiene Data'!F38)),NA())</f>
        <v>#N/A</v>
      </c>
      <c r="BJ44" s="204" t="e">
        <f ca="true">+IF(AND(ISNUMBER(OFFSET('Hygiene Data'!$F$8,0,10*ROW('Hygiene Data'!F38))),'Data Summary'!DY44="Yes"),OFFSET('Hygiene Data'!$F$8,0,10*ROW('Hygiene Data'!F38)),NA())</f>
        <v>#N/A</v>
      </c>
      <c r="BK44" s="204" t="e">
        <f ca="true">+IF(AND(ISNUMBER(OFFSET('Hygiene Data'!$F$10,0,10*ROW('Hygiene Data'!F38))),'Data Summary'!DZ44="Yes"),OFFSET('Hygiene Data'!$F$10,0,10*ROW('Hygiene Data'!F38)),NA())</f>
        <v>#N/A</v>
      </c>
      <c r="BL44" s="204" t="e">
        <f ca="true">+IF(AND(ISNUMBER(OFFSET('Hygiene Data'!$G$6,0,10*ROW('Hygiene Data'!G38))),'Data Summary'!EA44="Yes"),OFFSET('Hygiene Data'!$G$6,0,10*ROW('Hygiene Data'!G38)),NA())</f>
        <v>#N/A</v>
      </c>
      <c r="BM44" s="204" t="e">
        <f ca="true">+IF(AND(ISNUMBER(OFFSET('Hygiene Data'!$G$8,0,10*ROW('Hygiene Data'!G38))),'Data Summary'!EB44="Yes"),OFFSET('Hygiene Data'!$G$8,0,10*ROW('Hygiene Data'!G38)),NA())</f>
        <v>#N/A</v>
      </c>
      <c r="BN44" s="204" t="e">
        <f ca="true">+IF(AND(ISNUMBER(OFFSET('Hygiene Data'!$G$10,0,10*ROW('Hygiene Data'!G38))),'Data Summary'!EC44="Yes"),OFFSET('Hygiene Data'!$G$10,0,10*ROW('Hygiene Data'!G38)),NA())</f>
        <v>#N/A</v>
      </c>
      <c r="BO44" s="204" t="e">
        <f ca="true">+IF(AND(ISNUMBER(OFFSET('Hygiene Data'!$H$6,0,10*ROW('Hygiene Data'!H38))),'Data Summary'!ED44="Yes"),OFFSET('Hygiene Data'!$H$6,0,10*ROW('Hygiene Data'!H38)),NA())</f>
        <v>#N/A</v>
      </c>
      <c r="BP44" s="204" t="e">
        <f ca="true">+IF(AND(ISNUMBER(OFFSET('Hygiene Data'!$H$8,0,10*ROW('Hygiene Data'!H38))),'Data Summary'!EE44="Yes"),OFFSET('Hygiene Data'!$H$8,0,10*ROW('Hygiene Data'!H38)),NA())</f>
        <v>#N/A</v>
      </c>
      <c r="BQ44" s="204"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415" t="e">
        <f ca="true">+IF(AND(ISNUMBER(OFFSET('Water Data'!$C$5,0,10*ROW('Water Data'!C39))),'Data Summary'!BS45="Yes"),100-OFFSET('Water Data'!$C$5,0,10*ROW('Water Data'!C39)),NA())</f>
        <v>#N/A</v>
      </c>
      <c r="E45" s="415" t="e">
        <f ca="true">+IF(AND(ISNUMBER(OFFSET('Water Data'!$C$7,0,10*ROW('Water Data'!C39))),'Data Summary'!BT45="Yes"),OFFSET('Water Data'!$C$7,0,10*ROW('Water Data'!C39)),NA())</f>
        <v>#N/A</v>
      </c>
      <c r="F45" s="415" t="e">
        <f ca="true">+IF(AND(ISNUMBER(OFFSET('Water Data'!$C$10,0,10*ROW('Water Data'!C39))),'Data Summary'!BU45="Yes"),OFFSET('Water Data'!$C$10,0,10*ROW('Water Data'!C39)),NA())</f>
        <v>#N/A</v>
      </c>
      <c r="G45" s="415" t="e">
        <f ca="true">+IF(AND(ISNUMBER(OFFSET('Water Data'!$D$5,0,10*ROW('Water Data'!D39))),'Data Summary'!BV45="Yes"),100-OFFSET('Water Data'!$D$5,0,10*ROW('Water Data'!D39)),NA())</f>
        <v>#N/A</v>
      </c>
      <c r="H45" s="415" t="e">
        <f ca="true">+IF(AND(ISNUMBER(OFFSET('Water Data'!$D$7,0,10*ROW('Water Data'!D39))),'Data Summary'!BW45="Yes"),OFFSET('Water Data'!$D$7,0,10*ROW('Water Data'!D39)),NA())</f>
        <v>#N/A</v>
      </c>
      <c r="I45" s="415" t="e">
        <f ca="true">+IF(AND(ISNUMBER(OFFSET('Water Data'!$D$10,0,10*ROW('Water Data'!D39))),'Data Summary'!BX45="Yes"),OFFSET('Water Data'!$D$10,0,10*ROW('Water Data'!D39)),NA())</f>
        <v>#N/A</v>
      </c>
      <c r="J45" s="415" t="e">
        <f ca="true">+IF(AND(ISNUMBER(OFFSET('Water Data'!$E$5,0,10*ROW('Water Data'!E39))),'Data Summary'!BY45="Yes"),100-OFFSET('Water Data'!$E$5,0,10*ROW('Water Data'!E39)),NA())</f>
        <v>#N/A</v>
      </c>
      <c r="K45" s="415" t="e">
        <f ca="true">+IF(AND(ISNUMBER(OFFSET('Water Data'!$E$7,0,10*ROW('Water Data'!E39))),'Data Summary'!BZ45="Yes"),OFFSET('Water Data'!$E$7,0,10*ROW('Water Data'!E39)),NA())</f>
        <v>#N/A</v>
      </c>
      <c r="L45" s="415" t="e">
        <f ca="true">+IF(AND(ISNUMBER(OFFSET('Water Data'!$E$10,0,10*ROW('Water Data'!E39))),'Data Summary'!CA45="Yes"),OFFSET('Water Data'!$E$10,0,10*ROW('Water Data'!E39)),NA())</f>
        <v>#N/A</v>
      </c>
      <c r="M45" s="415" t="e">
        <f ca="true">+IF(AND(ISNUMBER(OFFSET('Water Data'!$F$5,0,10*ROW('Water Data'!F39))),'Data Summary'!CB45="Yes"),100-OFFSET('Water Data'!$F$5,0,10*ROW('Water Data'!F39)),NA())</f>
        <v>#N/A</v>
      </c>
      <c r="N45" s="415" t="e">
        <f ca="true">+IF(AND(ISNUMBER(OFFSET('Water Data'!$F$7,0,10*ROW('Water Data'!F39))),'Data Summary'!CC45="Yes"),OFFSET('Water Data'!$F$7,0,10*ROW('Water Data'!F39)),NA())</f>
        <v>#N/A</v>
      </c>
      <c r="O45" s="415" t="e">
        <f ca="true">+IF(AND(ISNUMBER(OFFSET('Water Data'!$F$10,0,10*ROW('Water Data'!F39))),'Data Summary'!CD45="Yes"),OFFSET('Water Data'!$F$10,0,10*ROW('Water Data'!F39)),NA())</f>
        <v>#N/A</v>
      </c>
      <c r="P45" s="415" t="e">
        <f ca="true">+IF(AND(ISNUMBER(OFFSET('Water Data'!$G$5,0,10*ROW('Water Data'!G39))),'Data Summary'!CE45="Yes"),100-OFFSET('Water Data'!$G$5,0,10*ROW('Water Data'!G39)),NA())</f>
        <v>#N/A</v>
      </c>
      <c r="Q45" s="415" t="e">
        <f ca="true">+IF(AND(ISNUMBER(OFFSET('Water Data'!$G$7,0,10*ROW('Water Data'!G39))),'Data Summary'!CF45="Yes"),OFFSET('Water Data'!$G$7,0,10*ROW('Water Data'!G39)),NA())</f>
        <v>#N/A</v>
      </c>
      <c r="R45" s="415" t="e">
        <f ca="true">+IF(AND(ISNUMBER(OFFSET('Water Data'!$G$10,0,10*ROW('Water Data'!G39))),'Data Summary'!CG45="Yes"),OFFSET('Water Data'!$G$10,0,10*ROW('Water Data'!G39)),NA())</f>
        <v>#N/A</v>
      </c>
      <c r="S45" s="415" t="e">
        <f ca="true">+IF(AND(ISNUMBER(OFFSET('Water Data'!$H$5,0,10*ROW('Water Data'!H39))),'Data Summary'!CH45="Yes"),100-OFFSET('Water Data'!$H$5,0,10*ROW('Water Data'!H39)),NA())</f>
        <v>#N/A</v>
      </c>
      <c r="T45" s="415" t="e">
        <f ca="true">+IF(AND(ISNUMBER(OFFSET('Water Data'!$H$7,0,10*ROW('Water Data'!H39))),'Data Summary'!CI45="Yes"),OFFSET('Water Data'!$H$7,0,10*ROW('Water Data'!H39)),NA())</f>
        <v>#N/A</v>
      </c>
      <c r="U45" s="415" t="e">
        <f ca="true">+IF(AND(ISNUMBER(OFFSET('Water Data'!$H$10,0,10*ROW('Water Data'!H39))),'Data Summary'!CJ45="Yes"),OFFSET('Water Data'!$H$10,0,10*ROW('Water Data'!H39)),NA())</f>
        <v>#N/A</v>
      </c>
      <c r="V45" s="203" t="e">
        <f ca="true">+IF(AND(ISNUMBER(OFFSET('Sanitation Data'!$C$5,0,10*ROW('Sanitation Data'!C39))),'Data Summary'!CK45="Yes"),100-OFFSET('Sanitation Data'!$C$5,0,10*ROW('Sanitation Data'!C39)),NA())</f>
        <v>#N/A</v>
      </c>
      <c r="W45" s="203" t="e">
        <f ca="true">+IF(AND(ISNUMBER(OFFSET('Sanitation Data'!$C$7,0,10*ROW('Sanitation Data'!C39))),'Data Summary'!CL45="Yes"),OFFSET('Sanitation Data'!$C$7,0,10*ROW('Sanitation Data'!C39)),NA())</f>
        <v>#N/A</v>
      </c>
      <c r="X45" s="203" t="e">
        <f ca="true">+IF(AND(ISNUMBER(OFFSET('Sanitation Data'!$C$11,0,10*ROW('Sanitation Data'!C39))),'Data Summary'!CM45="Yes"),OFFSET('Sanitation Data'!$C$11,0,10*ROW('Sanitation Data'!C39)),NA())</f>
        <v>#N/A</v>
      </c>
      <c r="Y45" s="203" t="e">
        <f ca="true">+IF(AND(ISNUMBER(OFFSET('Sanitation Data'!$C$12,0,10*ROW('Sanitation Data'!C39))),'Data Summary'!CN45="Yes"),OFFSET('Sanitation Data'!$C$12,0,10*ROW('Sanitation Data'!C39)),NA())</f>
        <v>#N/A</v>
      </c>
      <c r="Z45" s="203" t="e">
        <f ca="true">+IF(AND(ISNUMBER(OFFSET('Sanitation Data'!$C$13,0,10*ROW('Sanitation Data'!C39))),'Data Summary'!CO45="Yes"),OFFSET('Sanitation Data'!$C$13,0,10*ROW('Sanitation Data'!C39)),NA())</f>
        <v>#N/A</v>
      </c>
      <c r="AA45" s="203" t="e">
        <f ca="true">+IF(AND(ISNUMBER(OFFSET('Sanitation Data'!$D$5,0,10*ROW('Sanitation Data'!D39))),'Data Summary'!CP45="Yes"),100-OFFSET('Sanitation Data'!$D$5,0,10*ROW('Sanitation Data'!D39)),NA())</f>
        <v>#N/A</v>
      </c>
      <c r="AB45" s="203" t="e">
        <f ca="true">+IF(AND(ISNUMBER(OFFSET('Sanitation Data'!$D$7,0,10*ROW('Sanitation Data'!D39))),'Data Summary'!CQ45="Yes"),OFFSET('Sanitation Data'!$D$7,0,10*ROW('Sanitation Data'!D39)),NA())</f>
        <v>#N/A</v>
      </c>
      <c r="AC45" s="203" t="e">
        <f ca="true">+IF(AND(ISNUMBER(OFFSET('Sanitation Data'!$D$11,0,10*ROW('Sanitation Data'!D39))),'Data Summary'!CR45="Yes"),OFFSET('Sanitation Data'!$D$11,0,10*ROW('Sanitation Data'!D39)),NA())</f>
        <v>#N/A</v>
      </c>
      <c r="AD45" s="203" t="e">
        <f ca="true">+IF(AND(ISNUMBER(OFFSET('Sanitation Data'!$D$12,0,10*ROW('Sanitation Data'!D39))),'Data Summary'!CS45="Yes"),OFFSET('Sanitation Data'!$D$12,0,10*ROW('Sanitation Data'!D39)),NA())</f>
        <v>#N/A</v>
      </c>
      <c r="AE45" s="203" t="e">
        <f ca="true">+IF(AND(ISNUMBER(OFFSET('Sanitation Data'!$D$13,0,10*ROW('Sanitation Data'!D39))),'Data Summary'!CT45="Yes"),OFFSET('Sanitation Data'!$D$13,0,10*ROW('Sanitation Data'!D39)),NA())</f>
        <v>#N/A</v>
      </c>
      <c r="AF45" s="203" t="e">
        <f ca="true">+IF(AND(ISNUMBER(OFFSET('Sanitation Data'!$E$5,0,10*ROW('Sanitation Data'!E39))),'Data Summary'!CU45="Yes"),100-OFFSET('Sanitation Data'!$E$5,0,10*ROW('Sanitation Data'!E39)),NA())</f>
        <v>#N/A</v>
      </c>
      <c r="AG45" s="203" t="e">
        <f ca="true">+IF(AND(ISNUMBER(OFFSET('Sanitation Data'!$E$7,0,10*ROW('Sanitation Data'!E39))),'Data Summary'!CV45="Yes"),OFFSET('Sanitation Data'!$E$7,0,10*ROW('Sanitation Data'!E39)),NA())</f>
        <v>#N/A</v>
      </c>
      <c r="AH45" s="203" t="e">
        <f ca="true">+IF(AND(ISNUMBER(OFFSET('Sanitation Data'!$E$11,0,10*ROW('Sanitation Data'!E39))),'Data Summary'!CW45="Yes"),OFFSET('Sanitation Data'!$E$11,0,10*ROW('Sanitation Data'!E39)),NA())</f>
        <v>#N/A</v>
      </c>
      <c r="AI45" s="203" t="e">
        <f ca="true">+IF(AND(ISNUMBER(OFFSET('Sanitation Data'!$E$12,0,10*ROW('Sanitation Data'!E39))),'Data Summary'!CX45="Yes"),OFFSET('Sanitation Data'!$E$12,0,10*ROW('Sanitation Data'!E39)),NA())</f>
        <v>#N/A</v>
      </c>
      <c r="AJ45" s="203" t="e">
        <f ca="true">+IF(AND(ISNUMBER(OFFSET('Sanitation Data'!$E$13,0,10*ROW('Sanitation Data'!E39))),'Data Summary'!CY45="Yes"),OFFSET('Sanitation Data'!$E$13,0,10*ROW('Sanitation Data'!E39)),NA())</f>
        <v>#N/A</v>
      </c>
      <c r="AK45" s="203" t="e">
        <f ca="true">+IF(AND(ISNUMBER(OFFSET('Sanitation Data'!$F$5,0,10*ROW('Sanitation Data'!F39))),'Data Summary'!CZ45="Yes"),100-OFFSET('Sanitation Data'!$F$5,0,10*ROW('Sanitation Data'!F39)),NA())</f>
        <v>#N/A</v>
      </c>
      <c r="AL45" s="203" t="e">
        <f ca="true">+IF(AND(ISNUMBER(OFFSET('Sanitation Data'!$F$7,0,10*ROW('Sanitation Data'!F39))),'Data Summary'!DA45="Yes"),OFFSET('Sanitation Data'!$F$7,0,10*ROW('Sanitation Data'!F39)),NA())</f>
        <v>#N/A</v>
      </c>
      <c r="AM45" s="203" t="e">
        <f ca="true">+IF(AND(ISNUMBER(OFFSET('Sanitation Data'!$F$11,0,10*ROW('Sanitation Data'!F39))),'Data Summary'!DB45="Yes"),OFFSET('Sanitation Data'!$F$11,0,10*ROW('Sanitation Data'!F39)),NA())</f>
        <v>#N/A</v>
      </c>
      <c r="AN45" s="203" t="e">
        <f ca="true">+IF(AND(ISNUMBER(OFFSET('Sanitation Data'!$F$12,0,10*ROW('Sanitation Data'!F39))),'Data Summary'!DC45="Yes"),OFFSET('Sanitation Data'!$F$12,0,10*ROW('Sanitation Data'!F39)),NA())</f>
        <v>#N/A</v>
      </c>
      <c r="AO45" s="203" t="e">
        <f ca="true">+IF(AND(ISNUMBER(OFFSET('Sanitation Data'!$F$13,0,10*ROW('Sanitation Data'!F39))),'Data Summary'!DD45="Yes"),OFFSET('Sanitation Data'!$F$13,0,10*ROW('Sanitation Data'!F39)),NA())</f>
        <v>#N/A</v>
      </c>
      <c r="AP45" s="203" t="e">
        <f ca="true">+IF(AND(ISNUMBER(OFFSET('Sanitation Data'!$G$5,0,10*ROW('Sanitation Data'!G39))),'Data Summary'!DE45="Yes"),100-OFFSET('Sanitation Data'!$G$5,0,10*ROW('Sanitation Data'!G39)),NA())</f>
        <v>#N/A</v>
      </c>
      <c r="AQ45" s="203" t="e">
        <f ca="true">+IF(AND(ISNUMBER(OFFSET('Sanitation Data'!$G$7,0,10*ROW('Sanitation Data'!G39))),'Data Summary'!DF45="Yes"),OFFSET('Sanitation Data'!$G$7,0,10*ROW('Sanitation Data'!G39)),NA())</f>
        <v>#N/A</v>
      </c>
      <c r="AR45" s="203" t="e">
        <f ca="true">+IF(AND(ISNUMBER(OFFSET('Sanitation Data'!$G$11,0,10*ROW('Sanitation Data'!G39))),'Data Summary'!DG45="Yes"),OFFSET('Sanitation Data'!$G$11,0,10*ROW('Sanitation Data'!G39)),NA())</f>
        <v>#N/A</v>
      </c>
      <c r="AS45" s="203" t="e">
        <f ca="true">+IF(AND(ISNUMBER(OFFSET('Sanitation Data'!$G$12,0,10*ROW('Sanitation Data'!G39))),'Data Summary'!DH45="Yes"),OFFSET('Sanitation Data'!$G$12,0,10*ROW('Sanitation Data'!G39)),NA())</f>
        <v>#N/A</v>
      </c>
      <c r="AT45" s="203" t="e">
        <f ca="true">+IF(AND(ISNUMBER(OFFSET('Sanitation Data'!$G$13,0,10*ROW('Sanitation Data'!G39))),'Data Summary'!DI45="Yes"),OFFSET('Sanitation Data'!$G$13,0,10*ROW('Sanitation Data'!G39)),NA())</f>
        <v>#N/A</v>
      </c>
      <c r="AU45" s="203" t="e">
        <f ca="true">+IF(AND(ISNUMBER(OFFSET('Sanitation Data'!$H$5,0,10*ROW('Sanitation Data'!H39))),'Data Summary'!DJ45="Yes"),100-OFFSET('Sanitation Data'!$H$5,0,10*ROW('Sanitation Data'!H39)),NA())</f>
        <v>#N/A</v>
      </c>
      <c r="AV45" s="203" t="e">
        <f ca="true">+IF(AND(ISNUMBER(OFFSET('Sanitation Data'!$H$7,0,10*ROW('Sanitation Data'!H39))),'Data Summary'!DK45="Yes"),OFFSET('Sanitation Data'!$H$7,0,10*ROW('Sanitation Data'!H39)),NA())</f>
        <v>#N/A</v>
      </c>
      <c r="AW45" s="203" t="e">
        <f ca="true">+IF(AND(ISNUMBER(OFFSET('Sanitation Data'!$H$11,0,10*ROW('Sanitation Data'!H39))),'Data Summary'!DL45="Yes"),OFFSET('Sanitation Data'!$H$11,0,10*ROW('Sanitation Data'!H39)),NA())</f>
        <v>#N/A</v>
      </c>
      <c r="AX45" s="203" t="e">
        <f ca="true">+IF(AND(ISNUMBER(OFFSET('Sanitation Data'!$H$12,0,10*ROW('Sanitation Data'!H39))),'Data Summary'!DM45="Yes"),OFFSET('Sanitation Data'!$H$12,0,10*ROW('Sanitation Data'!H39)),NA())</f>
        <v>#N/A</v>
      </c>
      <c r="AY45" s="203" t="e">
        <f ca="true">+IF(AND(ISNUMBER(OFFSET('Sanitation Data'!$H$13,0,10*ROW('Sanitation Data'!H39))),'Data Summary'!DN45="Yes"),OFFSET('Sanitation Data'!$H$13,0,10*ROW('Sanitation Data'!H39)),NA())</f>
        <v>#N/A</v>
      </c>
      <c r="AZ45" s="204" t="e">
        <f ca="true">+IF(AND(ISNUMBER(OFFSET('Hygiene Data'!$C$6,0,10*ROW('Hygiene Data'!C39))),'Data Summary'!DO45="Yes"),OFFSET('Hygiene Data'!$C$6,0,10*ROW('Hygiene Data'!C39)),NA())</f>
        <v>#N/A</v>
      </c>
      <c r="BA45" s="204" t="e">
        <f ca="true">+IF(AND(ISNUMBER(OFFSET('Hygiene Data'!$C$8,0,10*ROW('Hygiene Data'!C39))),'Data Summary'!DP45="Yes"),OFFSET('Hygiene Data'!$C$8,0,10*ROW('Hygiene Data'!C39)),NA())</f>
        <v>#N/A</v>
      </c>
      <c r="BB45" s="204" t="e">
        <f ca="true">+IF(AND(ISNUMBER(OFFSET('Hygiene Data'!$C$10,0,10*ROW('Hygiene Data'!C39))),'Data Summary'!DQ45="Yes"),OFFSET('Hygiene Data'!$C$10,0,10*ROW('Hygiene Data'!C39)),NA())</f>
        <v>#N/A</v>
      </c>
      <c r="BC45" s="204" t="e">
        <f ca="true">+IF(AND(ISNUMBER(OFFSET('Hygiene Data'!$D$6,0,10*ROW('Hygiene Data'!D39))),'Data Summary'!DR45="Yes"),OFFSET('Hygiene Data'!$D$6,0,10*ROW('Hygiene Data'!D39)),NA())</f>
        <v>#N/A</v>
      </c>
      <c r="BD45" s="204" t="e">
        <f ca="true">+IF(AND(ISNUMBER(OFFSET('Hygiene Data'!$D$8,0,10*ROW('Hygiene Data'!D39))),'Data Summary'!DS45="Yes"),OFFSET('Hygiene Data'!$D$8,0,10*ROW('Hygiene Data'!D39)),NA())</f>
        <v>#N/A</v>
      </c>
      <c r="BE45" s="204" t="e">
        <f ca="true">+IF(AND(ISNUMBER(OFFSET('Hygiene Data'!$D$10,0,10*ROW('Hygiene Data'!D39))),'Data Summary'!DT45="Yes"),OFFSET('Hygiene Data'!$D$10,0,10*ROW('Hygiene Data'!D39)),NA())</f>
        <v>#N/A</v>
      </c>
      <c r="BF45" s="204" t="e">
        <f ca="true">+IF(AND(ISNUMBER(OFFSET('Hygiene Data'!$E$6,0,10*ROW('Hygiene Data'!E39))),'Data Summary'!DU45="Yes"),OFFSET('Hygiene Data'!$E$6,0,10*ROW('Hygiene Data'!E39)),NA())</f>
        <v>#N/A</v>
      </c>
      <c r="BG45" s="204" t="e">
        <f ca="true">+IF(AND(ISNUMBER(OFFSET('Hygiene Data'!$E$8,0,10*ROW('Hygiene Data'!E39))),'Data Summary'!DV45="Yes"),OFFSET('Hygiene Data'!$E$8,0,10*ROW('Hygiene Data'!E39)),NA())</f>
        <v>#N/A</v>
      </c>
      <c r="BH45" s="204" t="e">
        <f ca="true">+IF(AND(ISNUMBER(OFFSET('Hygiene Data'!$E$10,0,10*ROW('Hygiene Data'!E39))),'Data Summary'!DW45="Yes"),OFFSET('Hygiene Data'!$E$10,0,10*ROW('Hygiene Data'!E39)),NA())</f>
        <v>#N/A</v>
      </c>
      <c r="BI45" s="204" t="e">
        <f ca="true">+IF(AND(ISNUMBER(OFFSET('Hygiene Data'!$F$6,0,10*ROW('Hygiene Data'!F39))),'Data Summary'!DX45="Yes"),OFFSET('Hygiene Data'!$F$6,0,10*ROW('Hygiene Data'!F39)),NA())</f>
        <v>#N/A</v>
      </c>
      <c r="BJ45" s="204" t="e">
        <f ca="true">+IF(AND(ISNUMBER(OFFSET('Hygiene Data'!$F$8,0,10*ROW('Hygiene Data'!F39))),'Data Summary'!DY45="Yes"),OFFSET('Hygiene Data'!$F$8,0,10*ROW('Hygiene Data'!F39)),NA())</f>
        <v>#N/A</v>
      </c>
      <c r="BK45" s="204" t="e">
        <f ca="true">+IF(AND(ISNUMBER(OFFSET('Hygiene Data'!$F$10,0,10*ROW('Hygiene Data'!F39))),'Data Summary'!DZ45="Yes"),OFFSET('Hygiene Data'!$F$10,0,10*ROW('Hygiene Data'!F39)),NA())</f>
        <v>#N/A</v>
      </c>
      <c r="BL45" s="204" t="e">
        <f ca="true">+IF(AND(ISNUMBER(OFFSET('Hygiene Data'!$G$6,0,10*ROW('Hygiene Data'!G39))),'Data Summary'!EA45="Yes"),OFFSET('Hygiene Data'!$G$6,0,10*ROW('Hygiene Data'!G39)),NA())</f>
        <v>#N/A</v>
      </c>
      <c r="BM45" s="204" t="e">
        <f ca="true">+IF(AND(ISNUMBER(OFFSET('Hygiene Data'!$G$8,0,10*ROW('Hygiene Data'!G39))),'Data Summary'!EB45="Yes"),OFFSET('Hygiene Data'!$G$8,0,10*ROW('Hygiene Data'!G39)),NA())</f>
        <v>#N/A</v>
      </c>
      <c r="BN45" s="204" t="e">
        <f ca="true">+IF(AND(ISNUMBER(OFFSET('Hygiene Data'!$G$10,0,10*ROW('Hygiene Data'!G39))),'Data Summary'!EC45="Yes"),OFFSET('Hygiene Data'!$G$10,0,10*ROW('Hygiene Data'!G39)),NA())</f>
        <v>#N/A</v>
      </c>
      <c r="BO45" s="204" t="e">
        <f ca="true">+IF(AND(ISNUMBER(OFFSET('Hygiene Data'!$H$6,0,10*ROW('Hygiene Data'!H39))),'Data Summary'!ED45="Yes"),OFFSET('Hygiene Data'!$H$6,0,10*ROW('Hygiene Data'!H39)),NA())</f>
        <v>#N/A</v>
      </c>
      <c r="BP45" s="204" t="e">
        <f ca="true">+IF(AND(ISNUMBER(OFFSET('Hygiene Data'!$H$8,0,10*ROW('Hygiene Data'!H39))),'Data Summary'!EE45="Yes"),OFFSET('Hygiene Data'!$H$8,0,10*ROW('Hygiene Data'!H39)),NA())</f>
        <v>#N/A</v>
      </c>
      <c r="BQ45" s="204"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415" t="e">
        <f ca="true">+IF(AND(ISNUMBER(OFFSET('Water Data'!$C$5,0,10*ROW('Water Data'!C40))),'Data Summary'!BS46="Yes"),100-OFFSET('Water Data'!$C$5,0,10*ROW('Water Data'!C40)),NA())</f>
        <v>#N/A</v>
      </c>
      <c r="E46" s="415" t="e">
        <f ca="true">+IF(AND(ISNUMBER(OFFSET('Water Data'!$C$7,0,10*ROW('Water Data'!C40))),'Data Summary'!BT46="Yes"),OFFSET('Water Data'!$C$7,0,10*ROW('Water Data'!C40)),NA())</f>
        <v>#N/A</v>
      </c>
      <c r="F46" s="415" t="e">
        <f ca="true">+IF(AND(ISNUMBER(OFFSET('Water Data'!$C$10,0,10*ROW('Water Data'!C40))),'Data Summary'!BU46="Yes"),OFFSET('Water Data'!$C$10,0,10*ROW('Water Data'!C40)),NA())</f>
        <v>#N/A</v>
      </c>
      <c r="G46" s="415" t="e">
        <f ca="true">+IF(AND(ISNUMBER(OFFSET('Water Data'!$D$5,0,10*ROW('Water Data'!D40))),'Data Summary'!BV46="Yes"),100-OFFSET('Water Data'!$D$5,0,10*ROW('Water Data'!D40)),NA())</f>
        <v>#N/A</v>
      </c>
      <c r="H46" s="415" t="e">
        <f ca="true">+IF(AND(ISNUMBER(OFFSET('Water Data'!$D$7,0,10*ROW('Water Data'!D40))),'Data Summary'!BW46="Yes"),OFFSET('Water Data'!$D$7,0,10*ROW('Water Data'!D40)),NA())</f>
        <v>#N/A</v>
      </c>
      <c r="I46" s="415" t="e">
        <f ca="true">+IF(AND(ISNUMBER(OFFSET('Water Data'!$D$10,0,10*ROW('Water Data'!D40))),'Data Summary'!BX46="Yes"),OFFSET('Water Data'!$D$10,0,10*ROW('Water Data'!D40)),NA())</f>
        <v>#N/A</v>
      </c>
      <c r="J46" s="415" t="e">
        <f ca="true">+IF(AND(ISNUMBER(OFFSET('Water Data'!$E$5,0,10*ROW('Water Data'!E40))),'Data Summary'!BY46="Yes"),100-OFFSET('Water Data'!$E$5,0,10*ROW('Water Data'!E40)),NA())</f>
        <v>#N/A</v>
      </c>
      <c r="K46" s="415" t="e">
        <f ca="true">+IF(AND(ISNUMBER(OFFSET('Water Data'!$E$7,0,10*ROW('Water Data'!E40))),'Data Summary'!BZ46="Yes"),OFFSET('Water Data'!$E$7,0,10*ROW('Water Data'!E40)),NA())</f>
        <v>#N/A</v>
      </c>
      <c r="L46" s="415" t="e">
        <f ca="true">+IF(AND(ISNUMBER(OFFSET('Water Data'!$E$10,0,10*ROW('Water Data'!E40))),'Data Summary'!CA46="Yes"),OFFSET('Water Data'!$E$10,0,10*ROW('Water Data'!E40)),NA())</f>
        <v>#N/A</v>
      </c>
      <c r="M46" s="415" t="e">
        <f ca="true">+IF(AND(ISNUMBER(OFFSET('Water Data'!$F$5,0,10*ROW('Water Data'!F40))),'Data Summary'!CB46="Yes"),100-OFFSET('Water Data'!$F$5,0,10*ROW('Water Data'!F40)),NA())</f>
        <v>#N/A</v>
      </c>
      <c r="N46" s="415" t="e">
        <f ca="true">+IF(AND(ISNUMBER(OFFSET('Water Data'!$F$7,0,10*ROW('Water Data'!F40))),'Data Summary'!CC46="Yes"),OFFSET('Water Data'!$F$7,0,10*ROW('Water Data'!F40)),NA())</f>
        <v>#N/A</v>
      </c>
      <c r="O46" s="415" t="e">
        <f ca="true">+IF(AND(ISNUMBER(OFFSET('Water Data'!$F$10,0,10*ROW('Water Data'!F40))),'Data Summary'!CD46="Yes"),OFFSET('Water Data'!$F$10,0,10*ROW('Water Data'!F40)),NA())</f>
        <v>#N/A</v>
      </c>
      <c r="P46" s="415" t="e">
        <f ca="true">+IF(AND(ISNUMBER(OFFSET('Water Data'!$G$5,0,10*ROW('Water Data'!G40))),'Data Summary'!CE46="Yes"),100-OFFSET('Water Data'!$G$5,0,10*ROW('Water Data'!G40)),NA())</f>
        <v>#N/A</v>
      </c>
      <c r="Q46" s="415" t="e">
        <f ca="true">+IF(AND(ISNUMBER(OFFSET('Water Data'!$G$7,0,10*ROW('Water Data'!G40))),'Data Summary'!CF46="Yes"),OFFSET('Water Data'!$G$7,0,10*ROW('Water Data'!G40)),NA())</f>
        <v>#N/A</v>
      </c>
      <c r="R46" s="415" t="e">
        <f ca="true">+IF(AND(ISNUMBER(OFFSET('Water Data'!$G$10,0,10*ROW('Water Data'!G40))),'Data Summary'!CG46="Yes"),OFFSET('Water Data'!$G$10,0,10*ROW('Water Data'!G40)),NA())</f>
        <v>#N/A</v>
      </c>
      <c r="S46" s="415" t="e">
        <f ca="true">+IF(AND(ISNUMBER(OFFSET('Water Data'!$H$5,0,10*ROW('Water Data'!H40))),'Data Summary'!CH46="Yes"),100-OFFSET('Water Data'!$H$5,0,10*ROW('Water Data'!H40)),NA())</f>
        <v>#N/A</v>
      </c>
      <c r="T46" s="415" t="e">
        <f ca="true">+IF(AND(ISNUMBER(OFFSET('Water Data'!$H$7,0,10*ROW('Water Data'!H40))),'Data Summary'!CI46="Yes"),OFFSET('Water Data'!$H$7,0,10*ROW('Water Data'!H40)),NA())</f>
        <v>#N/A</v>
      </c>
      <c r="U46" s="415" t="e">
        <f ca="true">+IF(AND(ISNUMBER(OFFSET('Water Data'!$H$10,0,10*ROW('Water Data'!H40))),'Data Summary'!CJ46="Yes"),OFFSET('Water Data'!$H$10,0,10*ROW('Water Data'!H40)),NA())</f>
        <v>#N/A</v>
      </c>
      <c r="V46" s="203" t="e">
        <f ca="true">+IF(AND(ISNUMBER(OFFSET('Sanitation Data'!$C$5,0,10*ROW('Sanitation Data'!C40))),'Data Summary'!CK46="Yes"),100-OFFSET('Sanitation Data'!$C$5,0,10*ROW('Sanitation Data'!C40)),NA())</f>
        <v>#N/A</v>
      </c>
      <c r="W46" s="203" t="e">
        <f ca="true">+IF(AND(ISNUMBER(OFFSET('Sanitation Data'!$C$7,0,10*ROW('Sanitation Data'!C40))),'Data Summary'!CL46="Yes"),OFFSET('Sanitation Data'!$C$7,0,10*ROW('Sanitation Data'!C40)),NA())</f>
        <v>#N/A</v>
      </c>
      <c r="X46" s="203" t="e">
        <f ca="true">+IF(AND(ISNUMBER(OFFSET('Sanitation Data'!$C$11,0,10*ROW('Sanitation Data'!C40))),'Data Summary'!CM46="Yes"),OFFSET('Sanitation Data'!$C$11,0,10*ROW('Sanitation Data'!C40)),NA())</f>
        <v>#N/A</v>
      </c>
      <c r="Y46" s="203" t="e">
        <f ca="true">+IF(AND(ISNUMBER(OFFSET('Sanitation Data'!$C$12,0,10*ROW('Sanitation Data'!C40))),'Data Summary'!CN46="Yes"),OFFSET('Sanitation Data'!$C$12,0,10*ROW('Sanitation Data'!C40)),NA())</f>
        <v>#N/A</v>
      </c>
      <c r="Z46" s="203" t="e">
        <f ca="true">+IF(AND(ISNUMBER(OFFSET('Sanitation Data'!$C$13,0,10*ROW('Sanitation Data'!C40))),'Data Summary'!CO46="Yes"),OFFSET('Sanitation Data'!$C$13,0,10*ROW('Sanitation Data'!C40)),NA())</f>
        <v>#N/A</v>
      </c>
      <c r="AA46" s="203" t="e">
        <f ca="true">+IF(AND(ISNUMBER(OFFSET('Sanitation Data'!$D$5,0,10*ROW('Sanitation Data'!D40))),'Data Summary'!CP46="Yes"),100-OFFSET('Sanitation Data'!$D$5,0,10*ROW('Sanitation Data'!D40)),NA())</f>
        <v>#N/A</v>
      </c>
      <c r="AB46" s="203" t="e">
        <f ca="true">+IF(AND(ISNUMBER(OFFSET('Sanitation Data'!$D$7,0,10*ROW('Sanitation Data'!D40))),'Data Summary'!CQ46="Yes"),OFFSET('Sanitation Data'!$D$7,0,10*ROW('Sanitation Data'!D40)),NA())</f>
        <v>#N/A</v>
      </c>
      <c r="AC46" s="203" t="e">
        <f ca="true">+IF(AND(ISNUMBER(OFFSET('Sanitation Data'!$D$11,0,10*ROW('Sanitation Data'!D40))),'Data Summary'!CR46="Yes"),OFFSET('Sanitation Data'!$D$11,0,10*ROW('Sanitation Data'!D40)),NA())</f>
        <v>#N/A</v>
      </c>
      <c r="AD46" s="203" t="e">
        <f ca="true">+IF(AND(ISNUMBER(OFFSET('Sanitation Data'!$D$12,0,10*ROW('Sanitation Data'!D40))),'Data Summary'!CS46="Yes"),OFFSET('Sanitation Data'!$D$12,0,10*ROW('Sanitation Data'!D40)),NA())</f>
        <v>#N/A</v>
      </c>
      <c r="AE46" s="203" t="e">
        <f ca="true">+IF(AND(ISNUMBER(OFFSET('Sanitation Data'!$D$13,0,10*ROW('Sanitation Data'!D40))),'Data Summary'!CT46="Yes"),OFFSET('Sanitation Data'!$D$13,0,10*ROW('Sanitation Data'!D40)),NA())</f>
        <v>#N/A</v>
      </c>
      <c r="AF46" s="203" t="e">
        <f ca="true">+IF(AND(ISNUMBER(OFFSET('Sanitation Data'!$E$5,0,10*ROW('Sanitation Data'!E40))),'Data Summary'!CU46="Yes"),100-OFFSET('Sanitation Data'!$E$5,0,10*ROW('Sanitation Data'!E40)),NA())</f>
        <v>#N/A</v>
      </c>
      <c r="AG46" s="203" t="e">
        <f ca="true">+IF(AND(ISNUMBER(OFFSET('Sanitation Data'!$E$7,0,10*ROW('Sanitation Data'!E40))),'Data Summary'!CV46="Yes"),OFFSET('Sanitation Data'!$E$7,0,10*ROW('Sanitation Data'!E40)),NA())</f>
        <v>#N/A</v>
      </c>
      <c r="AH46" s="203" t="e">
        <f ca="true">+IF(AND(ISNUMBER(OFFSET('Sanitation Data'!$E$11,0,10*ROW('Sanitation Data'!E40))),'Data Summary'!CW46="Yes"),OFFSET('Sanitation Data'!$E$11,0,10*ROW('Sanitation Data'!E40)),NA())</f>
        <v>#N/A</v>
      </c>
      <c r="AI46" s="203" t="e">
        <f ca="true">+IF(AND(ISNUMBER(OFFSET('Sanitation Data'!$E$12,0,10*ROW('Sanitation Data'!E40))),'Data Summary'!CX46="Yes"),OFFSET('Sanitation Data'!$E$12,0,10*ROW('Sanitation Data'!E40)),NA())</f>
        <v>#N/A</v>
      </c>
      <c r="AJ46" s="203" t="e">
        <f ca="true">+IF(AND(ISNUMBER(OFFSET('Sanitation Data'!$E$13,0,10*ROW('Sanitation Data'!E40))),'Data Summary'!CY46="Yes"),OFFSET('Sanitation Data'!$E$13,0,10*ROW('Sanitation Data'!E40)),NA())</f>
        <v>#N/A</v>
      </c>
      <c r="AK46" s="203" t="e">
        <f ca="true">+IF(AND(ISNUMBER(OFFSET('Sanitation Data'!$F$5,0,10*ROW('Sanitation Data'!F40))),'Data Summary'!CZ46="Yes"),100-OFFSET('Sanitation Data'!$F$5,0,10*ROW('Sanitation Data'!F40)),NA())</f>
        <v>#N/A</v>
      </c>
      <c r="AL46" s="203" t="e">
        <f ca="true">+IF(AND(ISNUMBER(OFFSET('Sanitation Data'!$F$7,0,10*ROW('Sanitation Data'!F40))),'Data Summary'!DA46="Yes"),OFFSET('Sanitation Data'!$F$7,0,10*ROW('Sanitation Data'!F40)),NA())</f>
        <v>#N/A</v>
      </c>
      <c r="AM46" s="203" t="e">
        <f ca="true">+IF(AND(ISNUMBER(OFFSET('Sanitation Data'!$F$11,0,10*ROW('Sanitation Data'!F40))),'Data Summary'!DB46="Yes"),OFFSET('Sanitation Data'!$F$11,0,10*ROW('Sanitation Data'!F40)),NA())</f>
        <v>#N/A</v>
      </c>
      <c r="AN46" s="203" t="e">
        <f ca="true">+IF(AND(ISNUMBER(OFFSET('Sanitation Data'!$F$12,0,10*ROW('Sanitation Data'!F40))),'Data Summary'!DC46="Yes"),OFFSET('Sanitation Data'!$F$12,0,10*ROW('Sanitation Data'!F40)),NA())</f>
        <v>#N/A</v>
      </c>
      <c r="AO46" s="203" t="e">
        <f ca="true">+IF(AND(ISNUMBER(OFFSET('Sanitation Data'!$F$13,0,10*ROW('Sanitation Data'!F40))),'Data Summary'!DD46="Yes"),OFFSET('Sanitation Data'!$F$13,0,10*ROW('Sanitation Data'!F40)),NA())</f>
        <v>#N/A</v>
      </c>
      <c r="AP46" s="203" t="e">
        <f ca="true">+IF(AND(ISNUMBER(OFFSET('Sanitation Data'!$G$5,0,10*ROW('Sanitation Data'!G40))),'Data Summary'!DE46="Yes"),100-OFFSET('Sanitation Data'!$G$5,0,10*ROW('Sanitation Data'!G40)),NA())</f>
        <v>#N/A</v>
      </c>
      <c r="AQ46" s="203" t="e">
        <f ca="true">+IF(AND(ISNUMBER(OFFSET('Sanitation Data'!$G$7,0,10*ROW('Sanitation Data'!G40))),'Data Summary'!DF46="Yes"),OFFSET('Sanitation Data'!$G$7,0,10*ROW('Sanitation Data'!G40)),NA())</f>
        <v>#N/A</v>
      </c>
      <c r="AR46" s="203" t="e">
        <f ca="true">+IF(AND(ISNUMBER(OFFSET('Sanitation Data'!$G$11,0,10*ROW('Sanitation Data'!G40))),'Data Summary'!DG46="Yes"),OFFSET('Sanitation Data'!$G$11,0,10*ROW('Sanitation Data'!G40)),NA())</f>
        <v>#N/A</v>
      </c>
      <c r="AS46" s="203" t="e">
        <f ca="true">+IF(AND(ISNUMBER(OFFSET('Sanitation Data'!$G$12,0,10*ROW('Sanitation Data'!G40))),'Data Summary'!DH46="Yes"),OFFSET('Sanitation Data'!$G$12,0,10*ROW('Sanitation Data'!G40)),NA())</f>
        <v>#N/A</v>
      </c>
      <c r="AT46" s="203" t="e">
        <f ca="true">+IF(AND(ISNUMBER(OFFSET('Sanitation Data'!$G$13,0,10*ROW('Sanitation Data'!G40))),'Data Summary'!DI46="Yes"),OFFSET('Sanitation Data'!$G$13,0,10*ROW('Sanitation Data'!G40)),NA())</f>
        <v>#N/A</v>
      </c>
      <c r="AU46" s="203" t="e">
        <f ca="true">+IF(AND(ISNUMBER(OFFSET('Sanitation Data'!$H$5,0,10*ROW('Sanitation Data'!H40))),'Data Summary'!DJ46="Yes"),100-OFFSET('Sanitation Data'!$H$5,0,10*ROW('Sanitation Data'!H40)),NA())</f>
        <v>#N/A</v>
      </c>
      <c r="AV46" s="203" t="e">
        <f ca="true">+IF(AND(ISNUMBER(OFFSET('Sanitation Data'!$H$7,0,10*ROW('Sanitation Data'!H40))),'Data Summary'!DK46="Yes"),OFFSET('Sanitation Data'!$H$7,0,10*ROW('Sanitation Data'!H40)),NA())</f>
        <v>#N/A</v>
      </c>
      <c r="AW46" s="203" t="e">
        <f ca="true">+IF(AND(ISNUMBER(OFFSET('Sanitation Data'!$H$11,0,10*ROW('Sanitation Data'!H40))),'Data Summary'!DL46="Yes"),OFFSET('Sanitation Data'!$H$11,0,10*ROW('Sanitation Data'!H40)),NA())</f>
        <v>#N/A</v>
      </c>
      <c r="AX46" s="203" t="e">
        <f ca="true">+IF(AND(ISNUMBER(OFFSET('Sanitation Data'!$H$12,0,10*ROW('Sanitation Data'!H40))),'Data Summary'!DM46="Yes"),OFFSET('Sanitation Data'!$H$12,0,10*ROW('Sanitation Data'!H40)),NA())</f>
        <v>#N/A</v>
      </c>
      <c r="AY46" s="203" t="e">
        <f ca="true">+IF(AND(ISNUMBER(OFFSET('Sanitation Data'!$H$13,0,10*ROW('Sanitation Data'!H40))),'Data Summary'!DN46="Yes"),OFFSET('Sanitation Data'!$H$13,0,10*ROW('Sanitation Data'!H40)),NA())</f>
        <v>#N/A</v>
      </c>
      <c r="AZ46" s="204" t="e">
        <f ca="true">+IF(AND(ISNUMBER(OFFSET('Hygiene Data'!$C$6,0,10*ROW('Hygiene Data'!C40))),'Data Summary'!DO46="Yes"),OFFSET('Hygiene Data'!$C$6,0,10*ROW('Hygiene Data'!C40)),NA())</f>
        <v>#N/A</v>
      </c>
      <c r="BA46" s="204" t="e">
        <f ca="true">+IF(AND(ISNUMBER(OFFSET('Hygiene Data'!$C$8,0,10*ROW('Hygiene Data'!C40))),'Data Summary'!DP46="Yes"),OFFSET('Hygiene Data'!$C$8,0,10*ROW('Hygiene Data'!C40)),NA())</f>
        <v>#N/A</v>
      </c>
      <c r="BB46" s="204" t="e">
        <f ca="true">+IF(AND(ISNUMBER(OFFSET('Hygiene Data'!$C$10,0,10*ROW('Hygiene Data'!C40))),'Data Summary'!DQ46="Yes"),OFFSET('Hygiene Data'!$C$10,0,10*ROW('Hygiene Data'!C40)),NA())</f>
        <v>#N/A</v>
      </c>
      <c r="BC46" s="204" t="e">
        <f ca="true">+IF(AND(ISNUMBER(OFFSET('Hygiene Data'!$D$6,0,10*ROW('Hygiene Data'!D40))),'Data Summary'!DR46="Yes"),OFFSET('Hygiene Data'!$D$6,0,10*ROW('Hygiene Data'!D40)),NA())</f>
        <v>#N/A</v>
      </c>
      <c r="BD46" s="204" t="e">
        <f ca="true">+IF(AND(ISNUMBER(OFFSET('Hygiene Data'!$D$8,0,10*ROW('Hygiene Data'!D40))),'Data Summary'!DS46="Yes"),OFFSET('Hygiene Data'!$D$8,0,10*ROW('Hygiene Data'!D40)),NA())</f>
        <v>#N/A</v>
      </c>
      <c r="BE46" s="204" t="e">
        <f ca="true">+IF(AND(ISNUMBER(OFFSET('Hygiene Data'!$D$10,0,10*ROW('Hygiene Data'!D40))),'Data Summary'!DT46="Yes"),OFFSET('Hygiene Data'!$D$10,0,10*ROW('Hygiene Data'!D40)),NA())</f>
        <v>#N/A</v>
      </c>
      <c r="BF46" s="204" t="e">
        <f ca="true">+IF(AND(ISNUMBER(OFFSET('Hygiene Data'!$E$6,0,10*ROW('Hygiene Data'!E40))),'Data Summary'!DU46="Yes"),OFFSET('Hygiene Data'!$E$6,0,10*ROW('Hygiene Data'!E40)),NA())</f>
        <v>#N/A</v>
      </c>
      <c r="BG46" s="204" t="e">
        <f ca="true">+IF(AND(ISNUMBER(OFFSET('Hygiene Data'!$E$8,0,10*ROW('Hygiene Data'!E40))),'Data Summary'!DV46="Yes"),OFFSET('Hygiene Data'!$E$8,0,10*ROW('Hygiene Data'!E40)),NA())</f>
        <v>#N/A</v>
      </c>
      <c r="BH46" s="204" t="e">
        <f ca="true">+IF(AND(ISNUMBER(OFFSET('Hygiene Data'!$E$10,0,10*ROW('Hygiene Data'!E40))),'Data Summary'!DW46="Yes"),OFFSET('Hygiene Data'!$E$10,0,10*ROW('Hygiene Data'!E40)),NA())</f>
        <v>#N/A</v>
      </c>
      <c r="BI46" s="204" t="e">
        <f ca="true">+IF(AND(ISNUMBER(OFFSET('Hygiene Data'!$F$6,0,10*ROW('Hygiene Data'!F40))),'Data Summary'!DX46="Yes"),OFFSET('Hygiene Data'!$F$6,0,10*ROW('Hygiene Data'!F40)),NA())</f>
        <v>#N/A</v>
      </c>
      <c r="BJ46" s="204" t="e">
        <f ca="true">+IF(AND(ISNUMBER(OFFSET('Hygiene Data'!$F$8,0,10*ROW('Hygiene Data'!F40))),'Data Summary'!DY46="Yes"),OFFSET('Hygiene Data'!$F$8,0,10*ROW('Hygiene Data'!F40)),NA())</f>
        <v>#N/A</v>
      </c>
      <c r="BK46" s="204" t="e">
        <f ca="true">+IF(AND(ISNUMBER(OFFSET('Hygiene Data'!$F$10,0,10*ROW('Hygiene Data'!F40))),'Data Summary'!DZ46="Yes"),OFFSET('Hygiene Data'!$F$10,0,10*ROW('Hygiene Data'!F40)),NA())</f>
        <v>#N/A</v>
      </c>
      <c r="BL46" s="204" t="e">
        <f ca="true">+IF(AND(ISNUMBER(OFFSET('Hygiene Data'!$G$6,0,10*ROW('Hygiene Data'!G40))),'Data Summary'!EA46="Yes"),OFFSET('Hygiene Data'!$G$6,0,10*ROW('Hygiene Data'!G40)),NA())</f>
        <v>#N/A</v>
      </c>
      <c r="BM46" s="204" t="e">
        <f ca="true">+IF(AND(ISNUMBER(OFFSET('Hygiene Data'!$G$8,0,10*ROW('Hygiene Data'!G40))),'Data Summary'!EB46="Yes"),OFFSET('Hygiene Data'!$G$8,0,10*ROW('Hygiene Data'!G40)),NA())</f>
        <v>#N/A</v>
      </c>
      <c r="BN46" s="204" t="e">
        <f ca="true">+IF(AND(ISNUMBER(OFFSET('Hygiene Data'!$G$10,0,10*ROW('Hygiene Data'!G40))),'Data Summary'!EC46="Yes"),OFFSET('Hygiene Data'!$G$10,0,10*ROW('Hygiene Data'!G40)),NA())</f>
        <v>#N/A</v>
      </c>
      <c r="BO46" s="204" t="e">
        <f ca="true">+IF(AND(ISNUMBER(OFFSET('Hygiene Data'!$H$6,0,10*ROW('Hygiene Data'!H40))),'Data Summary'!ED46="Yes"),OFFSET('Hygiene Data'!$H$6,0,10*ROW('Hygiene Data'!H40)),NA())</f>
        <v>#N/A</v>
      </c>
      <c r="BP46" s="204" t="e">
        <f ca="true">+IF(AND(ISNUMBER(OFFSET('Hygiene Data'!$H$8,0,10*ROW('Hygiene Data'!H40))),'Data Summary'!EE46="Yes"),OFFSET('Hygiene Data'!$H$8,0,10*ROW('Hygiene Data'!H40)),NA())</f>
        <v>#N/A</v>
      </c>
      <c r="BQ46" s="204"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415" t="e">
        <f ca="true">+IF(AND(ISNUMBER(OFFSET('Water Data'!$C$5,0,10*ROW('Water Data'!C41))),'Data Summary'!BS47="Yes"),100-OFFSET('Water Data'!$C$5,0,10*ROW('Water Data'!C41)),NA())</f>
        <v>#N/A</v>
      </c>
      <c r="E47" s="415" t="e">
        <f ca="true">+IF(AND(ISNUMBER(OFFSET('Water Data'!$C$7,0,10*ROW('Water Data'!C41))),'Data Summary'!BT47="Yes"),OFFSET('Water Data'!$C$7,0,10*ROW('Water Data'!C41)),NA())</f>
        <v>#N/A</v>
      </c>
      <c r="F47" s="415" t="e">
        <f ca="true">+IF(AND(ISNUMBER(OFFSET('Water Data'!$C$10,0,10*ROW('Water Data'!C41))),'Data Summary'!BU47="Yes"),OFFSET('Water Data'!$C$10,0,10*ROW('Water Data'!C41)),NA())</f>
        <v>#N/A</v>
      </c>
      <c r="G47" s="415" t="e">
        <f ca="true">+IF(AND(ISNUMBER(OFFSET('Water Data'!$D$5,0,10*ROW('Water Data'!D41))),'Data Summary'!BV47="Yes"),100-OFFSET('Water Data'!$D$5,0,10*ROW('Water Data'!D41)),NA())</f>
        <v>#N/A</v>
      </c>
      <c r="H47" s="415" t="e">
        <f ca="true">+IF(AND(ISNUMBER(OFFSET('Water Data'!$D$7,0,10*ROW('Water Data'!D41))),'Data Summary'!BW47="Yes"),OFFSET('Water Data'!$D$7,0,10*ROW('Water Data'!D41)),NA())</f>
        <v>#N/A</v>
      </c>
      <c r="I47" s="415" t="e">
        <f ca="true">+IF(AND(ISNUMBER(OFFSET('Water Data'!$D$10,0,10*ROW('Water Data'!D41))),'Data Summary'!BX47="Yes"),OFFSET('Water Data'!$D$10,0,10*ROW('Water Data'!D41)),NA())</f>
        <v>#N/A</v>
      </c>
      <c r="J47" s="415" t="e">
        <f ca="true">+IF(AND(ISNUMBER(OFFSET('Water Data'!$E$5,0,10*ROW('Water Data'!E41))),'Data Summary'!BY47="Yes"),100-OFFSET('Water Data'!$E$5,0,10*ROW('Water Data'!E41)),NA())</f>
        <v>#N/A</v>
      </c>
      <c r="K47" s="415" t="e">
        <f ca="true">+IF(AND(ISNUMBER(OFFSET('Water Data'!$E$7,0,10*ROW('Water Data'!E41))),'Data Summary'!BZ47="Yes"),OFFSET('Water Data'!$E$7,0,10*ROW('Water Data'!E41)),NA())</f>
        <v>#N/A</v>
      </c>
      <c r="L47" s="415" t="e">
        <f ca="true">+IF(AND(ISNUMBER(OFFSET('Water Data'!$E$10,0,10*ROW('Water Data'!E41))),'Data Summary'!CA47="Yes"),OFFSET('Water Data'!$E$10,0,10*ROW('Water Data'!E41)),NA())</f>
        <v>#N/A</v>
      </c>
      <c r="M47" s="415" t="e">
        <f ca="true">+IF(AND(ISNUMBER(OFFSET('Water Data'!$F$5,0,10*ROW('Water Data'!F41))),'Data Summary'!CB47="Yes"),100-OFFSET('Water Data'!$F$5,0,10*ROW('Water Data'!F41)),NA())</f>
        <v>#N/A</v>
      </c>
      <c r="N47" s="415" t="e">
        <f ca="true">+IF(AND(ISNUMBER(OFFSET('Water Data'!$F$7,0,10*ROW('Water Data'!F41))),'Data Summary'!CC47="Yes"),OFFSET('Water Data'!$F$7,0,10*ROW('Water Data'!F41)),NA())</f>
        <v>#N/A</v>
      </c>
      <c r="O47" s="415" t="e">
        <f ca="true">+IF(AND(ISNUMBER(OFFSET('Water Data'!$F$10,0,10*ROW('Water Data'!F41))),'Data Summary'!CD47="Yes"),OFFSET('Water Data'!$F$10,0,10*ROW('Water Data'!F41)),NA())</f>
        <v>#N/A</v>
      </c>
      <c r="P47" s="415" t="e">
        <f ca="true">+IF(AND(ISNUMBER(OFFSET('Water Data'!$G$5,0,10*ROW('Water Data'!G41))),'Data Summary'!CE47="Yes"),100-OFFSET('Water Data'!$G$5,0,10*ROW('Water Data'!G41)),NA())</f>
        <v>#N/A</v>
      </c>
      <c r="Q47" s="415" t="e">
        <f ca="true">+IF(AND(ISNUMBER(OFFSET('Water Data'!$G$7,0,10*ROW('Water Data'!G41))),'Data Summary'!CF47="Yes"),OFFSET('Water Data'!$G$7,0,10*ROW('Water Data'!G41)),NA())</f>
        <v>#N/A</v>
      </c>
      <c r="R47" s="415" t="e">
        <f ca="true">+IF(AND(ISNUMBER(OFFSET('Water Data'!$G$10,0,10*ROW('Water Data'!G41))),'Data Summary'!CG47="Yes"),OFFSET('Water Data'!$G$10,0,10*ROW('Water Data'!G41)),NA())</f>
        <v>#N/A</v>
      </c>
      <c r="S47" s="415" t="e">
        <f ca="true">+IF(AND(ISNUMBER(OFFSET('Water Data'!$H$5,0,10*ROW('Water Data'!H41))),'Data Summary'!CH47="Yes"),100-OFFSET('Water Data'!$H$5,0,10*ROW('Water Data'!H41)),NA())</f>
        <v>#N/A</v>
      </c>
      <c r="T47" s="415" t="e">
        <f ca="true">+IF(AND(ISNUMBER(OFFSET('Water Data'!$H$7,0,10*ROW('Water Data'!H41))),'Data Summary'!CI47="Yes"),OFFSET('Water Data'!$H$7,0,10*ROW('Water Data'!H41)),NA())</f>
        <v>#N/A</v>
      </c>
      <c r="U47" s="415" t="e">
        <f ca="true">+IF(AND(ISNUMBER(OFFSET('Water Data'!$H$10,0,10*ROW('Water Data'!H41))),'Data Summary'!CJ47="Yes"),OFFSET('Water Data'!$H$10,0,10*ROW('Water Data'!H41)),NA())</f>
        <v>#N/A</v>
      </c>
      <c r="V47" s="203" t="e">
        <f ca="true">+IF(AND(ISNUMBER(OFFSET('Sanitation Data'!$C$5,0,10*ROW('Sanitation Data'!C41))),'Data Summary'!CK47="Yes"),100-OFFSET('Sanitation Data'!$C$5,0,10*ROW('Sanitation Data'!C41)),NA())</f>
        <v>#N/A</v>
      </c>
      <c r="W47" s="203" t="e">
        <f ca="true">+IF(AND(ISNUMBER(OFFSET('Sanitation Data'!$C$7,0,10*ROW('Sanitation Data'!C41))),'Data Summary'!CL47="Yes"),OFFSET('Sanitation Data'!$C$7,0,10*ROW('Sanitation Data'!C41)),NA())</f>
        <v>#N/A</v>
      </c>
      <c r="X47" s="203" t="e">
        <f ca="true">+IF(AND(ISNUMBER(OFFSET('Sanitation Data'!$C$11,0,10*ROW('Sanitation Data'!C41))),'Data Summary'!CM47="Yes"),OFFSET('Sanitation Data'!$C$11,0,10*ROW('Sanitation Data'!C41)),NA())</f>
        <v>#N/A</v>
      </c>
      <c r="Y47" s="203" t="e">
        <f ca="true">+IF(AND(ISNUMBER(OFFSET('Sanitation Data'!$C$12,0,10*ROW('Sanitation Data'!C41))),'Data Summary'!CN47="Yes"),OFFSET('Sanitation Data'!$C$12,0,10*ROW('Sanitation Data'!C41)),NA())</f>
        <v>#N/A</v>
      </c>
      <c r="Z47" s="203" t="e">
        <f ca="true">+IF(AND(ISNUMBER(OFFSET('Sanitation Data'!$C$13,0,10*ROW('Sanitation Data'!C41))),'Data Summary'!CO47="Yes"),OFFSET('Sanitation Data'!$C$13,0,10*ROW('Sanitation Data'!C41)),NA())</f>
        <v>#N/A</v>
      </c>
      <c r="AA47" s="203" t="e">
        <f ca="true">+IF(AND(ISNUMBER(OFFSET('Sanitation Data'!$D$5,0,10*ROW('Sanitation Data'!D41))),'Data Summary'!CP47="Yes"),100-OFFSET('Sanitation Data'!$D$5,0,10*ROW('Sanitation Data'!D41)),NA())</f>
        <v>#N/A</v>
      </c>
      <c r="AB47" s="203" t="e">
        <f ca="true">+IF(AND(ISNUMBER(OFFSET('Sanitation Data'!$D$7,0,10*ROW('Sanitation Data'!D41))),'Data Summary'!CQ47="Yes"),OFFSET('Sanitation Data'!$D$7,0,10*ROW('Sanitation Data'!D41)),NA())</f>
        <v>#N/A</v>
      </c>
      <c r="AC47" s="203" t="e">
        <f ca="true">+IF(AND(ISNUMBER(OFFSET('Sanitation Data'!$D$11,0,10*ROW('Sanitation Data'!D41))),'Data Summary'!CR47="Yes"),OFFSET('Sanitation Data'!$D$11,0,10*ROW('Sanitation Data'!D41)),NA())</f>
        <v>#N/A</v>
      </c>
      <c r="AD47" s="203" t="e">
        <f ca="true">+IF(AND(ISNUMBER(OFFSET('Sanitation Data'!$D$12,0,10*ROW('Sanitation Data'!D41))),'Data Summary'!CS47="Yes"),OFFSET('Sanitation Data'!$D$12,0,10*ROW('Sanitation Data'!D41)),NA())</f>
        <v>#N/A</v>
      </c>
      <c r="AE47" s="203" t="e">
        <f ca="true">+IF(AND(ISNUMBER(OFFSET('Sanitation Data'!$D$13,0,10*ROW('Sanitation Data'!D41))),'Data Summary'!CT47="Yes"),OFFSET('Sanitation Data'!$D$13,0,10*ROW('Sanitation Data'!D41)),NA())</f>
        <v>#N/A</v>
      </c>
      <c r="AF47" s="203" t="e">
        <f ca="true">+IF(AND(ISNUMBER(OFFSET('Sanitation Data'!$E$5,0,10*ROW('Sanitation Data'!E41))),'Data Summary'!CU47="Yes"),100-OFFSET('Sanitation Data'!$E$5,0,10*ROW('Sanitation Data'!E41)),NA())</f>
        <v>#N/A</v>
      </c>
      <c r="AG47" s="203" t="e">
        <f ca="true">+IF(AND(ISNUMBER(OFFSET('Sanitation Data'!$E$7,0,10*ROW('Sanitation Data'!E41))),'Data Summary'!CV47="Yes"),OFFSET('Sanitation Data'!$E$7,0,10*ROW('Sanitation Data'!E41)),NA())</f>
        <v>#N/A</v>
      </c>
      <c r="AH47" s="203" t="e">
        <f ca="true">+IF(AND(ISNUMBER(OFFSET('Sanitation Data'!$E$11,0,10*ROW('Sanitation Data'!E41))),'Data Summary'!CW47="Yes"),OFFSET('Sanitation Data'!$E$11,0,10*ROW('Sanitation Data'!E41)),NA())</f>
        <v>#N/A</v>
      </c>
      <c r="AI47" s="203" t="e">
        <f ca="true">+IF(AND(ISNUMBER(OFFSET('Sanitation Data'!$E$12,0,10*ROW('Sanitation Data'!E41))),'Data Summary'!CX47="Yes"),OFFSET('Sanitation Data'!$E$12,0,10*ROW('Sanitation Data'!E41)),NA())</f>
        <v>#N/A</v>
      </c>
      <c r="AJ47" s="203" t="e">
        <f ca="true">+IF(AND(ISNUMBER(OFFSET('Sanitation Data'!$E$13,0,10*ROW('Sanitation Data'!E41))),'Data Summary'!CY47="Yes"),OFFSET('Sanitation Data'!$E$13,0,10*ROW('Sanitation Data'!E41)),NA())</f>
        <v>#N/A</v>
      </c>
      <c r="AK47" s="203" t="e">
        <f ca="true">+IF(AND(ISNUMBER(OFFSET('Sanitation Data'!$F$5,0,10*ROW('Sanitation Data'!F41))),'Data Summary'!CZ47="Yes"),100-OFFSET('Sanitation Data'!$F$5,0,10*ROW('Sanitation Data'!F41)),NA())</f>
        <v>#N/A</v>
      </c>
      <c r="AL47" s="203" t="e">
        <f ca="true">+IF(AND(ISNUMBER(OFFSET('Sanitation Data'!$F$7,0,10*ROW('Sanitation Data'!F41))),'Data Summary'!DA47="Yes"),OFFSET('Sanitation Data'!$F$7,0,10*ROW('Sanitation Data'!F41)),NA())</f>
        <v>#N/A</v>
      </c>
      <c r="AM47" s="203" t="e">
        <f ca="true">+IF(AND(ISNUMBER(OFFSET('Sanitation Data'!$F$11,0,10*ROW('Sanitation Data'!F41))),'Data Summary'!DB47="Yes"),OFFSET('Sanitation Data'!$F$11,0,10*ROW('Sanitation Data'!F41)),NA())</f>
        <v>#N/A</v>
      </c>
      <c r="AN47" s="203" t="e">
        <f ca="true">+IF(AND(ISNUMBER(OFFSET('Sanitation Data'!$F$12,0,10*ROW('Sanitation Data'!F41))),'Data Summary'!DC47="Yes"),OFFSET('Sanitation Data'!$F$12,0,10*ROW('Sanitation Data'!F41)),NA())</f>
        <v>#N/A</v>
      </c>
      <c r="AO47" s="203" t="e">
        <f ca="true">+IF(AND(ISNUMBER(OFFSET('Sanitation Data'!$F$13,0,10*ROW('Sanitation Data'!F41))),'Data Summary'!DD47="Yes"),OFFSET('Sanitation Data'!$F$13,0,10*ROW('Sanitation Data'!F41)),NA())</f>
        <v>#N/A</v>
      </c>
      <c r="AP47" s="203" t="e">
        <f ca="true">+IF(AND(ISNUMBER(OFFSET('Sanitation Data'!$G$5,0,10*ROW('Sanitation Data'!G41))),'Data Summary'!DE47="Yes"),100-OFFSET('Sanitation Data'!$G$5,0,10*ROW('Sanitation Data'!G41)),NA())</f>
        <v>#N/A</v>
      </c>
      <c r="AQ47" s="203" t="e">
        <f ca="true">+IF(AND(ISNUMBER(OFFSET('Sanitation Data'!$G$7,0,10*ROW('Sanitation Data'!G41))),'Data Summary'!DF47="Yes"),OFFSET('Sanitation Data'!$G$7,0,10*ROW('Sanitation Data'!G41)),NA())</f>
        <v>#N/A</v>
      </c>
      <c r="AR47" s="203" t="e">
        <f ca="true">+IF(AND(ISNUMBER(OFFSET('Sanitation Data'!$G$11,0,10*ROW('Sanitation Data'!G41))),'Data Summary'!DG47="Yes"),OFFSET('Sanitation Data'!$G$11,0,10*ROW('Sanitation Data'!G41)),NA())</f>
        <v>#N/A</v>
      </c>
      <c r="AS47" s="203" t="e">
        <f ca="true">+IF(AND(ISNUMBER(OFFSET('Sanitation Data'!$G$12,0,10*ROW('Sanitation Data'!G41))),'Data Summary'!DH47="Yes"),OFFSET('Sanitation Data'!$G$12,0,10*ROW('Sanitation Data'!G41)),NA())</f>
        <v>#N/A</v>
      </c>
      <c r="AT47" s="203" t="e">
        <f ca="true">+IF(AND(ISNUMBER(OFFSET('Sanitation Data'!$G$13,0,10*ROW('Sanitation Data'!G41))),'Data Summary'!DI47="Yes"),OFFSET('Sanitation Data'!$G$13,0,10*ROW('Sanitation Data'!G41)),NA())</f>
        <v>#N/A</v>
      </c>
      <c r="AU47" s="203" t="e">
        <f ca="true">+IF(AND(ISNUMBER(OFFSET('Sanitation Data'!$H$5,0,10*ROW('Sanitation Data'!H41))),'Data Summary'!DJ47="Yes"),100-OFFSET('Sanitation Data'!$H$5,0,10*ROW('Sanitation Data'!H41)),NA())</f>
        <v>#N/A</v>
      </c>
      <c r="AV47" s="203" t="e">
        <f ca="true">+IF(AND(ISNUMBER(OFFSET('Sanitation Data'!$H$7,0,10*ROW('Sanitation Data'!H41))),'Data Summary'!DK47="Yes"),OFFSET('Sanitation Data'!$H$7,0,10*ROW('Sanitation Data'!H41)),NA())</f>
        <v>#N/A</v>
      </c>
      <c r="AW47" s="203" t="e">
        <f ca="true">+IF(AND(ISNUMBER(OFFSET('Sanitation Data'!$H$11,0,10*ROW('Sanitation Data'!H41))),'Data Summary'!DL47="Yes"),OFFSET('Sanitation Data'!$H$11,0,10*ROW('Sanitation Data'!H41)),NA())</f>
        <v>#N/A</v>
      </c>
      <c r="AX47" s="203" t="e">
        <f ca="true">+IF(AND(ISNUMBER(OFFSET('Sanitation Data'!$H$12,0,10*ROW('Sanitation Data'!H41))),'Data Summary'!DM47="Yes"),OFFSET('Sanitation Data'!$H$12,0,10*ROW('Sanitation Data'!H41)),NA())</f>
        <v>#N/A</v>
      </c>
      <c r="AY47" s="203" t="e">
        <f ca="true">+IF(AND(ISNUMBER(OFFSET('Sanitation Data'!$H$13,0,10*ROW('Sanitation Data'!H41))),'Data Summary'!DN47="Yes"),OFFSET('Sanitation Data'!$H$13,0,10*ROW('Sanitation Data'!H41)),NA())</f>
        <v>#N/A</v>
      </c>
      <c r="AZ47" s="204" t="e">
        <f ca="true">+IF(AND(ISNUMBER(OFFSET('Hygiene Data'!$C$6,0,10*ROW('Hygiene Data'!C41))),'Data Summary'!DO47="Yes"),OFFSET('Hygiene Data'!$C$6,0,10*ROW('Hygiene Data'!C41)),NA())</f>
        <v>#N/A</v>
      </c>
      <c r="BA47" s="204" t="e">
        <f ca="true">+IF(AND(ISNUMBER(OFFSET('Hygiene Data'!$C$8,0,10*ROW('Hygiene Data'!C41))),'Data Summary'!DP47="Yes"),OFFSET('Hygiene Data'!$C$8,0,10*ROW('Hygiene Data'!C41)),NA())</f>
        <v>#N/A</v>
      </c>
      <c r="BB47" s="204" t="e">
        <f ca="true">+IF(AND(ISNUMBER(OFFSET('Hygiene Data'!$C$10,0,10*ROW('Hygiene Data'!C41))),'Data Summary'!DQ47="Yes"),OFFSET('Hygiene Data'!$C$10,0,10*ROW('Hygiene Data'!C41)),NA())</f>
        <v>#N/A</v>
      </c>
      <c r="BC47" s="204" t="e">
        <f ca="true">+IF(AND(ISNUMBER(OFFSET('Hygiene Data'!$D$6,0,10*ROW('Hygiene Data'!D41))),'Data Summary'!DR47="Yes"),OFFSET('Hygiene Data'!$D$6,0,10*ROW('Hygiene Data'!D41)),NA())</f>
        <v>#N/A</v>
      </c>
      <c r="BD47" s="204" t="e">
        <f ca="true">+IF(AND(ISNUMBER(OFFSET('Hygiene Data'!$D$8,0,10*ROW('Hygiene Data'!D41))),'Data Summary'!DS47="Yes"),OFFSET('Hygiene Data'!$D$8,0,10*ROW('Hygiene Data'!D41)),NA())</f>
        <v>#N/A</v>
      </c>
      <c r="BE47" s="204" t="e">
        <f ca="true">+IF(AND(ISNUMBER(OFFSET('Hygiene Data'!$D$10,0,10*ROW('Hygiene Data'!D41))),'Data Summary'!DT47="Yes"),OFFSET('Hygiene Data'!$D$10,0,10*ROW('Hygiene Data'!D41)),NA())</f>
        <v>#N/A</v>
      </c>
      <c r="BF47" s="204" t="e">
        <f ca="true">+IF(AND(ISNUMBER(OFFSET('Hygiene Data'!$E$6,0,10*ROW('Hygiene Data'!E41))),'Data Summary'!DU47="Yes"),OFFSET('Hygiene Data'!$E$6,0,10*ROW('Hygiene Data'!E41)),NA())</f>
        <v>#N/A</v>
      </c>
      <c r="BG47" s="204" t="e">
        <f ca="true">+IF(AND(ISNUMBER(OFFSET('Hygiene Data'!$E$8,0,10*ROW('Hygiene Data'!E41))),'Data Summary'!DV47="Yes"),OFFSET('Hygiene Data'!$E$8,0,10*ROW('Hygiene Data'!E41)),NA())</f>
        <v>#N/A</v>
      </c>
      <c r="BH47" s="204" t="e">
        <f ca="true">+IF(AND(ISNUMBER(OFFSET('Hygiene Data'!$E$10,0,10*ROW('Hygiene Data'!E41))),'Data Summary'!DW47="Yes"),OFFSET('Hygiene Data'!$E$10,0,10*ROW('Hygiene Data'!E41)),NA())</f>
        <v>#N/A</v>
      </c>
      <c r="BI47" s="204" t="e">
        <f ca="true">+IF(AND(ISNUMBER(OFFSET('Hygiene Data'!$F$6,0,10*ROW('Hygiene Data'!F41))),'Data Summary'!DX47="Yes"),OFFSET('Hygiene Data'!$F$6,0,10*ROW('Hygiene Data'!F41)),NA())</f>
        <v>#N/A</v>
      </c>
      <c r="BJ47" s="204" t="e">
        <f ca="true">+IF(AND(ISNUMBER(OFFSET('Hygiene Data'!$F$8,0,10*ROW('Hygiene Data'!F41))),'Data Summary'!DY47="Yes"),OFFSET('Hygiene Data'!$F$8,0,10*ROW('Hygiene Data'!F41)),NA())</f>
        <v>#N/A</v>
      </c>
      <c r="BK47" s="204" t="e">
        <f ca="true">+IF(AND(ISNUMBER(OFFSET('Hygiene Data'!$F$10,0,10*ROW('Hygiene Data'!F41))),'Data Summary'!DZ47="Yes"),OFFSET('Hygiene Data'!$F$10,0,10*ROW('Hygiene Data'!F41)),NA())</f>
        <v>#N/A</v>
      </c>
      <c r="BL47" s="204" t="e">
        <f ca="true">+IF(AND(ISNUMBER(OFFSET('Hygiene Data'!$G$6,0,10*ROW('Hygiene Data'!G41))),'Data Summary'!EA47="Yes"),OFFSET('Hygiene Data'!$G$6,0,10*ROW('Hygiene Data'!G41)),NA())</f>
        <v>#N/A</v>
      </c>
      <c r="BM47" s="204" t="e">
        <f ca="true">+IF(AND(ISNUMBER(OFFSET('Hygiene Data'!$G$8,0,10*ROW('Hygiene Data'!G41))),'Data Summary'!EB47="Yes"),OFFSET('Hygiene Data'!$G$8,0,10*ROW('Hygiene Data'!G41)),NA())</f>
        <v>#N/A</v>
      </c>
      <c r="BN47" s="204" t="e">
        <f ca="true">+IF(AND(ISNUMBER(OFFSET('Hygiene Data'!$G$10,0,10*ROW('Hygiene Data'!G41))),'Data Summary'!EC47="Yes"),OFFSET('Hygiene Data'!$G$10,0,10*ROW('Hygiene Data'!G41)),NA())</f>
        <v>#N/A</v>
      </c>
      <c r="BO47" s="204" t="e">
        <f ca="true">+IF(AND(ISNUMBER(OFFSET('Hygiene Data'!$H$6,0,10*ROW('Hygiene Data'!H41))),'Data Summary'!ED47="Yes"),OFFSET('Hygiene Data'!$H$6,0,10*ROW('Hygiene Data'!H41)),NA())</f>
        <v>#N/A</v>
      </c>
      <c r="BP47" s="204" t="e">
        <f ca="true">+IF(AND(ISNUMBER(OFFSET('Hygiene Data'!$H$8,0,10*ROW('Hygiene Data'!H41))),'Data Summary'!EE47="Yes"),OFFSET('Hygiene Data'!$H$8,0,10*ROW('Hygiene Data'!H41)),NA())</f>
        <v>#N/A</v>
      </c>
      <c r="BQ47" s="204"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415" t="e">
        <f ca="true">+IF(AND(ISNUMBER(OFFSET('Water Data'!$C$5,0,10*ROW('Water Data'!C42))),'Data Summary'!BS48="Yes"),100-OFFSET('Water Data'!$C$5,0,10*ROW('Water Data'!C42)),NA())</f>
        <v>#N/A</v>
      </c>
      <c r="E48" s="415" t="e">
        <f ca="true">+IF(AND(ISNUMBER(OFFSET('Water Data'!$C$7,0,10*ROW('Water Data'!C42))),'Data Summary'!BT48="Yes"),OFFSET('Water Data'!$C$7,0,10*ROW('Water Data'!C42)),NA())</f>
        <v>#N/A</v>
      </c>
      <c r="F48" s="415" t="e">
        <f ca="true">+IF(AND(ISNUMBER(OFFSET('Water Data'!$C$10,0,10*ROW('Water Data'!C42))),'Data Summary'!BU48="Yes"),OFFSET('Water Data'!$C$10,0,10*ROW('Water Data'!C42)),NA())</f>
        <v>#N/A</v>
      </c>
      <c r="G48" s="415" t="e">
        <f ca="true">+IF(AND(ISNUMBER(OFFSET('Water Data'!$D$5,0,10*ROW('Water Data'!D42))),'Data Summary'!BV48="Yes"),100-OFFSET('Water Data'!$D$5,0,10*ROW('Water Data'!D42)),NA())</f>
        <v>#N/A</v>
      </c>
      <c r="H48" s="415" t="e">
        <f ca="true">+IF(AND(ISNUMBER(OFFSET('Water Data'!$D$7,0,10*ROW('Water Data'!D42))),'Data Summary'!BW48="Yes"),OFFSET('Water Data'!$D$7,0,10*ROW('Water Data'!D42)),NA())</f>
        <v>#N/A</v>
      </c>
      <c r="I48" s="415" t="e">
        <f ca="true">+IF(AND(ISNUMBER(OFFSET('Water Data'!$D$10,0,10*ROW('Water Data'!D42))),'Data Summary'!BX48="Yes"),OFFSET('Water Data'!$D$10,0,10*ROW('Water Data'!D42)),NA())</f>
        <v>#N/A</v>
      </c>
      <c r="J48" s="415" t="e">
        <f ca="true">+IF(AND(ISNUMBER(OFFSET('Water Data'!$E$5,0,10*ROW('Water Data'!E42))),'Data Summary'!BY48="Yes"),100-OFFSET('Water Data'!$E$5,0,10*ROW('Water Data'!E42)),NA())</f>
        <v>#N/A</v>
      </c>
      <c r="K48" s="415" t="e">
        <f ca="true">+IF(AND(ISNUMBER(OFFSET('Water Data'!$E$7,0,10*ROW('Water Data'!E42))),'Data Summary'!BZ48="Yes"),OFFSET('Water Data'!$E$7,0,10*ROW('Water Data'!E42)),NA())</f>
        <v>#N/A</v>
      </c>
      <c r="L48" s="415" t="e">
        <f ca="true">+IF(AND(ISNUMBER(OFFSET('Water Data'!$E$10,0,10*ROW('Water Data'!E42))),'Data Summary'!CA48="Yes"),OFFSET('Water Data'!$E$10,0,10*ROW('Water Data'!E42)),NA())</f>
        <v>#N/A</v>
      </c>
      <c r="M48" s="415" t="e">
        <f ca="true">+IF(AND(ISNUMBER(OFFSET('Water Data'!$F$5,0,10*ROW('Water Data'!F42))),'Data Summary'!CB48="Yes"),100-OFFSET('Water Data'!$F$5,0,10*ROW('Water Data'!F42)),NA())</f>
        <v>#N/A</v>
      </c>
      <c r="N48" s="415" t="e">
        <f ca="true">+IF(AND(ISNUMBER(OFFSET('Water Data'!$F$7,0,10*ROW('Water Data'!F42))),'Data Summary'!CC48="Yes"),OFFSET('Water Data'!$F$7,0,10*ROW('Water Data'!F42)),NA())</f>
        <v>#N/A</v>
      </c>
      <c r="O48" s="415" t="e">
        <f ca="true">+IF(AND(ISNUMBER(OFFSET('Water Data'!$F$10,0,10*ROW('Water Data'!F42))),'Data Summary'!CD48="Yes"),OFFSET('Water Data'!$F$10,0,10*ROW('Water Data'!F42)),NA())</f>
        <v>#N/A</v>
      </c>
      <c r="P48" s="415" t="e">
        <f ca="true">+IF(AND(ISNUMBER(OFFSET('Water Data'!$G$5,0,10*ROW('Water Data'!G42))),'Data Summary'!CE48="Yes"),100-OFFSET('Water Data'!$G$5,0,10*ROW('Water Data'!G42)),NA())</f>
        <v>#N/A</v>
      </c>
      <c r="Q48" s="415" t="e">
        <f ca="true">+IF(AND(ISNUMBER(OFFSET('Water Data'!$G$7,0,10*ROW('Water Data'!G42))),'Data Summary'!CF48="Yes"),OFFSET('Water Data'!$G$7,0,10*ROW('Water Data'!G42)),NA())</f>
        <v>#N/A</v>
      </c>
      <c r="R48" s="415" t="e">
        <f ca="true">+IF(AND(ISNUMBER(OFFSET('Water Data'!$G$10,0,10*ROW('Water Data'!G42))),'Data Summary'!CG48="Yes"),OFFSET('Water Data'!$G$10,0,10*ROW('Water Data'!G42)),NA())</f>
        <v>#N/A</v>
      </c>
      <c r="S48" s="415" t="e">
        <f ca="true">+IF(AND(ISNUMBER(OFFSET('Water Data'!$H$5,0,10*ROW('Water Data'!H42))),'Data Summary'!CH48="Yes"),100-OFFSET('Water Data'!$H$5,0,10*ROW('Water Data'!H42)),NA())</f>
        <v>#N/A</v>
      </c>
      <c r="T48" s="415" t="e">
        <f ca="true">+IF(AND(ISNUMBER(OFFSET('Water Data'!$H$7,0,10*ROW('Water Data'!H42))),'Data Summary'!CI48="Yes"),OFFSET('Water Data'!$H$7,0,10*ROW('Water Data'!H42)),NA())</f>
        <v>#N/A</v>
      </c>
      <c r="U48" s="415" t="e">
        <f ca="true">+IF(AND(ISNUMBER(OFFSET('Water Data'!$H$10,0,10*ROW('Water Data'!H42))),'Data Summary'!CJ48="Yes"),OFFSET('Water Data'!$H$10,0,10*ROW('Water Data'!H42)),NA())</f>
        <v>#N/A</v>
      </c>
      <c r="V48" s="203" t="e">
        <f ca="true">+IF(AND(ISNUMBER(OFFSET('Sanitation Data'!$C$5,0,10*ROW('Sanitation Data'!C42))),'Data Summary'!CK48="Yes"),100-OFFSET('Sanitation Data'!$C$5,0,10*ROW('Sanitation Data'!C42)),NA())</f>
        <v>#N/A</v>
      </c>
      <c r="W48" s="203" t="e">
        <f ca="true">+IF(AND(ISNUMBER(OFFSET('Sanitation Data'!$C$7,0,10*ROW('Sanitation Data'!C42))),'Data Summary'!CL48="Yes"),OFFSET('Sanitation Data'!$C$7,0,10*ROW('Sanitation Data'!C42)),NA())</f>
        <v>#N/A</v>
      </c>
      <c r="X48" s="203" t="e">
        <f ca="true">+IF(AND(ISNUMBER(OFFSET('Sanitation Data'!$C$11,0,10*ROW('Sanitation Data'!C42))),'Data Summary'!CM48="Yes"),OFFSET('Sanitation Data'!$C$11,0,10*ROW('Sanitation Data'!C42)),NA())</f>
        <v>#N/A</v>
      </c>
      <c r="Y48" s="203" t="e">
        <f ca="true">+IF(AND(ISNUMBER(OFFSET('Sanitation Data'!$C$12,0,10*ROW('Sanitation Data'!C42))),'Data Summary'!CN48="Yes"),OFFSET('Sanitation Data'!$C$12,0,10*ROW('Sanitation Data'!C42)),NA())</f>
        <v>#N/A</v>
      </c>
      <c r="Z48" s="203" t="e">
        <f ca="true">+IF(AND(ISNUMBER(OFFSET('Sanitation Data'!$C$13,0,10*ROW('Sanitation Data'!C42))),'Data Summary'!CO48="Yes"),OFFSET('Sanitation Data'!$C$13,0,10*ROW('Sanitation Data'!C42)),NA())</f>
        <v>#N/A</v>
      </c>
      <c r="AA48" s="203" t="e">
        <f ca="true">+IF(AND(ISNUMBER(OFFSET('Sanitation Data'!$D$5,0,10*ROW('Sanitation Data'!D42))),'Data Summary'!CP48="Yes"),100-OFFSET('Sanitation Data'!$D$5,0,10*ROW('Sanitation Data'!D42)),NA())</f>
        <v>#N/A</v>
      </c>
      <c r="AB48" s="203" t="e">
        <f ca="true">+IF(AND(ISNUMBER(OFFSET('Sanitation Data'!$D$7,0,10*ROW('Sanitation Data'!D42))),'Data Summary'!CQ48="Yes"),OFFSET('Sanitation Data'!$D$7,0,10*ROW('Sanitation Data'!D42)),NA())</f>
        <v>#N/A</v>
      </c>
      <c r="AC48" s="203" t="e">
        <f ca="true">+IF(AND(ISNUMBER(OFFSET('Sanitation Data'!$D$11,0,10*ROW('Sanitation Data'!D42))),'Data Summary'!CR48="Yes"),OFFSET('Sanitation Data'!$D$11,0,10*ROW('Sanitation Data'!D42)),NA())</f>
        <v>#N/A</v>
      </c>
      <c r="AD48" s="203" t="e">
        <f ca="true">+IF(AND(ISNUMBER(OFFSET('Sanitation Data'!$D$12,0,10*ROW('Sanitation Data'!D42))),'Data Summary'!CS48="Yes"),OFFSET('Sanitation Data'!$D$12,0,10*ROW('Sanitation Data'!D42)),NA())</f>
        <v>#N/A</v>
      </c>
      <c r="AE48" s="203" t="e">
        <f ca="true">+IF(AND(ISNUMBER(OFFSET('Sanitation Data'!$D$13,0,10*ROW('Sanitation Data'!D42))),'Data Summary'!CT48="Yes"),OFFSET('Sanitation Data'!$D$13,0,10*ROW('Sanitation Data'!D42)),NA())</f>
        <v>#N/A</v>
      </c>
      <c r="AF48" s="203" t="e">
        <f ca="true">+IF(AND(ISNUMBER(OFFSET('Sanitation Data'!$E$5,0,10*ROW('Sanitation Data'!E42))),'Data Summary'!CU48="Yes"),100-OFFSET('Sanitation Data'!$E$5,0,10*ROW('Sanitation Data'!E42)),NA())</f>
        <v>#N/A</v>
      </c>
      <c r="AG48" s="203" t="e">
        <f ca="true">+IF(AND(ISNUMBER(OFFSET('Sanitation Data'!$E$7,0,10*ROW('Sanitation Data'!E42))),'Data Summary'!CV48="Yes"),OFFSET('Sanitation Data'!$E$7,0,10*ROW('Sanitation Data'!E42)),NA())</f>
        <v>#N/A</v>
      </c>
      <c r="AH48" s="203" t="e">
        <f ca="true">+IF(AND(ISNUMBER(OFFSET('Sanitation Data'!$E$11,0,10*ROW('Sanitation Data'!E42))),'Data Summary'!CW48="Yes"),OFFSET('Sanitation Data'!$E$11,0,10*ROW('Sanitation Data'!E42)),NA())</f>
        <v>#N/A</v>
      </c>
      <c r="AI48" s="203" t="e">
        <f ca="true">+IF(AND(ISNUMBER(OFFSET('Sanitation Data'!$E$12,0,10*ROW('Sanitation Data'!E42))),'Data Summary'!CX48="Yes"),OFFSET('Sanitation Data'!$E$12,0,10*ROW('Sanitation Data'!E42)),NA())</f>
        <v>#N/A</v>
      </c>
      <c r="AJ48" s="203" t="e">
        <f ca="true">+IF(AND(ISNUMBER(OFFSET('Sanitation Data'!$E$13,0,10*ROW('Sanitation Data'!E42))),'Data Summary'!CY48="Yes"),OFFSET('Sanitation Data'!$E$13,0,10*ROW('Sanitation Data'!E42)),NA())</f>
        <v>#N/A</v>
      </c>
      <c r="AK48" s="203" t="e">
        <f ca="true">+IF(AND(ISNUMBER(OFFSET('Sanitation Data'!$F$5,0,10*ROW('Sanitation Data'!F42))),'Data Summary'!CZ48="Yes"),100-OFFSET('Sanitation Data'!$F$5,0,10*ROW('Sanitation Data'!F42)),NA())</f>
        <v>#N/A</v>
      </c>
      <c r="AL48" s="203" t="e">
        <f ca="true">+IF(AND(ISNUMBER(OFFSET('Sanitation Data'!$F$7,0,10*ROW('Sanitation Data'!F42))),'Data Summary'!DA48="Yes"),OFFSET('Sanitation Data'!$F$7,0,10*ROW('Sanitation Data'!F42)),NA())</f>
        <v>#N/A</v>
      </c>
      <c r="AM48" s="203" t="e">
        <f ca="true">+IF(AND(ISNUMBER(OFFSET('Sanitation Data'!$F$11,0,10*ROW('Sanitation Data'!F42))),'Data Summary'!DB48="Yes"),OFFSET('Sanitation Data'!$F$11,0,10*ROW('Sanitation Data'!F42)),NA())</f>
        <v>#N/A</v>
      </c>
      <c r="AN48" s="203" t="e">
        <f ca="true">+IF(AND(ISNUMBER(OFFSET('Sanitation Data'!$F$12,0,10*ROW('Sanitation Data'!F42))),'Data Summary'!DC48="Yes"),OFFSET('Sanitation Data'!$F$12,0,10*ROW('Sanitation Data'!F42)),NA())</f>
        <v>#N/A</v>
      </c>
      <c r="AO48" s="203" t="e">
        <f ca="true">+IF(AND(ISNUMBER(OFFSET('Sanitation Data'!$F$13,0,10*ROW('Sanitation Data'!F42))),'Data Summary'!DD48="Yes"),OFFSET('Sanitation Data'!$F$13,0,10*ROW('Sanitation Data'!F42)),NA())</f>
        <v>#N/A</v>
      </c>
      <c r="AP48" s="203" t="e">
        <f ca="true">+IF(AND(ISNUMBER(OFFSET('Sanitation Data'!$G$5,0,10*ROW('Sanitation Data'!G42))),'Data Summary'!DE48="Yes"),100-OFFSET('Sanitation Data'!$G$5,0,10*ROW('Sanitation Data'!G42)),NA())</f>
        <v>#N/A</v>
      </c>
      <c r="AQ48" s="203" t="e">
        <f ca="true">+IF(AND(ISNUMBER(OFFSET('Sanitation Data'!$G$7,0,10*ROW('Sanitation Data'!G42))),'Data Summary'!DF48="Yes"),OFFSET('Sanitation Data'!$G$7,0,10*ROW('Sanitation Data'!G42)),NA())</f>
        <v>#N/A</v>
      </c>
      <c r="AR48" s="203" t="e">
        <f ca="true">+IF(AND(ISNUMBER(OFFSET('Sanitation Data'!$G$11,0,10*ROW('Sanitation Data'!G42))),'Data Summary'!DG48="Yes"),OFFSET('Sanitation Data'!$G$11,0,10*ROW('Sanitation Data'!G42)),NA())</f>
        <v>#N/A</v>
      </c>
      <c r="AS48" s="203" t="e">
        <f ca="true">+IF(AND(ISNUMBER(OFFSET('Sanitation Data'!$G$12,0,10*ROW('Sanitation Data'!G42))),'Data Summary'!DH48="Yes"),OFFSET('Sanitation Data'!$G$12,0,10*ROW('Sanitation Data'!G42)),NA())</f>
        <v>#N/A</v>
      </c>
      <c r="AT48" s="203" t="e">
        <f ca="true">+IF(AND(ISNUMBER(OFFSET('Sanitation Data'!$G$13,0,10*ROW('Sanitation Data'!G42))),'Data Summary'!DI48="Yes"),OFFSET('Sanitation Data'!$G$13,0,10*ROW('Sanitation Data'!G42)),NA())</f>
        <v>#N/A</v>
      </c>
      <c r="AU48" s="203" t="e">
        <f ca="true">+IF(AND(ISNUMBER(OFFSET('Sanitation Data'!$H$5,0,10*ROW('Sanitation Data'!H42))),'Data Summary'!DJ48="Yes"),100-OFFSET('Sanitation Data'!$H$5,0,10*ROW('Sanitation Data'!H42)),NA())</f>
        <v>#N/A</v>
      </c>
      <c r="AV48" s="203" t="e">
        <f ca="true">+IF(AND(ISNUMBER(OFFSET('Sanitation Data'!$H$7,0,10*ROW('Sanitation Data'!H42))),'Data Summary'!DK48="Yes"),OFFSET('Sanitation Data'!$H$7,0,10*ROW('Sanitation Data'!H42)),NA())</f>
        <v>#N/A</v>
      </c>
      <c r="AW48" s="203" t="e">
        <f ca="true">+IF(AND(ISNUMBER(OFFSET('Sanitation Data'!$H$11,0,10*ROW('Sanitation Data'!H42))),'Data Summary'!DL48="Yes"),OFFSET('Sanitation Data'!$H$11,0,10*ROW('Sanitation Data'!H42)),NA())</f>
        <v>#N/A</v>
      </c>
      <c r="AX48" s="203" t="e">
        <f ca="true">+IF(AND(ISNUMBER(OFFSET('Sanitation Data'!$H$12,0,10*ROW('Sanitation Data'!H42))),'Data Summary'!DM48="Yes"),OFFSET('Sanitation Data'!$H$12,0,10*ROW('Sanitation Data'!H42)),NA())</f>
        <v>#N/A</v>
      </c>
      <c r="AY48" s="203" t="e">
        <f ca="true">+IF(AND(ISNUMBER(OFFSET('Sanitation Data'!$H$13,0,10*ROW('Sanitation Data'!H42))),'Data Summary'!DN48="Yes"),OFFSET('Sanitation Data'!$H$13,0,10*ROW('Sanitation Data'!H42)),NA())</f>
        <v>#N/A</v>
      </c>
      <c r="AZ48" s="204" t="e">
        <f ca="true">+IF(AND(ISNUMBER(OFFSET('Hygiene Data'!$C$6,0,10*ROW('Hygiene Data'!C42))),'Data Summary'!DO48="Yes"),OFFSET('Hygiene Data'!$C$6,0,10*ROW('Hygiene Data'!C42)),NA())</f>
        <v>#N/A</v>
      </c>
      <c r="BA48" s="204" t="e">
        <f ca="true">+IF(AND(ISNUMBER(OFFSET('Hygiene Data'!$C$8,0,10*ROW('Hygiene Data'!C42))),'Data Summary'!DP48="Yes"),OFFSET('Hygiene Data'!$C$8,0,10*ROW('Hygiene Data'!C42)),NA())</f>
        <v>#N/A</v>
      </c>
      <c r="BB48" s="204" t="e">
        <f ca="true">+IF(AND(ISNUMBER(OFFSET('Hygiene Data'!$C$10,0,10*ROW('Hygiene Data'!C42))),'Data Summary'!DQ48="Yes"),OFFSET('Hygiene Data'!$C$10,0,10*ROW('Hygiene Data'!C42)),NA())</f>
        <v>#N/A</v>
      </c>
      <c r="BC48" s="204" t="e">
        <f ca="true">+IF(AND(ISNUMBER(OFFSET('Hygiene Data'!$D$6,0,10*ROW('Hygiene Data'!D42))),'Data Summary'!DR48="Yes"),OFFSET('Hygiene Data'!$D$6,0,10*ROW('Hygiene Data'!D42)),NA())</f>
        <v>#N/A</v>
      </c>
      <c r="BD48" s="204" t="e">
        <f ca="true">+IF(AND(ISNUMBER(OFFSET('Hygiene Data'!$D$8,0,10*ROW('Hygiene Data'!D42))),'Data Summary'!DS48="Yes"),OFFSET('Hygiene Data'!$D$8,0,10*ROW('Hygiene Data'!D42)),NA())</f>
        <v>#N/A</v>
      </c>
      <c r="BE48" s="204" t="e">
        <f ca="true">+IF(AND(ISNUMBER(OFFSET('Hygiene Data'!$D$10,0,10*ROW('Hygiene Data'!D42))),'Data Summary'!DT48="Yes"),OFFSET('Hygiene Data'!$D$10,0,10*ROW('Hygiene Data'!D42)),NA())</f>
        <v>#N/A</v>
      </c>
      <c r="BF48" s="204" t="e">
        <f ca="true">+IF(AND(ISNUMBER(OFFSET('Hygiene Data'!$E$6,0,10*ROW('Hygiene Data'!E42))),'Data Summary'!DU48="Yes"),OFFSET('Hygiene Data'!$E$6,0,10*ROW('Hygiene Data'!E42)),NA())</f>
        <v>#N/A</v>
      </c>
      <c r="BG48" s="204" t="e">
        <f ca="true">+IF(AND(ISNUMBER(OFFSET('Hygiene Data'!$E$8,0,10*ROW('Hygiene Data'!E42))),'Data Summary'!DV48="Yes"),OFFSET('Hygiene Data'!$E$8,0,10*ROW('Hygiene Data'!E42)),NA())</f>
        <v>#N/A</v>
      </c>
      <c r="BH48" s="204" t="e">
        <f ca="true">+IF(AND(ISNUMBER(OFFSET('Hygiene Data'!$E$10,0,10*ROW('Hygiene Data'!E42))),'Data Summary'!DW48="Yes"),OFFSET('Hygiene Data'!$E$10,0,10*ROW('Hygiene Data'!E42)),NA())</f>
        <v>#N/A</v>
      </c>
      <c r="BI48" s="204" t="e">
        <f ca="true">+IF(AND(ISNUMBER(OFFSET('Hygiene Data'!$F$6,0,10*ROW('Hygiene Data'!F42))),'Data Summary'!DX48="Yes"),OFFSET('Hygiene Data'!$F$6,0,10*ROW('Hygiene Data'!F42)),NA())</f>
        <v>#N/A</v>
      </c>
      <c r="BJ48" s="204" t="e">
        <f ca="true">+IF(AND(ISNUMBER(OFFSET('Hygiene Data'!$F$8,0,10*ROW('Hygiene Data'!F42))),'Data Summary'!DY48="Yes"),OFFSET('Hygiene Data'!$F$8,0,10*ROW('Hygiene Data'!F42)),NA())</f>
        <v>#N/A</v>
      </c>
      <c r="BK48" s="204" t="e">
        <f ca="true">+IF(AND(ISNUMBER(OFFSET('Hygiene Data'!$F$10,0,10*ROW('Hygiene Data'!F42))),'Data Summary'!DZ48="Yes"),OFFSET('Hygiene Data'!$F$10,0,10*ROW('Hygiene Data'!F42)),NA())</f>
        <v>#N/A</v>
      </c>
      <c r="BL48" s="204" t="e">
        <f ca="true">+IF(AND(ISNUMBER(OFFSET('Hygiene Data'!$G$6,0,10*ROW('Hygiene Data'!G42))),'Data Summary'!EA48="Yes"),OFFSET('Hygiene Data'!$G$6,0,10*ROW('Hygiene Data'!G42)),NA())</f>
        <v>#N/A</v>
      </c>
      <c r="BM48" s="204" t="e">
        <f ca="true">+IF(AND(ISNUMBER(OFFSET('Hygiene Data'!$G$8,0,10*ROW('Hygiene Data'!G42))),'Data Summary'!EB48="Yes"),OFFSET('Hygiene Data'!$G$8,0,10*ROW('Hygiene Data'!G42)),NA())</f>
        <v>#N/A</v>
      </c>
      <c r="BN48" s="204" t="e">
        <f ca="true">+IF(AND(ISNUMBER(OFFSET('Hygiene Data'!$G$10,0,10*ROW('Hygiene Data'!G42))),'Data Summary'!EC48="Yes"),OFFSET('Hygiene Data'!$G$10,0,10*ROW('Hygiene Data'!G42)),NA())</f>
        <v>#N/A</v>
      </c>
      <c r="BO48" s="204" t="e">
        <f ca="true">+IF(AND(ISNUMBER(OFFSET('Hygiene Data'!$H$6,0,10*ROW('Hygiene Data'!H42))),'Data Summary'!ED48="Yes"),OFFSET('Hygiene Data'!$H$6,0,10*ROW('Hygiene Data'!H42)),NA())</f>
        <v>#N/A</v>
      </c>
      <c r="BP48" s="204" t="e">
        <f ca="true">+IF(AND(ISNUMBER(OFFSET('Hygiene Data'!$H$8,0,10*ROW('Hygiene Data'!H42))),'Data Summary'!EE48="Yes"),OFFSET('Hygiene Data'!$H$8,0,10*ROW('Hygiene Data'!H42)),NA())</f>
        <v>#N/A</v>
      </c>
      <c r="BQ48" s="204"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415" t="e">
        <f ca="true">+IF(AND(ISNUMBER(OFFSET('Water Data'!$C$5,0,10*ROW('Water Data'!C43))),'Data Summary'!BS49="Yes"),100-OFFSET('Water Data'!$C$5,0,10*ROW('Water Data'!C43)),NA())</f>
        <v>#N/A</v>
      </c>
      <c r="E49" s="415" t="e">
        <f ca="true">+IF(AND(ISNUMBER(OFFSET('Water Data'!$C$7,0,10*ROW('Water Data'!C43))),'Data Summary'!BT49="Yes"),OFFSET('Water Data'!$C$7,0,10*ROW('Water Data'!C43)),NA())</f>
        <v>#N/A</v>
      </c>
      <c r="F49" s="415" t="e">
        <f ca="true">+IF(AND(ISNUMBER(OFFSET('Water Data'!$C$10,0,10*ROW('Water Data'!C43))),'Data Summary'!BU49="Yes"),OFFSET('Water Data'!$C$10,0,10*ROW('Water Data'!C43)),NA())</f>
        <v>#N/A</v>
      </c>
      <c r="G49" s="415" t="e">
        <f ca="true">+IF(AND(ISNUMBER(OFFSET('Water Data'!$D$5,0,10*ROW('Water Data'!D43))),'Data Summary'!BV49="Yes"),100-OFFSET('Water Data'!$D$5,0,10*ROW('Water Data'!D43)),NA())</f>
        <v>#N/A</v>
      </c>
      <c r="H49" s="415" t="e">
        <f ca="true">+IF(AND(ISNUMBER(OFFSET('Water Data'!$D$7,0,10*ROW('Water Data'!D43))),'Data Summary'!BW49="Yes"),OFFSET('Water Data'!$D$7,0,10*ROW('Water Data'!D43)),NA())</f>
        <v>#N/A</v>
      </c>
      <c r="I49" s="415" t="e">
        <f ca="true">+IF(AND(ISNUMBER(OFFSET('Water Data'!$D$10,0,10*ROW('Water Data'!D43))),'Data Summary'!BX49="Yes"),OFFSET('Water Data'!$D$10,0,10*ROW('Water Data'!D43)),NA())</f>
        <v>#N/A</v>
      </c>
      <c r="J49" s="415" t="e">
        <f ca="true">+IF(AND(ISNUMBER(OFFSET('Water Data'!$E$5,0,10*ROW('Water Data'!E43))),'Data Summary'!BY49="Yes"),100-OFFSET('Water Data'!$E$5,0,10*ROW('Water Data'!E43)),NA())</f>
        <v>#N/A</v>
      </c>
      <c r="K49" s="415" t="e">
        <f ca="true">+IF(AND(ISNUMBER(OFFSET('Water Data'!$E$7,0,10*ROW('Water Data'!E43))),'Data Summary'!BZ49="Yes"),OFFSET('Water Data'!$E$7,0,10*ROW('Water Data'!E43)),NA())</f>
        <v>#N/A</v>
      </c>
      <c r="L49" s="415" t="e">
        <f ca="true">+IF(AND(ISNUMBER(OFFSET('Water Data'!$E$10,0,10*ROW('Water Data'!E43))),'Data Summary'!CA49="Yes"),OFFSET('Water Data'!$E$10,0,10*ROW('Water Data'!E43)),NA())</f>
        <v>#N/A</v>
      </c>
      <c r="M49" s="415" t="e">
        <f ca="true">+IF(AND(ISNUMBER(OFFSET('Water Data'!$F$5,0,10*ROW('Water Data'!F43))),'Data Summary'!CB49="Yes"),100-OFFSET('Water Data'!$F$5,0,10*ROW('Water Data'!F43)),NA())</f>
        <v>#N/A</v>
      </c>
      <c r="N49" s="415" t="e">
        <f ca="true">+IF(AND(ISNUMBER(OFFSET('Water Data'!$F$7,0,10*ROW('Water Data'!F43))),'Data Summary'!CC49="Yes"),OFFSET('Water Data'!$F$7,0,10*ROW('Water Data'!F43)),NA())</f>
        <v>#N/A</v>
      </c>
      <c r="O49" s="415" t="e">
        <f ca="true">+IF(AND(ISNUMBER(OFFSET('Water Data'!$F$10,0,10*ROW('Water Data'!F43))),'Data Summary'!CD49="Yes"),OFFSET('Water Data'!$F$10,0,10*ROW('Water Data'!F43)),NA())</f>
        <v>#N/A</v>
      </c>
      <c r="P49" s="415" t="e">
        <f ca="true">+IF(AND(ISNUMBER(OFFSET('Water Data'!$G$5,0,10*ROW('Water Data'!G43))),'Data Summary'!CE49="Yes"),100-OFFSET('Water Data'!$G$5,0,10*ROW('Water Data'!G43)),NA())</f>
        <v>#N/A</v>
      </c>
      <c r="Q49" s="415" t="e">
        <f ca="true">+IF(AND(ISNUMBER(OFFSET('Water Data'!$G$7,0,10*ROW('Water Data'!G43))),'Data Summary'!CF49="Yes"),OFFSET('Water Data'!$G$7,0,10*ROW('Water Data'!G43)),NA())</f>
        <v>#N/A</v>
      </c>
      <c r="R49" s="415" t="e">
        <f ca="true">+IF(AND(ISNUMBER(OFFSET('Water Data'!$G$10,0,10*ROW('Water Data'!G43))),'Data Summary'!CG49="Yes"),OFFSET('Water Data'!$G$10,0,10*ROW('Water Data'!G43)),NA())</f>
        <v>#N/A</v>
      </c>
      <c r="S49" s="415" t="e">
        <f ca="true">+IF(AND(ISNUMBER(OFFSET('Water Data'!$H$5,0,10*ROW('Water Data'!H43))),'Data Summary'!CH49="Yes"),100-OFFSET('Water Data'!$H$5,0,10*ROW('Water Data'!H43)),NA())</f>
        <v>#N/A</v>
      </c>
      <c r="T49" s="415" t="e">
        <f ca="true">+IF(AND(ISNUMBER(OFFSET('Water Data'!$H$7,0,10*ROW('Water Data'!H43))),'Data Summary'!CI49="Yes"),OFFSET('Water Data'!$H$7,0,10*ROW('Water Data'!H43)),NA())</f>
        <v>#N/A</v>
      </c>
      <c r="U49" s="415" t="e">
        <f ca="true">+IF(AND(ISNUMBER(OFFSET('Water Data'!$H$10,0,10*ROW('Water Data'!H43))),'Data Summary'!CJ49="Yes"),OFFSET('Water Data'!$H$10,0,10*ROW('Water Data'!H43)),NA())</f>
        <v>#N/A</v>
      </c>
      <c r="V49" s="203" t="e">
        <f ca="true">+IF(AND(ISNUMBER(OFFSET('Sanitation Data'!$C$5,0,10*ROW('Sanitation Data'!C43))),'Data Summary'!CK49="Yes"),100-OFFSET('Sanitation Data'!$C$5,0,10*ROW('Sanitation Data'!C43)),NA())</f>
        <v>#N/A</v>
      </c>
      <c r="W49" s="203" t="e">
        <f ca="true">+IF(AND(ISNUMBER(OFFSET('Sanitation Data'!$C$7,0,10*ROW('Sanitation Data'!C43))),'Data Summary'!CL49="Yes"),OFFSET('Sanitation Data'!$C$7,0,10*ROW('Sanitation Data'!C43)),NA())</f>
        <v>#N/A</v>
      </c>
      <c r="X49" s="203" t="e">
        <f ca="true">+IF(AND(ISNUMBER(OFFSET('Sanitation Data'!$C$11,0,10*ROW('Sanitation Data'!C43))),'Data Summary'!CM49="Yes"),OFFSET('Sanitation Data'!$C$11,0,10*ROW('Sanitation Data'!C43)),NA())</f>
        <v>#N/A</v>
      </c>
      <c r="Y49" s="203" t="e">
        <f ca="true">+IF(AND(ISNUMBER(OFFSET('Sanitation Data'!$C$12,0,10*ROW('Sanitation Data'!C43))),'Data Summary'!CN49="Yes"),OFFSET('Sanitation Data'!$C$12,0,10*ROW('Sanitation Data'!C43)),NA())</f>
        <v>#N/A</v>
      </c>
      <c r="Z49" s="203" t="e">
        <f ca="true">+IF(AND(ISNUMBER(OFFSET('Sanitation Data'!$C$13,0,10*ROW('Sanitation Data'!C43))),'Data Summary'!CO49="Yes"),OFFSET('Sanitation Data'!$C$13,0,10*ROW('Sanitation Data'!C43)),NA())</f>
        <v>#N/A</v>
      </c>
      <c r="AA49" s="203" t="e">
        <f ca="true">+IF(AND(ISNUMBER(OFFSET('Sanitation Data'!$D$5,0,10*ROW('Sanitation Data'!D43))),'Data Summary'!CP49="Yes"),100-OFFSET('Sanitation Data'!$D$5,0,10*ROW('Sanitation Data'!D43)),NA())</f>
        <v>#N/A</v>
      </c>
      <c r="AB49" s="203" t="e">
        <f ca="true">+IF(AND(ISNUMBER(OFFSET('Sanitation Data'!$D$7,0,10*ROW('Sanitation Data'!D43))),'Data Summary'!CQ49="Yes"),OFFSET('Sanitation Data'!$D$7,0,10*ROW('Sanitation Data'!D43)),NA())</f>
        <v>#N/A</v>
      </c>
      <c r="AC49" s="203" t="e">
        <f ca="true">+IF(AND(ISNUMBER(OFFSET('Sanitation Data'!$D$11,0,10*ROW('Sanitation Data'!D43))),'Data Summary'!CR49="Yes"),OFFSET('Sanitation Data'!$D$11,0,10*ROW('Sanitation Data'!D43)),NA())</f>
        <v>#N/A</v>
      </c>
      <c r="AD49" s="203" t="e">
        <f ca="true">+IF(AND(ISNUMBER(OFFSET('Sanitation Data'!$D$12,0,10*ROW('Sanitation Data'!D43))),'Data Summary'!CS49="Yes"),OFFSET('Sanitation Data'!$D$12,0,10*ROW('Sanitation Data'!D43)),NA())</f>
        <v>#N/A</v>
      </c>
      <c r="AE49" s="203" t="e">
        <f ca="true">+IF(AND(ISNUMBER(OFFSET('Sanitation Data'!$D$13,0,10*ROW('Sanitation Data'!D43))),'Data Summary'!CT49="Yes"),OFFSET('Sanitation Data'!$D$13,0,10*ROW('Sanitation Data'!D43)),NA())</f>
        <v>#N/A</v>
      </c>
      <c r="AF49" s="203" t="e">
        <f ca="true">+IF(AND(ISNUMBER(OFFSET('Sanitation Data'!$E$5,0,10*ROW('Sanitation Data'!E43))),'Data Summary'!CU49="Yes"),100-OFFSET('Sanitation Data'!$E$5,0,10*ROW('Sanitation Data'!E43)),NA())</f>
        <v>#N/A</v>
      </c>
      <c r="AG49" s="203" t="e">
        <f ca="true">+IF(AND(ISNUMBER(OFFSET('Sanitation Data'!$E$7,0,10*ROW('Sanitation Data'!E43))),'Data Summary'!CV49="Yes"),OFFSET('Sanitation Data'!$E$7,0,10*ROW('Sanitation Data'!E43)),NA())</f>
        <v>#N/A</v>
      </c>
      <c r="AH49" s="203" t="e">
        <f ca="true">+IF(AND(ISNUMBER(OFFSET('Sanitation Data'!$E$11,0,10*ROW('Sanitation Data'!E43))),'Data Summary'!CW49="Yes"),OFFSET('Sanitation Data'!$E$11,0,10*ROW('Sanitation Data'!E43)),NA())</f>
        <v>#N/A</v>
      </c>
      <c r="AI49" s="203" t="e">
        <f ca="true">+IF(AND(ISNUMBER(OFFSET('Sanitation Data'!$E$12,0,10*ROW('Sanitation Data'!E43))),'Data Summary'!CX49="Yes"),OFFSET('Sanitation Data'!$E$12,0,10*ROW('Sanitation Data'!E43)),NA())</f>
        <v>#N/A</v>
      </c>
      <c r="AJ49" s="203" t="e">
        <f ca="true">+IF(AND(ISNUMBER(OFFSET('Sanitation Data'!$E$13,0,10*ROW('Sanitation Data'!E43))),'Data Summary'!CY49="Yes"),OFFSET('Sanitation Data'!$E$13,0,10*ROW('Sanitation Data'!E43)),NA())</f>
        <v>#N/A</v>
      </c>
      <c r="AK49" s="203" t="e">
        <f ca="true">+IF(AND(ISNUMBER(OFFSET('Sanitation Data'!$F$5,0,10*ROW('Sanitation Data'!F43))),'Data Summary'!CZ49="Yes"),100-OFFSET('Sanitation Data'!$F$5,0,10*ROW('Sanitation Data'!F43)),NA())</f>
        <v>#N/A</v>
      </c>
      <c r="AL49" s="203" t="e">
        <f ca="true">+IF(AND(ISNUMBER(OFFSET('Sanitation Data'!$F$7,0,10*ROW('Sanitation Data'!F43))),'Data Summary'!DA49="Yes"),OFFSET('Sanitation Data'!$F$7,0,10*ROW('Sanitation Data'!F43)),NA())</f>
        <v>#N/A</v>
      </c>
      <c r="AM49" s="203" t="e">
        <f ca="true">+IF(AND(ISNUMBER(OFFSET('Sanitation Data'!$F$11,0,10*ROW('Sanitation Data'!F43))),'Data Summary'!DB49="Yes"),OFFSET('Sanitation Data'!$F$11,0,10*ROW('Sanitation Data'!F43)),NA())</f>
        <v>#N/A</v>
      </c>
      <c r="AN49" s="203" t="e">
        <f ca="true">+IF(AND(ISNUMBER(OFFSET('Sanitation Data'!$F$12,0,10*ROW('Sanitation Data'!F43))),'Data Summary'!DC49="Yes"),OFFSET('Sanitation Data'!$F$12,0,10*ROW('Sanitation Data'!F43)),NA())</f>
        <v>#N/A</v>
      </c>
      <c r="AO49" s="203" t="e">
        <f ca="true">+IF(AND(ISNUMBER(OFFSET('Sanitation Data'!$F$13,0,10*ROW('Sanitation Data'!F43))),'Data Summary'!DD49="Yes"),OFFSET('Sanitation Data'!$F$13,0,10*ROW('Sanitation Data'!F43)),NA())</f>
        <v>#N/A</v>
      </c>
      <c r="AP49" s="203" t="e">
        <f ca="true">+IF(AND(ISNUMBER(OFFSET('Sanitation Data'!$G$5,0,10*ROW('Sanitation Data'!G43))),'Data Summary'!DE49="Yes"),100-OFFSET('Sanitation Data'!$G$5,0,10*ROW('Sanitation Data'!G43)),NA())</f>
        <v>#N/A</v>
      </c>
      <c r="AQ49" s="203" t="e">
        <f ca="true">+IF(AND(ISNUMBER(OFFSET('Sanitation Data'!$G$7,0,10*ROW('Sanitation Data'!G43))),'Data Summary'!DF49="Yes"),OFFSET('Sanitation Data'!$G$7,0,10*ROW('Sanitation Data'!G43)),NA())</f>
        <v>#N/A</v>
      </c>
      <c r="AR49" s="203" t="e">
        <f ca="true">+IF(AND(ISNUMBER(OFFSET('Sanitation Data'!$G$11,0,10*ROW('Sanitation Data'!G43))),'Data Summary'!DG49="Yes"),OFFSET('Sanitation Data'!$G$11,0,10*ROW('Sanitation Data'!G43)),NA())</f>
        <v>#N/A</v>
      </c>
      <c r="AS49" s="203" t="e">
        <f ca="true">+IF(AND(ISNUMBER(OFFSET('Sanitation Data'!$G$12,0,10*ROW('Sanitation Data'!G43))),'Data Summary'!DH49="Yes"),OFFSET('Sanitation Data'!$G$12,0,10*ROW('Sanitation Data'!G43)),NA())</f>
        <v>#N/A</v>
      </c>
      <c r="AT49" s="203" t="e">
        <f ca="true">+IF(AND(ISNUMBER(OFFSET('Sanitation Data'!$G$13,0,10*ROW('Sanitation Data'!G43))),'Data Summary'!DI49="Yes"),OFFSET('Sanitation Data'!$G$13,0,10*ROW('Sanitation Data'!G43)),NA())</f>
        <v>#N/A</v>
      </c>
      <c r="AU49" s="203" t="e">
        <f ca="true">+IF(AND(ISNUMBER(OFFSET('Sanitation Data'!$H$5,0,10*ROW('Sanitation Data'!H43))),'Data Summary'!DJ49="Yes"),100-OFFSET('Sanitation Data'!$H$5,0,10*ROW('Sanitation Data'!H43)),NA())</f>
        <v>#N/A</v>
      </c>
      <c r="AV49" s="203" t="e">
        <f ca="true">+IF(AND(ISNUMBER(OFFSET('Sanitation Data'!$H$7,0,10*ROW('Sanitation Data'!H43))),'Data Summary'!DK49="Yes"),OFFSET('Sanitation Data'!$H$7,0,10*ROW('Sanitation Data'!H43)),NA())</f>
        <v>#N/A</v>
      </c>
      <c r="AW49" s="203" t="e">
        <f ca="true">+IF(AND(ISNUMBER(OFFSET('Sanitation Data'!$H$11,0,10*ROW('Sanitation Data'!H43))),'Data Summary'!DL49="Yes"),OFFSET('Sanitation Data'!$H$11,0,10*ROW('Sanitation Data'!H43)),NA())</f>
        <v>#N/A</v>
      </c>
      <c r="AX49" s="203" t="e">
        <f ca="true">+IF(AND(ISNUMBER(OFFSET('Sanitation Data'!$H$12,0,10*ROW('Sanitation Data'!H43))),'Data Summary'!DM49="Yes"),OFFSET('Sanitation Data'!$H$12,0,10*ROW('Sanitation Data'!H43)),NA())</f>
        <v>#N/A</v>
      </c>
      <c r="AY49" s="203" t="e">
        <f ca="true">+IF(AND(ISNUMBER(OFFSET('Sanitation Data'!$H$13,0,10*ROW('Sanitation Data'!H43))),'Data Summary'!DN49="Yes"),OFFSET('Sanitation Data'!$H$13,0,10*ROW('Sanitation Data'!H43)),NA())</f>
        <v>#N/A</v>
      </c>
      <c r="AZ49" s="204" t="e">
        <f ca="true">+IF(AND(ISNUMBER(OFFSET('Hygiene Data'!$C$6,0,10*ROW('Hygiene Data'!C43))),'Data Summary'!DO49="Yes"),OFFSET('Hygiene Data'!$C$6,0,10*ROW('Hygiene Data'!C43)),NA())</f>
        <v>#N/A</v>
      </c>
      <c r="BA49" s="204" t="e">
        <f ca="true">+IF(AND(ISNUMBER(OFFSET('Hygiene Data'!$C$8,0,10*ROW('Hygiene Data'!C43))),'Data Summary'!DP49="Yes"),OFFSET('Hygiene Data'!$C$8,0,10*ROW('Hygiene Data'!C43)),NA())</f>
        <v>#N/A</v>
      </c>
      <c r="BB49" s="204" t="e">
        <f ca="true">+IF(AND(ISNUMBER(OFFSET('Hygiene Data'!$C$10,0,10*ROW('Hygiene Data'!C43))),'Data Summary'!DQ49="Yes"),OFFSET('Hygiene Data'!$C$10,0,10*ROW('Hygiene Data'!C43)),NA())</f>
        <v>#N/A</v>
      </c>
      <c r="BC49" s="204" t="e">
        <f ca="true">+IF(AND(ISNUMBER(OFFSET('Hygiene Data'!$D$6,0,10*ROW('Hygiene Data'!D43))),'Data Summary'!DR49="Yes"),OFFSET('Hygiene Data'!$D$6,0,10*ROW('Hygiene Data'!D43)),NA())</f>
        <v>#N/A</v>
      </c>
      <c r="BD49" s="204" t="e">
        <f ca="true">+IF(AND(ISNUMBER(OFFSET('Hygiene Data'!$D$8,0,10*ROW('Hygiene Data'!D43))),'Data Summary'!DS49="Yes"),OFFSET('Hygiene Data'!$D$8,0,10*ROW('Hygiene Data'!D43)),NA())</f>
        <v>#N/A</v>
      </c>
      <c r="BE49" s="204" t="e">
        <f ca="true">+IF(AND(ISNUMBER(OFFSET('Hygiene Data'!$D$10,0,10*ROW('Hygiene Data'!D43))),'Data Summary'!DT49="Yes"),OFFSET('Hygiene Data'!$D$10,0,10*ROW('Hygiene Data'!D43)),NA())</f>
        <v>#N/A</v>
      </c>
      <c r="BF49" s="204" t="e">
        <f ca="true">+IF(AND(ISNUMBER(OFFSET('Hygiene Data'!$E$6,0,10*ROW('Hygiene Data'!E43))),'Data Summary'!DU49="Yes"),OFFSET('Hygiene Data'!$E$6,0,10*ROW('Hygiene Data'!E43)),NA())</f>
        <v>#N/A</v>
      </c>
      <c r="BG49" s="204" t="e">
        <f ca="true">+IF(AND(ISNUMBER(OFFSET('Hygiene Data'!$E$8,0,10*ROW('Hygiene Data'!E43))),'Data Summary'!DV49="Yes"),OFFSET('Hygiene Data'!$E$8,0,10*ROW('Hygiene Data'!E43)),NA())</f>
        <v>#N/A</v>
      </c>
      <c r="BH49" s="204" t="e">
        <f ca="true">+IF(AND(ISNUMBER(OFFSET('Hygiene Data'!$E$10,0,10*ROW('Hygiene Data'!E43))),'Data Summary'!DW49="Yes"),OFFSET('Hygiene Data'!$E$10,0,10*ROW('Hygiene Data'!E43)),NA())</f>
        <v>#N/A</v>
      </c>
      <c r="BI49" s="204" t="e">
        <f ca="true">+IF(AND(ISNUMBER(OFFSET('Hygiene Data'!$F$6,0,10*ROW('Hygiene Data'!F43))),'Data Summary'!DX49="Yes"),OFFSET('Hygiene Data'!$F$6,0,10*ROW('Hygiene Data'!F43)),NA())</f>
        <v>#N/A</v>
      </c>
      <c r="BJ49" s="204" t="e">
        <f ca="true">+IF(AND(ISNUMBER(OFFSET('Hygiene Data'!$F$8,0,10*ROW('Hygiene Data'!F43))),'Data Summary'!DY49="Yes"),OFFSET('Hygiene Data'!$F$8,0,10*ROW('Hygiene Data'!F43)),NA())</f>
        <v>#N/A</v>
      </c>
      <c r="BK49" s="204" t="e">
        <f ca="true">+IF(AND(ISNUMBER(OFFSET('Hygiene Data'!$F$10,0,10*ROW('Hygiene Data'!F43))),'Data Summary'!DZ49="Yes"),OFFSET('Hygiene Data'!$F$10,0,10*ROW('Hygiene Data'!F43)),NA())</f>
        <v>#N/A</v>
      </c>
      <c r="BL49" s="204" t="e">
        <f ca="true">+IF(AND(ISNUMBER(OFFSET('Hygiene Data'!$G$6,0,10*ROW('Hygiene Data'!G43))),'Data Summary'!EA49="Yes"),OFFSET('Hygiene Data'!$G$6,0,10*ROW('Hygiene Data'!G43)),NA())</f>
        <v>#N/A</v>
      </c>
      <c r="BM49" s="204" t="e">
        <f ca="true">+IF(AND(ISNUMBER(OFFSET('Hygiene Data'!$G$8,0,10*ROW('Hygiene Data'!G43))),'Data Summary'!EB49="Yes"),OFFSET('Hygiene Data'!$G$8,0,10*ROW('Hygiene Data'!G43)),NA())</f>
        <v>#N/A</v>
      </c>
      <c r="BN49" s="204" t="e">
        <f ca="true">+IF(AND(ISNUMBER(OFFSET('Hygiene Data'!$G$10,0,10*ROW('Hygiene Data'!G43))),'Data Summary'!EC49="Yes"),OFFSET('Hygiene Data'!$G$10,0,10*ROW('Hygiene Data'!G43)),NA())</f>
        <v>#N/A</v>
      </c>
      <c r="BO49" s="204" t="e">
        <f ca="true">+IF(AND(ISNUMBER(OFFSET('Hygiene Data'!$H$6,0,10*ROW('Hygiene Data'!H43))),'Data Summary'!ED49="Yes"),OFFSET('Hygiene Data'!$H$6,0,10*ROW('Hygiene Data'!H43)),NA())</f>
        <v>#N/A</v>
      </c>
      <c r="BP49" s="204" t="e">
        <f ca="true">+IF(AND(ISNUMBER(OFFSET('Hygiene Data'!$H$8,0,10*ROW('Hygiene Data'!H43))),'Data Summary'!EE49="Yes"),OFFSET('Hygiene Data'!$H$8,0,10*ROW('Hygiene Data'!H43)),NA())</f>
        <v>#N/A</v>
      </c>
      <c r="BQ49" s="204"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415" t="e">
        <f ca="true">+IF(AND(ISNUMBER(OFFSET('Water Data'!$C$5,0,10*ROW('Water Data'!C44))),'Data Summary'!BS50="Yes"),100-OFFSET('Water Data'!$C$5,0,10*ROW('Water Data'!C44)),NA())</f>
        <v>#N/A</v>
      </c>
      <c r="E50" s="415" t="e">
        <f ca="true">+IF(AND(ISNUMBER(OFFSET('Water Data'!$C$7,0,10*ROW('Water Data'!C44))),'Data Summary'!BT50="Yes"),OFFSET('Water Data'!$C$7,0,10*ROW('Water Data'!C44)),NA())</f>
        <v>#N/A</v>
      </c>
      <c r="F50" s="415" t="e">
        <f ca="true">+IF(AND(ISNUMBER(OFFSET('Water Data'!$C$10,0,10*ROW('Water Data'!C44))),'Data Summary'!BU50="Yes"),OFFSET('Water Data'!$C$10,0,10*ROW('Water Data'!C44)),NA())</f>
        <v>#N/A</v>
      </c>
      <c r="G50" s="415" t="e">
        <f ca="true">+IF(AND(ISNUMBER(OFFSET('Water Data'!$D$5,0,10*ROW('Water Data'!D44))),'Data Summary'!BV50="Yes"),100-OFFSET('Water Data'!$D$5,0,10*ROW('Water Data'!D44)),NA())</f>
        <v>#N/A</v>
      </c>
      <c r="H50" s="415" t="e">
        <f ca="true">+IF(AND(ISNUMBER(OFFSET('Water Data'!$D$7,0,10*ROW('Water Data'!D44))),'Data Summary'!BW50="Yes"),OFFSET('Water Data'!$D$7,0,10*ROW('Water Data'!D44)),NA())</f>
        <v>#N/A</v>
      </c>
      <c r="I50" s="415" t="e">
        <f ca="true">+IF(AND(ISNUMBER(OFFSET('Water Data'!$D$10,0,10*ROW('Water Data'!D44))),'Data Summary'!BX50="Yes"),OFFSET('Water Data'!$D$10,0,10*ROW('Water Data'!D44)),NA())</f>
        <v>#N/A</v>
      </c>
      <c r="J50" s="415" t="e">
        <f ca="true">+IF(AND(ISNUMBER(OFFSET('Water Data'!$E$5,0,10*ROW('Water Data'!E44))),'Data Summary'!BY50="Yes"),100-OFFSET('Water Data'!$E$5,0,10*ROW('Water Data'!E44)),NA())</f>
        <v>#N/A</v>
      </c>
      <c r="K50" s="415" t="e">
        <f ca="true">+IF(AND(ISNUMBER(OFFSET('Water Data'!$E$7,0,10*ROW('Water Data'!E44))),'Data Summary'!BZ50="Yes"),OFFSET('Water Data'!$E$7,0,10*ROW('Water Data'!E44)),NA())</f>
        <v>#N/A</v>
      </c>
      <c r="L50" s="415" t="e">
        <f ca="true">+IF(AND(ISNUMBER(OFFSET('Water Data'!$E$10,0,10*ROW('Water Data'!E44))),'Data Summary'!CA50="Yes"),OFFSET('Water Data'!$E$10,0,10*ROW('Water Data'!E44)),NA())</f>
        <v>#N/A</v>
      </c>
      <c r="M50" s="415" t="e">
        <f ca="true">+IF(AND(ISNUMBER(OFFSET('Water Data'!$F$5,0,10*ROW('Water Data'!F44))),'Data Summary'!CB50="Yes"),100-OFFSET('Water Data'!$F$5,0,10*ROW('Water Data'!F44)),NA())</f>
        <v>#N/A</v>
      </c>
      <c r="N50" s="415" t="e">
        <f ca="true">+IF(AND(ISNUMBER(OFFSET('Water Data'!$F$7,0,10*ROW('Water Data'!F44))),'Data Summary'!CC50="Yes"),OFFSET('Water Data'!$F$7,0,10*ROW('Water Data'!F44)),NA())</f>
        <v>#N/A</v>
      </c>
      <c r="O50" s="415" t="e">
        <f ca="true">+IF(AND(ISNUMBER(OFFSET('Water Data'!$F$10,0,10*ROW('Water Data'!F44))),'Data Summary'!CD50="Yes"),OFFSET('Water Data'!$F$10,0,10*ROW('Water Data'!F44)),NA())</f>
        <v>#N/A</v>
      </c>
      <c r="P50" s="415" t="e">
        <f ca="true">+IF(AND(ISNUMBER(OFFSET('Water Data'!$G$5,0,10*ROW('Water Data'!G44))),'Data Summary'!CE50="Yes"),100-OFFSET('Water Data'!$G$5,0,10*ROW('Water Data'!G44)),NA())</f>
        <v>#N/A</v>
      </c>
      <c r="Q50" s="415" t="e">
        <f ca="true">+IF(AND(ISNUMBER(OFFSET('Water Data'!$G$7,0,10*ROW('Water Data'!G44))),'Data Summary'!CF50="Yes"),OFFSET('Water Data'!$G$7,0,10*ROW('Water Data'!G44)),NA())</f>
        <v>#N/A</v>
      </c>
      <c r="R50" s="415" t="e">
        <f ca="true">+IF(AND(ISNUMBER(OFFSET('Water Data'!$G$10,0,10*ROW('Water Data'!G44))),'Data Summary'!CG50="Yes"),OFFSET('Water Data'!$G$10,0,10*ROW('Water Data'!G44)),NA())</f>
        <v>#N/A</v>
      </c>
      <c r="S50" s="415" t="e">
        <f ca="true">+IF(AND(ISNUMBER(OFFSET('Water Data'!$H$5,0,10*ROW('Water Data'!H44))),'Data Summary'!CH50="Yes"),100-OFFSET('Water Data'!$H$5,0,10*ROW('Water Data'!H44)),NA())</f>
        <v>#N/A</v>
      </c>
      <c r="T50" s="415" t="e">
        <f ca="true">+IF(AND(ISNUMBER(OFFSET('Water Data'!$H$7,0,10*ROW('Water Data'!H44))),'Data Summary'!CI50="Yes"),OFFSET('Water Data'!$H$7,0,10*ROW('Water Data'!H44)),NA())</f>
        <v>#N/A</v>
      </c>
      <c r="U50" s="415" t="e">
        <f ca="true">+IF(AND(ISNUMBER(OFFSET('Water Data'!$H$10,0,10*ROW('Water Data'!H44))),'Data Summary'!CJ50="Yes"),OFFSET('Water Data'!$H$10,0,10*ROW('Water Data'!H44)),NA())</f>
        <v>#N/A</v>
      </c>
      <c r="V50" s="203" t="e">
        <f ca="true">+IF(AND(ISNUMBER(OFFSET('Sanitation Data'!$C$5,0,10*ROW('Sanitation Data'!C44))),'Data Summary'!CK50="Yes"),100-OFFSET('Sanitation Data'!$C$5,0,10*ROW('Sanitation Data'!C44)),NA())</f>
        <v>#N/A</v>
      </c>
      <c r="W50" s="203" t="e">
        <f ca="true">+IF(AND(ISNUMBER(OFFSET('Sanitation Data'!$C$7,0,10*ROW('Sanitation Data'!C44))),'Data Summary'!CL50="Yes"),OFFSET('Sanitation Data'!$C$7,0,10*ROW('Sanitation Data'!C44)),NA())</f>
        <v>#N/A</v>
      </c>
      <c r="X50" s="203" t="e">
        <f ca="true">+IF(AND(ISNUMBER(OFFSET('Sanitation Data'!$C$11,0,10*ROW('Sanitation Data'!C44))),'Data Summary'!CM50="Yes"),OFFSET('Sanitation Data'!$C$11,0,10*ROW('Sanitation Data'!C44)),NA())</f>
        <v>#N/A</v>
      </c>
      <c r="Y50" s="203" t="e">
        <f ca="true">+IF(AND(ISNUMBER(OFFSET('Sanitation Data'!$C$12,0,10*ROW('Sanitation Data'!C44))),'Data Summary'!CN50="Yes"),OFFSET('Sanitation Data'!$C$12,0,10*ROW('Sanitation Data'!C44)),NA())</f>
        <v>#N/A</v>
      </c>
      <c r="Z50" s="203" t="e">
        <f ca="true">+IF(AND(ISNUMBER(OFFSET('Sanitation Data'!$C$13,0,10*ROW('Sanitation Data'!C44))),'Data Summary'!CO50="Yes"),OFFSET('Sanitation Data'!$C$13,0,10*ROW('Sanitation Data'!C44)),NA())</f>
        <v>#N/A</v>
      </c>
      <c r="AA50" s="203" t="e">
        <f ca="true">+IF(AND(ISNUMBER(OFFSET('Sanitation Data'!$D$5,0,10*ROW('Sanitation Data'!D44))),'Data Summary'!CP50="Yes"),100-OFFSET('Sanitation Data'!$D$5,0,10*ROW('Sanitation Data'!D44)),NA())</f>
        <v>#N/A</v>
      </c>
      <c r="AB50" s="203" t="e">
        <f ca="true">+IF(AND(ISNUMBER(OFFSET('Sanitation Data'!$D$7,0,10*ROW('Sanitation Data'!D44))),'Data Summary'!CQ50="Yes"),OFFSET('Sanitation Data'!$D$7,0,10*ROW('Sanitation Data'!D44)),NA())</f>
        <v>#N/A</v>
      </c>
      <c r="AC50" s="203" t="e">
        <f ca="true">+IF(AND(ISNUMBER(OFFSET('Sanitation Data'!$D$11,0,10*ROW('Sanitation Data'!D44))),'Data Summary'!CR50="Yes"),OFFSET('Sanitation Data'!$D$11,0,10*ROW('Sanitation Data'!D44)),NA())</f>
        <v>#N/A</v>
      </c>
      <c r="AD50" s="203" t="e">
        <f ca="true">+IF(AND(ISNUMBER(OFFSET('Sanitation Data'!$D$12,0,10*ROW('Sanitation Data'!D44))),'Data Summary'!CS50="Yes"),OFFSET('Sanitation Data'!$D$12,0,10*ROW('Sanitation Data'!D44)),NA())</f>
        <v>#N/A</v>
      </c>
      <c r="AE50" s="203" t="e">
        <f ca="true">+IF(AND(ISNUMBER(OFFSET('Sanitation Data'!$D$13,0,10*ROW('Sanitation Data'!D44))),'Data Summary'!CT50="Yes"),OFFSET('Sanitation Data'!$D$13,0,10*ROW('Sanitation Data'!D44)),NA())</f>
        <v>#N/A</v>
      </c>
      <c r="AF50" s="203" t="e">
        <f ca="true">+IF(AND(ISNUMBER(OFFSET('Sanitation Data'!$E$5,0,10*ROW('Sanitation Data'!E44))),'Data Summary'!CU50="Yes"),100-OFFSET('Sanitation Data'!$E$5,0,10*ROW('Sanitation Data'!E44)),NA())</f>
        <v>#N/A</v>
      </c>
      <c r="AG50" s="203" t="e">
        <f ca="true">+IF(AND(ISNUMBER(OFFSET('Sanitation Data'!$E$7,0,10*ROW('Sanitation Data'!E44))),'Data Summary'!CV50="Yes"),OFFSET('Sanitation Data'!$E$7,0,10*ROW('Sanitation Data'!E44)),NA())</f>
        <v>#N/A</v>
      </c>
      <c r="AH50" s="203" t="e">
        <f ca="true">+IF(AND(ISNUMBER(OFFSET('Sanitation Data'!$E$11,0,10*ROW('Sanitation Data'!E44))),'Data Summary'!CW50="Yes"),OFFSET('Sanitation Data'!$E$11,0,10*ROW('Sanitation Data'!E44)),NA())</f>
        <v>#N/A</v>
      </c>
      <c r="AI50" s="203" t="e">
        <f ca="true">+IF(AND(ISNUMBER(OFFSET('Sanitation Data'!$E$12,0,10*ROW('Sanitation Data'!E44))),'Data Summary'!CX50="Yes"),OFFSET('Sanitation Data'!$E$12,0,10*ROW('Sanitation Data'!E44)),NA())</f>
        <v>#N/A</v>
      </c>
      <c r="AJ50" s="203" t="e">
        <f ca="true">+IF(AND(ISNUMBER(OFFSET('Sanitation Data'!$E$13,0,10*ROW('Sanitation Data'!E44))),'Data Summary'!CY50="Yes"),OFFSET('Sanitation Data'!$E$13,0,10*ROW('Sanitation Data'!E44)),NA())</f>
        <v>#N/A</v>
      </c>
      <c r="AK50" s="203" t="e">
        <f ca="true">+IF(AND(ISNUMBER(OFFSET('Sanitation Data'!$F$5,0,10*ROW('Sanitation Data'!F44))),'Data Summary'!CZ50="Yes"),100-OFFSET('Sanitation Data'!$F$5,0,10*ROW('Sanitation Data'!F44)),NA())</f>
        <v>#N/A</v>
      </c>
      <c r="AL50" s="203" t="e">
        <f ca="true">+IF(AND(ISNUMBER(OFFSET('Sanitation Data'!$F$7,0,10*ROW('Sanitation Data'!F44))),'Data Summary'!DA50="Yes"),OFFSET('Sanitation Data'!$F$7,0,10*ROW('Sanitation Data'!F44)),NA())</f>
        <v>#N/A</v>
      </c>
      <c r="AM50" s="203" t="e">
        <f ca="true">+IF(AND(ISNUMBER(OFFSET('Sanitation Data'!$F$11,0,10*ROW('Sanitation Data'!F44))),'Data Summary'!DB50="Yes"),OFFSET('Sanitation Data'!$F$11,0,10*ROW('Sanitation Data'!F44)),NA())</f>
        <v>#N/A</v>
      </c>
      <c r="AN50" s="203" t="e">
        <f ca="true">+IF(AND(ISNUMBER(OFFSET('Sanitation Data'!$F$12,0,10*ROW('Sanitation Data'!F44))),'Data Summary'!DC50="Yes"),OFFSET('Sanitation Data'!$F$12,0,10*ROW('Sanitation Data'!F44)),NA())</f>
        <v>#N/A</v>
      </c>
      <c r="AO50" s="203" t="e">
        <f ca="true">+IF(AND(ISNUMBER(OFFSET('Sanitation Data'!$F$13,0,10*ROW('Sanitation Data'!F44))),'Data Summary'!DD50="Yes"),OFFSET('Sanitation Data'!$F$13,0,10*ROW('Sanitation Data'!F44)),NA())</f>
        <v>#N/A</v>
      </c>
      <c r="AP50" s="203" t="e">
        <f ca="true">+IF(AND(ISNUMBER(OFFSET('Sanitation Data'!$G$5,0,10*ROW('Sanitation Data'!G44))),'Data Summary'!DE50="Yes"),100-OFFSET('Sanitation Data'!$G$5,0,10*ROW('Sanitation Data'!G44)),NA())</f>
        <v>#N/A</v>
      </c>
      <c r="AQ50" s="203" t="e">
        <f ca="true">+IF(AND(ISNUMBER(OFFSET('Sanitation Data'!$G$7,0,10*ROW('Sanitation Data'!G44))),'Data Summary'!DF50="Yes"),OFFSET('Sanitation Data'!$G$7,0,10*ROW('Sanitation Data'!G44)),NA())</f>
        <v>#N/A</v>
      </c>
      <c r="AR50" s="203" t="e">
        <f ca="true">+IF(AND(ISNUMBER(OFFSET('Sanitation Data'!$G$11,0,10*ROW('Sanitation Data'!G44))),'Data Summary'!DG50="Yes"),OFFSET('Sanitation Data'!$G$11,0,10*ROW('Sanitation Data'!G44)),NA())</f>
        <v>#N/A</v>
      </c>
      <c r="AS50" s="203" t="e">
        <f ca="true">+IF(AND(ISNUMBER(OFFSET('Sanitation Data'!$G$12,0,10*ROW('Sanitation Data'!G44))),'Data Summary'!DH50="Yes"),OFFSET('Sanitation Data'!$G$12,0,10*ROW('Sanitation Data'!G44)),NA())</f>
        <v>#N/A</v>
      </c>
      <c r="AT50" s="203" t="e">
        <f ca="true">+IF(AND(ISNUMBER(OFFSET('Sanitation Data'!$G$13,0,10*ROW('Sanitation Data'!G44))),'Data Summary'!DI50="Yes"),OFFSET('Sanitation Data'!$G$13,0,10*ROW('Sanitation Data'!G44)),NA())</f>
        <v>#N/A</v>
      </c>
      <c r="AU50" s="203" t="e">
        <f ca="true">+IF(AND(ISNUMBER(OFFSET('Sanitation Data'!$H$5,0,10*ROW('Sanitation Data'!H44))),'Data Summary'!DJ50="Yes"),100-OFFSET('Sanitation Data'!$H$5,0,10*ROW('Sanitation Data'!H44)),NA())</f>
        <v>#N/A</v>
      </c>
      <c r="AV50" s="203" t="e">
        <f ca="true">+IF(AND(ISNUMBER(OFFSET('Sanitation Data'!$H$7,0,10*ROW('Sanitation Data'!H44))),'Data Summary'!DK50="Yes"),OFFSET('Sanitation Data'!$H$7,0,10*ROW('Sanitation Data'!H44)),NA())</f>
        <v>#N/A</v>
      </c>
      <c r="AW50" s="203" t="e">
        <f ca="true">+IF(AND(ISNUMBER(OFFSET('Sanitation Data'!$H$11,0,10*ROW('Sanitation Data'!H44))),'Data Summary'!DL50="Yes"),OFFSET('Sanitation Data'!$H$11,0,10*ROW('Sanitation Data'!H44)),NA())</f>
        <v>#N/A</v>
      </c>
      <c r="AX50" s="203" t="e">
        <f ca="true">+IF(AND(ISNUMBER(OFFSET('Sanitation Data'!$H$12,0,10*ROW('Sanitation Data'!H44))),'Data Summary'!DM50="Yes"),OFFSET('Sanitation Data'!$H$12,0,10*ROW('Sanitation Data'!H44)),NA())</f>
        <v>#N/A</v>
      </c>
      <c r="AY50" s="203" t="e">
        <f ca="true">+IF(AND(ISNUMBER(OFFSET('Sanitation Data'!$H$13,0,10*ROW('Sanitation Data'!H44))),'Data Summary'!DN50="Yes"),OFFSET('Sanitation Data'!$H$13,0,10*ROW('Sanitation Data'!H44)),NA())</f>
        <v>#N/A</v>
      </c>
      <c r="AZ50" s="204" t="e">
        <f ca="true">+IF(AND(ISNUMBER(OFFSET('Hygiene Data'!$C$6,0,10*ROW('Hygiene Data'!C44))),'Data Summary'!DO50="Yes"),OFFSET('Hygiene Data'!$C$6,0,10*ROW('Hygiene Data'!C44)),NA())</f>
        <v>#N/A</v>
      </c>
      <c r="BA50" s="204" t="e">
        <f ca="true">+IF(AND(ISNUMBER(OFFSET('Hygiene Data'!$C$8,0,10*ROW('Hygiene Data'!C44))),'Data Summary'!DP50="Yes"),OFFSET('Hygiene Data'!$C$8,0,10*ROW('Hygiene Data'!C44)),NA())</f>
        <v>#N/A</v>
      </c>
      <c r="BB50" s="204" t="e">
        <f ca="true">+IF(AND(ISNUMBER(OFFSET('Hygiene Data'!$C$10,0,10*ROW('Hygiene Data'!C44))),'Data Summary'!DQ50="Yes"),OFFSET('Hygiene Data'!$C$10,0,10*ROW('Hygiene Data'!C44)),NA())</f>
        <v>#N/A</v>
      </c>
      <c r="BC50" s="204" t="e">
        <f ca="true">+IF(AND(ISNUMBER(OFFSET('Hygiene Data'!$D$6,0,10*ROW('Hygiene Data'!D44))),'Data Summary'!DR50="Yes"),OFFSET('Hygiene Data'!$D$6,0,10*ROW('Hygiene Data'!D44)),NA())</f>
        <v>#N/A</v>
      </c>
      <c r="BD50" s="204" t="e">
        <f ca="true">+IF(AND(ISNUMBER(OFFSET('Hygiene Data'!$D$8,0,10*ROW('Hygiene Data'!D44))),'Data Summary'!DS50="Yes"),OFFSET('Hygiene Data'!$D$8,0,10*ROW('Hygiene Data'!D44)),NA())</f>
        <v>#N/A</v>
      </c>
      <c r="BE50" s="204" t="e">
        <f ca="true">+IF(AND(ISNUMBER(OFFSET('Hygiene Data'!$D$10,0,10*ROW('Hygiene Data'!D44))),'Data Summary'!DT50="Yes"),OFFSET('Hygiene Data'!$D$10,0,10*ROW('Hygiene Data'!D44)),NA())</f>
        <v>#N/A</v>
      </c>
      <c r="BF50" s="204" t="e">
        <f ca="true">+IF(AND(ISNUMBER(OFFSET('Hygiene Data'!$E$6,0,10*ROW('Hygiene Data'!E44))),'Data Summary'!DU50="Yes"),OFFSET('Hygiene Data'!$E$6,0,10*ROW('Hygiene Data'!E44)),NA())</f>
        <v>#N/A</v>
      </c>
      <c r="BG50" s="204" t="e">
        <f ca="true">+IF(AND(ISNUMBER(OFFSET('Hygiene Data'!$E$8,0,10*ROW('Hygiene Data'!E44))),'Data Summary'!DV50="Yes"),OFFSET('Hygiene Data'!$E$8,0,10*ROW('Hygiene Data'!E44)),NA())</f>
        <v>#N/A</v>
      </c>
      <c r="BH50" s="204" t="e">
        <f ca="true">+IF(AND(ISNUMBER(OFFSET('Hygiene Data'!$E$10,0,10*ROW('Hygiene Data'!E44))),'Data Summary'!DW50="Yes"),OFFSET('Hygiene Data'!$E$10,0,10*ROW('Hygiene Data'!E44)),NA())</f>
        <v>#N/A</v>
      </c>
      <c r="BI50" s="204" t="e">
        <f ca="true">+IF(AND(ISNUMBER(OFFSET('Hygiene Data'!$F$6,0,10*ROW('Hygiene Data'!F44))),'Data Summary'!DX50="Yes"),OFFSET('Hygiene Data'!$F$6,0,10*ROW('Hygiene Data'!F44)),NA())</f>
        <v>#N/A</v>
      </c>
      <c r="BJ50" s="204" t="e">
        <f ca="true">+IF(AND(ISNUMBER(OFFSET('Hygiene Data'!$F$8,0,10*ROW('Hygiene Data'!F44))),'Data Summary'!DY50="Yes"),OFFSET('Hygiene Data'!$F$8,0,10*ROW('Hygiene Data'!F44)),NA())</f>
        <v>#N/A</v>
      </c>
      <c r="BK50" s="204" t="e">
        <f ca="true">+IF(AND(ISNUMBER(OFFSET('Hygiene Data'!$F$10,0,10*ROW('Hygiene Data'!F44))),'Data Summary'!DZ50="Yes"),OFFSET('Hygiene Data'!$F$10,0,10*ROW('Hygiene Data'!F44)),NA())</f>
        <v>#N/A</v>
      </c>
      <c r="BL50" s="204" t="e">
        <f ca="true">+IF(AND(ISNUMBER(OFFSET('Hygiene Data'!$G$6,0,10*ROW('Hygiene Data'!G44))),'Data Summary'!EA50="Yes"),OFFSET('Hygiene Data'!$G$6,0,10*ROW('Hygiene Data'!G44)),NA())</f>
        <v>#N/A</v>
      </c>
      <c r="BM50" s="204" t="e">
        <f ca="true">+IF(AND(ISNUMBER(OFFSET('Hygiene Data'!$G$8,0,10*ROW('Hygiene Data'!G44))),'Data Summary'!EB50="Yes"),OFFSET('Hygiene Data'!$G$8,0,10*ROW('Hygiene Data'!G44)),NA())</f>
        <v>#N/A</v>
      </c>
      <c r="BN50" s="204" t="e">
        <f ca="true">+IF(AND(ISNUMBER(OFFSET('Hygiene Data'!$G$10,0,10*ROW('Hygiene Data'!G44))),'Data Summary'!EC50="Yes"),OFFSET('Hygiene Data'!$G$10,0,10*ROW('Hygiene Data'!G44)),NA())</f>
        <v>#N/A</v>
      </c>
      <c r="BO50" s="204" t="e">
        <f ca="true">+IF(AND(ISNUMBER(OFFSET('Hygiene Data'!$H$6,0,10*ROW('Hygiene Data'!H44))),'Data Summary'!ED50="Yes"),OFFSET('Hygiene Data'!$H$6,0,10*ROW('Hygiene Data'!H44)),NA())</f>
        <v>#N/A</v>
      </c>
      <c r="BP50" s="204" t="e">
        <f ca="true">+IF(AND(ISNUMBER(OFFSET('Hygiene Data'!$H$8,0,10*ROW('Hygiene Data'!H44))),'Data Summary'!EE50="Yes"),OFFSET('Hygiene Data'!$H$8,0,10*ROW('Hygiene Data'!H44)),NA())</f>
        <v>#N/A</v>
      </c>
      <c r="BQ50" s="204"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415" t="e">
        <f ca="true">+IF(AND(ISNUMBER(OFFSET('Water Data'!$C$5,0,10*ROW('Water Data'!C45))),'Data Summary'!BS51="Yes"),100-OFFSET('Water Data'!$C$5,0,10*ROW('Water Data'!C45)),NA())</f>
        <v>#N/A</v>
      </c>
      <c r="E51" s="415" t="e">
        <f ca="true">+IF(AND(ISNUMBER(OFFSET('Water Data'!$C$7,0,10*ROW('Water Data'!C45))),'Data Summary'!BT51="Yes"),OFFSET('Water Data'!$C$7,0,10*ROW('Water Data'!C45)),NA())</f>
        <v>#N/A</v>
      </c>
      <c r="F51" s="415" t="e">
        <f ca="true">+IF(AND(ISNUMBER(OFFSET('Water Data'!$C$10,0,10*ROW('Water Data'!C45))),'Data Summary'!BU51="Yes"),OFFSET('Water Data'!$C$10,0,10*ROW('Water Data'!C45)),NA())</f>
        <v>#N/A</v>
      </c>
      <c r="G51" s="415" t="e">
        <f ca="true">+IF(AND(ISNUMBER(OFFSET('Water Data'!$D$5,0,10*ROW('Water Data'!D45))),'Data Summary'!BV51="Yes"),100-OFFSET('Water Data'!$D$5,0,10*ROW('Water Data'!D45)),NA())</f>
        <v>#N/A</v>
      </c>
      <c r="H51" s="415" t="e">
        <f ca="true">+IF(AND(ISNUMBER(OFFSET('Water Data'!$D$7,0,10*ROW('Water Data'!D45))),'Data Summary'!BW51="Yes"),OFFSET('Water Data'!$D$7,0,10*ROW('Water Data'!D45)),NA())</f>
        <v>#N/A</v>
      </c>
      <c r="I51" s="415" t="e">
        <f ca="true">+IF(AND(ISNUMBER(OFFSET('Water Data'!$D$10,0,10*ROW('Water Data'!D45))),'Data Summary'!BX51="Yes"),OFFSET('Water Data'!$D$10,0,10*ROW('Water Data'!D45)),NA())</f>
        <v>#N/A</v>
      </c>
      <c r="J51" s="415" t="e">
        <f ca="true">+IF(AND(ISNUMBER(OFFSET('Water Data'!$E$5,0,10*ROW('Water Data'!E45))),'Data Summary'!BY51="Yes"),100-OFFSET('Water Data'!$E$5,0,10*ROW('Water Data'!E45)),NA())</f>
        <v>#N/A</v>
      </c>
      <c r="K51" s="415" t="e">
        <f ca="true">+IF(AND(ISNUMBER(OFFSET('Water Data'!$E$7,0,10*ROW('Water Data'!E45))),'Data Summary'!BZ51="Yes"),OFFSET('Water Data'!$E$7,0,10*ROW('Water Data'!E45)),NA())</f>
        <v>#N/A</v>
      </c>
      <c r="L51" s="415" t="e">
        <f ca="true">+IF(AND(ISNUMBER(OFFSET('Water Data'!$E$10,0,10*ROW('Water Data'!E45))),'Data Summary'!CA51="Yes"),OFFSET('Water Data'!$E$10,0,10*ROW('Water Data'!E45)),NA())</f>
        <v>#N/A</v>
      </c>
      <c r="M51" s="415" t="e">
        <f ca="true">+IF(AND(ISNUMBER(OFFSET('Water Data'!$F$5,0,10*ROW('Water Data'!F45))),'Data Summary'!CB51="Yes"),100-OFFSET('Water Data'!$F$5,0,10*ROW('Water Data'!F45)),NA())</f>
        <v>#N/A</v>
      </c>
      <c r="N51" s="415" t="e">
        <f ca="true">+IF(AND(ISNUMBER(OFFSET('Water Data'!$F$7,0,10*ROW('Water Data'!F45))),'Data Summary'!CC51="Yes"),OFFSET('Water Data'!$F$7,0,10*ROW('Water Data'!F45)),NA())</f>
        <v>#N/A</v>
      </c>
      <c r="O51" s="415" t="e">
        <f ca="true">+IF(AND(ISNUMBER(OFFSET('Water Data'!$F$10,0,10*ROW('Water Data'!F45))),'Data Summary'!CD51="Yes"),OFFSET('Water Data'!$F$10,0,10*ROW('Water Data'!F45)),NA())</f>
        <v>#N/A</v>
      </c>
      <c r="P51" s="415" t="e">
        <f ca="true">+IF(AND(ISNUMBER(OFFSET('Water Data'!$G$5,0,10*ROW('Water Data'!G45))),'Data Summary'!CE51="Yes"),100-OFFSET('Water Data'!$G$5,0,10*ROW('Water Data'!G45)),NA())</f>
        <v>#N/A</v>
      </c>
      <c r="Q51" s="415" t="e">
        <f ca="true">+IF(AND(ISNUMBER(OFFSET('Water Data'!$G$7,0,10*ROW('Water Data'!G45))),'Data Summary'!CF51="Yes"),OFFSET('Water Data'!$G$7,0,10*ROW('Water Data'!G45)),NA())</f>
        <v>#N/A</v>
      </c>
      <c r="R51" s="415" t="e">
        <f ca="true">+IF(AND(ISNUMBER(OFFSET('Water Data'!$G$10,0,10*ROW('Water Data'!G45))),'Data Summary'!CG51="Yes"),OFFSET('Water Data'!$G$10,0,10*ROW('Water Data'!G45)),NA())</f>
        <v>#N/A</v>
      </c>
      <c r="S51" s="415" t="e">
        <f ca="true">+IF(AND(ISNUMBER(OFFSET('Water Data'!$H$5,0,10*ROW('Water Data'!H45))),'Data Summary'!CH51="Yes"),100-OFFSET('Water Data'!$H$5,0,10*ROW('Water Data'!H45)),NA())</f>
        <v>#N/A</v>
      </c>
      <c r="T51" s="415" t="e">
        <f ca="true">+IF(AND(ISNUMBER(OFFSET('Water Data'!$H$7,0,10*ROW('Water Data'!H45))),'Data Summary'!CI51="Yes"),OFFSET('Water Data'!$H$7,0,10*ROW('Water Data'!H45)),NA())</f>
        <v>#N/A</v>
      </c>
      <c r="U51" s="415" t="e">
        <f ca="true">+IF(AND(ISNUMBER(OFFSET('Water Data'!$H$10,0,10*ROW('Water Data'!H45))),'Data Summary'!CJ51="Yes"),OFFSET('Water Data'!$H$10,0,10*ROW('Water Data'!H45)),NA())</f>
        <v>#N/A</v>
      </c>
      <c r="V51" s="203" t="e">
        <f ca="true">+IF(AND(ISNUMBER(OFFSET('Sanitation Data'!$C$5,0,10*ROW('Sanitation Data'!C45))),'Data Summary'!CK51="Yes"),100-OFFSET('Sanitation Data'!$C$5,0,10*ROW('Sanitation Data'!C45)),NA())</f>
        <v>#N/A</v>
      </c>
      <c r="W51" s="203" t="e">
        <f ca="true">+IF(AND(ISNUMBER(OFFSET('Sanitation Data'!$C$7,0,10*ROW('Sanitation Data'!C45))),'Data Summary'!CL51="Yes"),OFFSET('Sanitation Data'!$C$7,0,10*ROW('Sanitation Data'!C45)),NA())</f>
        <v>#N/A</v>
      </c>
      <c r="X51" s="203" t="e">
        <f ca="true">+IF(AND(ISNUMBER(OFFSET('Sanitation Data'!$C$11,0,10*ROW('Sanitation Data'!C45))),'Data Summary'!CM51="Yes"),OFFSET('Sanitation Data'!$C$11,0,10*ROW('Sanitation Data'!C45)),NA())</f>
        <v>#N/A</v>
      </c>
      <c r="Y51" s="203" t="e">
        <f ca="true">+IF(AND(ISNUMBER(OFFSET('Sanitation Data'!$C$12,0,10*ROW('Sanitation Data'!C45))),'Data Summary'!CN51="Yes"),OFFSET('Sanitation Data'!$C$12,0,10*ROW('Sanitation Data'!C45)),NA())</f>
        <v>#N/A</v>
      </c>
      <c r="Z51" s="203" t="e">
        <f ca="true">+IF(AND(ISNUMBER(OFFSET('Sanitation Data'!$C$13,0,10*ROW('Sanitation Data'!C45))),'Data Summary'!CO51="Yes"),OFFSET('Sanitation Data'!$C$13,0,10*ROW('Sanitation Data'!C45)),NA())</f>
        <v>#N/A</v>
      </c>
      <c r="AA51" s="203" t="e">
        <f ca="true">+IF(AND(ISNUMBER(OFFSET('Sanitation Data'!$D$5,0,10*ROW('Sanitation Data'!D45))),'Data Summary'!CP51="Yes"),100-OFFSET('Sanitation Data'!$D$5,0,10*ROW('Sanitation Data'!D45)),NA())</f>
        <v>#N/A</v>
      </c>
      <c r="AB51" s="203" t="e">
        <f ca="true">+IF(AND(ISNUMBER(OFFSET('Sanitation Data'!$D$7,0,10*ROW('Sanitation Data'!D45))),'Data Summary'!CQ51="Yes"),OFFSET('Sanitation Data'!$D$7,0,10*ROW('Sanitation Data'!D45)),NA())</f>
        <v>#N/A</v>
      </c>
      <c r="AC51" s="203" t="e">
        <f ca="true">+IF(AND(ISNUMBER(OFFSET('Sanitation Data'!$D$11,0,10*ROW('Sanitation Data'!D45))),'Data Summary'!CR51="Yes"),OFFSET('Sanitation Data'!$D$11,0,10*ROW('Sanitation Data'!D45)),NA())</f>
        <v>#N/A</v>
      </c>
      <c r="AD51" s="203" t="e">
        <f ca="true">+IF(AND(ISNUMBER(OFFSET('Sanitation Data'!$D$12,0,10*ROW('Sanitation Data'!D45))),'Data Summary'!CS51="Yes"),OFFSET('Sanitation Data'!$D$12,0,10*ROW('Sanitation Data'!D45)),NA())</f>
        <v>#N/A</v>
      </c>
      <c r="AE51" s="203" t="e">
        <f ca="true">+IF(AND(ISNUMBER(OFFSET('Sanitation Data'!$D$13,0,10*ROW('Sanitation Data'!D45))),'Data Summary'!CT51="Yes"),OFFSET('Sanitation Data'!$D$13,0,10*ROW('Sanitation Data'!D45)),NA())</f>
        <v>#N/A</v>
      </c>
      <c r="AF51" s="203" t="e">
        <f ca="true">+IF(AND(ISNUMBER(OFFSET('Sanitation Data'!$E$5,0,10*ROW('Sanitation Data'!E45))),'Data Summary'!CU51="Yes"),100-OFFSET('Sanitation Data'!$E$5,0,10*ROW('Sanitation Data'!E45)),NA())</f>
        <v>#N/A</v>
      </c>
      <c r="AG51" s="203" t="e">
        <f ca="true">+IF(AND(ISNUMBER(OFFSET('Sanitation Data'!$E$7,0,10*ROW('Sanitation Data'!E45))),'Data Summary'!CV51="Yes"),OFFSET('Sanitation Data'!$E$7,0,10*ROW('Sanitation Data'!E45)),NA())</f>
        <v>#N/A</v>
      </c>
      <c r="AH51" s="203" t="e">
        <f ca="true">+IF(AND(ISNUMBER(OFFSET('Sanitation Data'!$E$11,0,10*ROW('Sanitation Data'!E45))),'Data Summary'!CW51="Yes"),OFFSET('Sanitation Data'!$E$11,0,10*ROW('Sanitation Data'!E45)),NA())</f>
        <v>#N/A</v>
      </c>
      <c r="AI51" s="203" t="e">
        <f ca="true">+IF(AND(ISNUMBER(OFFSET('Sanitation Data'!$E$12,0,10*ROW('Sanitation Data'!E45))),'Data Summary'!CX51="Yes"),OFFSET('Sanitation Data'!$E$12,0,10*ROW('Sanitation Data'!E45)),NA())</f>
        <v>#N/A</v>
      </c>
      <c r="AJ51" s="203" t="e">
        <f ca="true">+IF(AND(ISNUMBER(OFFSET('Sanitation Data'!$E$13,0,10*ROW('Sanitation Data'!E45))),'Data Summary'!CY51="Yes"),OFFSET('Sanitation Data'!$E$13,0,10*ROW('Sanitation Data'!E45)),NA())</f>
        <v>#N/A</v>
      </c>
      <c r="AK51" s="203" t="e">
        <f ca="true">+IF(AND(ISNUMBER(OFFSET('Sanitation Data'!$F$5,0,10*ROW('Sanitation Data'!F45))),'Data Summary'!CZ51="Yes"),100-OFFSET('Sanitation Data'!$F$5,0,10*ROW('Sanitation Data'!F45)),NA())</f>
        <v>#N/A</v>
      </c>
      <c r="AL51" s="203" t="e">
        <f ca="true">+IF(AND(ISNUMBER(OFFSET('Sanitation Data'!$F$7,0,10*ROW('Sanitation Data'!F45))),'Data Summary'!DA51="Yes"),OFFSET('Sanitation Data'!$F$7,0,10*ROW('Sanitation Data'!F45)),NA())</f>
        <v>#N/A</v>
      </c>
      <c r="AM51" s="203" t="e">
        <f ca="true">+IF(AND(ISNUMBER(OFFSET('Sanitation Data'!$F$11,0,10*ROW('Sanitation Data'!F45))),'Data Summary'!DB51="Yes"),OFFSET('Sanitation Data'!$F$11,0,10*ROW('Sanitation Data'!F45)),NA())</f>
        <v>#N/A</v>
      </c>
      <c r="AN51" s="203" t="e">
        <f ca="true">+IF(AND(ISNUMBER(OFFSET('Sanitation Data'!$F$12,0,10*ROW('Sanitation Data'!F45))),'Data Summary'!DC51="Yes"),OFFSET('Sanitation Data'!$F$12,0,10*ROW('Sanitation Data'!F45)),NA())</f>
        <v>#N/A</v>
      </c>
      <c r="AO51" s="203" t="e">
        <f ca="true">+IF(AND(ISNUMBER(OFFSET('Sanitation Data'!$F$13,0,10*ROW('Sanitation Data'!F45))),'Data Summary'!DD51="Yes"),OFFSET('Sanitation Data'!$F$13,0,10*ROW('Sanitation Data'!F45)),NA())</f>
        <v>#N/A</v>
      </c>
      <c r="AP51" s="203" t="e">
        <f ca="true">+IF(AND(ISNUMBER(OFFSET('Sanitation Data'!$G$5,0,10*ROW('Sanitation Data'!G45))),'Data Summary'!DE51="Yes"),100-OFFSET('Sanitation Data'!$G$5,0,10*ROW('Sanitation Data'!G45)),NA())</f>
        <v>#N/A</v>
      </c>
      <c r="AQ51" s="203" t="e">
        <f ca="true">+IF(AND(ISNUMBER(OFFSET('Sanitation Data'!$G$7,0,10*ROW('Sanitation Data'!G45))),'Data Summary'!DF51="Yes"),OFFSET('Sanitation Data'!$G$7,0,10*ROW('Sanitation Data'!G45)),NA())</f>
        <v>#N/A</v>
      </c>
      <c r="AR51" s="203" t="e">
        <f ca="true">+IF(AND(ISNUMBER(OFFSET('Sanitation Data'!$G$11,0,10*ROW('Sanitation Data'!G45))),'Data Summary'!DG51="Yes"),OFFSET('Sanitation Data'!$G$11,0,10*ROW('Sanitation Data'!G45)),NA())</f>
        <v>#N/A</v>
      </c>
      <c r="AS51" s="203" t="e">
        <f ca="true">+IF(AND(ISNUMBER(OFFSET('Sanitation Data'!$G$12,0,10*ROW('Sanitation Data'!G45))),'Data Summary'!DH51="Yes"),OFFSET('Sanitation Data'!$G$12,0,10*ROW('Sanitation Data'!G45)),NA())</f>
        <v>#N/A</v>
      </c>
      <c r="AT51" s="203" t="e">
        <f ca="true">+IF(AND(ISNUMBER(OFFSET('Sanitation Data'!$G$13,0,10*ROW('Sanitation Data'!G45))),'Data Summary'!DI51="Yes"),OFFSET('Sanitation Data'!$G$13,0,10*ROW('Sanitation Data'!G45)),NA())</f>
        <v>#N/A</v>
      </c>
      <c r="AU51" s="203" t="e">
        <f ca="true">+IF(AND(ISNUMBER(OFFSET('Sanitation Data'!$H$5,0,10*ROW('Sanitation Data'!H45))),'Data Summary'!DJ51="Yes"),100-OFFSET('Sanitation Data'!$H$5,0,10*ROW('Sanitation Data'!H45)),NA())</f>
        <v>#N/A</v>
      </c>
      <c r="AV51" s="203" t="e">
        <f ca="true">+IF(AND(ISNUMBER(OFFSET('Sanitation Data'!$H$7,0,10*ROW('Sanitation Data'!H45))),'Data Summary'!DK51="Yes"),OFFSET('Sanitation Data'!$H$7,0,10*ROW('Sanitation Data'!H45)),NA())</f>
        <v>#N/A</v>
      </c>
      <c r="AW51" s="203" t="e">
        <f ca="true">+IF(AND(ISNUMBER(OFFSET('Sanitation Data'!$H$11,0,10*ROW('Sanitation Data'!H45))),'Data Summary'!DL51="Yes"),OFFSET('Sanitation Data'!$H$11,0,10*ROW('Sanitation Data'!H45)),NA())</f>
        <v>#N/A</v>
      </c>
      <c r="AX51" s="203" t="e">
        <f ca="true">+IF(AND(ISNUMBER(OFFSET('Sanitation Data'!$H$12,0,10*ROW('Sanitation Data'!H45))),'Data Summary'!DM51="Yes"),OFFSET('Sanitation Data'!$H$12,0,10*ROW('Sanitation Data'!H45)),NA())</f>
        <v>#N/A</v>
      </c>
      <c r="AY51" s="203" t="e">
        <f ca="true">+IF(AND(ISNUMBER(OFFSET('Sanitation Data'!$H$13,0,10*ROW('Sanitation Data'!H45))),'Data Summary'!DN51="Yes"),OFFSET('Sanitation Data'!$H$13,0,10*ROW('Sanitation Data'!H45)),NA())</f>
        <v>#N/A</v>
      </c>
      <c r="AZ51" s="204" t="e">
        <f ca="true">+IF(AND(ISNUMBER(OFFSET('Hygiene Data'!$C$6,0,10*ROW('Hygiene Data'!C45))),'Data Summary'!DO51="Yes"),OFFSET('Hygiene Data'!$C$6,0,10*ROW('Hygiene Data'!C45)),NA())</f>
        <v>#N/A</v>
      </c>
      <c r="BA51" s="204" t="e">
        <f ca="true">+IF(AND(ISNUMBER(OFFSET('Hygiene Data'!$C$8,0,10*ROW('Hygiene Data'!C45))),'Data Summary'!DP51="Yes"),OFFSET('Hygiene Data'!$C$8,0,10*ROW('Hygiene Data'!C45)),NA())</f>
        <v>#N/A</v>
      </c>
      <c r="BB51" s="204" t="e">
        <f ca="true">+IF(AND(ISNUMBER(OFFSET('Hygiene Data'!$C$10,0,10*ROW('Hygiene Data'!C45))),'Data Summary'!DQ51="Yes"),OFFSET('Hygiene Data'!$C$10,0,10*ROW('Hygiene Data'!C45)),NA())</f>
        <v>#N/A</v>
      </c>
      <c r="BC51" s="204" t="e">
        <f ca="true">+IF(AND(ISNUMBER(OFFSET('Hygiene Data'!$D$6,0,10*ROW('Hygiene Data'!D45))),'Data Summary'!DR51="Yes"),OFFSET('Hygiene Data'!$D$6,0,10*ROW('Hygiene Data'!D45)),NA())</f>
        <v>#N/A</v>
      </c>
      <c r="BD51" s="204" t="e">
        <f ca="true">+IF(AND(ISNUMBER(OFFSET('Hygiene Data'!$D$8,0,10*ROW('Hygiene Data'!D45))),'Data Summary'!DS51="Yes"),OFFSET('Hygiene Data'!$D$8,0,10*ROW('Hygiene Data'!D45)),NA())</f>
        <v>#N/A</v>
      </c>
      <c r="BE51" s="204" t="e">
        <f ca="true">+IF(AND(ISNUMBER(OFFSET('Hygiene Data'!$D$10,0,10*ROW('Hygiene Data'!D45))),'Data Summary'!DT51="Yes"),OFFSET('Hygiene Data'!$D$10,0,10*ROW('Hygiene Data'!D45)),NA())</f>
        <v>#N/A</v>
      </c>
      <c r="BF51" s="204" t="e">
        <f ca="true">+IF(AND(ISNUMBER(OFFSET('Hygiene Data'!$E$6,0,10*ROW('Hygiene Data'!E45))),'Data Summary'!DU51="Yes"),OFFSET('Hygiene Data'!$E$6,0,10*ROW('Hygiene Data'!E45)),NA())</f>
        <v>#N/A</v>
      </c>
      <c r="BG51" s="204" t="e">
        <f ca="true">+IF(AND(ISNUMBER(OFFSET('Hygiene Data'!$E$8,0,10*ROW('Hygiene Data'!E45))),'Data Summary'!DV51="Yes"),OFFSET('Hygiene Data'!$E$8,0,10*ROW('Hygiene Data'!E45)),NA())</f>
        <v>#N/A</v>
      </c>
      <c r="BH51" s="204" t="e">
        <f ca="true">+IF(AND(ISNUMBER(OFFSET('Hygiene Data'!$E$10,0,10*ROW('Hygiene Data'!E45))),'Data Summary'!DW51="Yes"),OFFSET('Hygiene Data'!$E$10,0,10*ROW('Hygiene Data'!E45)),NA())</f>
        <v>#N/A</v>
      </c>
      <c r="BI51" s="204" t="e">
        <f ca="true">+IF(AND(ISNUMBER(OFFSET('Hygiene Data'!$F$6,0,10*ROW('Hygiene Data'!F45))),'Data Summary'!DX51="Yes"),OFFSET('Hygiene Data'!$F$6,0,10*ROW('Hygiene Data'!F45)),NA())</f>
        <v>#N/A</v>
      </c>
      <c r="BJ51" s="204" t="e">
        <f ca="true">+IF(AND(ISNUMBER(OFFSET('Hygiene Data'!$F$8,0,10*ROW('Hygiene Data'!F45))),'Data Summary'!DY51="Yes"),OFFSET('Hygiene Data'!$F$8,0,10*ROW('Hygiene Data'!F45)),NA())</f>
        <v>#N/A</v>
      </c>
      <c r="BK51" s="204" t="e">
        <f ca="true">+IF(AND(ISNUMBER(OFFSET('Hygiene Data'!$F$10,0,10*ROW('Hygiene Data'!F45))),'Data Summary'!DZ51="Yes"),OFFSET('Hygiene Data'!$F$10,0,10*ROW('Hygiene Data'!F45)),NA())</f>
        <v>#N/A</v>
      </c>
      <c r="BL51" s="204" t="e">
        <f ca="true">+IF(AND(ISNUMBER(OFFSET('Hygiene Data'!$G$6,0,10*ROW('Hygiene Data'!G45))),'Data Summary'!EA51="Yes"),OFFSET('Hygiene Data'!$G$6,0,10*ROW('Hygiene Data'!G45)),NA())</f>
        <v>#N/A</v>
      </c>
      <c r="BM51" s="204" t="e">
        <f ca="true">+IF(AND(ISNUMBER(OFFSET('Hygiene Data'!$G$8,0,10*ROW('Hygiene Data'!G45))),'Data Summary'!EB51="Yes"),OFFSET('Hygiene Data'!$G$8,0,10*ROW('Hygiene Data'!G45)),NA())</f>
        <v>#N/A</v>
      </c>
      <c r="BN51" s="204" t="e">
        <f ca="true">+IF(AND(ISNUMBER(OFFSET('Hygiene Data'!$G$10,0,10*ROW('Hygiene Data'!G45))),'Data Summary'!EC51="Yes"),OFFSET('Hygiene Data'!$G$10,0,10*ROW('Hygiene Data'!G45)),NA())</f>
        <v>#N/A</v>
      </c>
      <c r="BO51" s="204" t="e">
        <f ca="true">+IF(AND(ISNUMBER(OFFSET('Hygiene Data'!$H$6,0,10*ROW('Hygiene Data'!H45))),'Data Summary'!ED51="Yes"),OFFSET('Hygiene Data'!$H$6,0,10*ROW('Hygiene Data'!H45)),NA())</f>
        <v>#N/A</v>
      </c>
      <c r="BP51" s="204" t="e">
        <f ca="true">+IF(AND(ISNUMBER(OFFSET('Hygiene Data'!$H$8,0,10*ROW('Hygiene Data'!H45))),'Data Summary'!EE51="Yes"),OFFSET('Hygiene Data'!$H$8,0,10*ROW('Hygiene Data'!H45)),NA())</f>
        <v>#N/A</v>
      </c>
      <c r="BQ51" s="204"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415" t="e">
        <f ca="true">+IF(AND(ISNUMBER(OFFSET('Water Data'!$C$5,0,10*ROW('Water Data'!C46))),'Data Summary'!BS52="Yes"),100-OFFSET('Water Data'!$C$5,0,10*ROW('Water Data'!C46)),NA())</f>
        <v>#N/A</v>
      </c>
      <c r="E52" s="415" t="e">
        <f ca="true">+IF(AND(ISNUMBER(OFFSET('Water Data'!$C$7,0,10*ROW('Water Data'!C46))),'Data Summary'!BT52="Yes"),OFFSET('Water Data'!$C$7,0,10*ROW('Water Data'!C46)),NA())</f>
        <v>#N/A</v>
      </c>
      <c r="F52" s="415" t="e">
        <f ca="true">+IF(AND(ISNUMBER(OFFSET('Water Data'!$C$10,0,10*ROW('Water Data'!C46))),'Data Summary'!BU52="Yes"),OFFSET('Water Data'!$C$10,0,10*ROW('Water Data'!C46)),NA())</f>
        <v>#N/A</v>
      </c>
      <c r="G52" s="415" t="e">
        <f ca="true">+IF(AND(ISNUMBER(OFFSET('Water Data'!$D$5,0,10*ROW('Water Data'!D46))),'Data Summary'!BV52="Yes"),100-OFFSET('Water Data'!$D$5,0,10*ROW('Water Data'!D46)),NA())</f>
        <v>#N/A</v>
      </c>
      <c r="H52" s="415" t="e">
        <f ca="true">+IF(AND(ISNUMBER(OFFSET('Water Data'!$D$7,0,10*ROW('Water Data'!D46))),'Data Summary'!BW52="Yes"),OFFSET('Water Data'!$D$7,0,10*ROW('Water Data'!D46)),NA())</f>
        <v>#N/A</v>
      </c>
      <c r="I52" s="415" t="e">
        <f ca="true">+IF(AND(ISNUMBER(OFFSET('Water Data'!$D$10,0,10*ROW('Water Data'!D46))),'Data Summary'!BX52="Yes"),OFFSET('Water Data'!$D$10,0,10*ROW('Water Data'!D46)),NA())</f>
        <v>#N/A</v>
      </c>
      <c r="J52" s="415" t="e">
        <f ca="true">+IF(AND(ISNUMBER(OFFSET('Water Data'!$E$5,0,10*ROW('Water Data'!E46))),'Data Summary'!BY52="Yes"),100-OFFSET('Water Data'!$E$5,0,10*ROW('Water Data'!E46)),NA())</f>
        <v>#N/A</v>
      </c>
      <c r="K52" s="415" t="e">
        <f ca="true">+IF(AND(ISNUMBER(OFFSET('Water Data'!$E$7,0,10*ROW('Water Data'!E46))),'Data Summary'!BZ52="Yes"),OFFSET('Water Data'!$E$7,0,10*ROW('Water Data'!E46)),NA())</f>
        <v>#N/A</v>
      </c>
      <c r="L52" s="415" t="e">
        <f ca="true">+IF(AND(ISNUMBER(OFFSET('Water Data'!$E$10,0,10*ROW('Water Data'!E46))),'Data Summary'!CA52="Yes"),OFFSET('Water Data'!$E$10,0,10*ROW('Water Data'!E46)),NA())</f>
        <v>#N/A</v>
      </c>
      <c r="M52" s="415" t="e">
        <f ca="true">+IF(AND(ISNUMBER(OFFSET('Water Data'!$F$5,0,10*ROW('Water Data'!F46))),'Data Summary'!CB52="Yes"),100-OFFSET('Water Data'!$F$5,0,10*ROW('Water Data'!F46)),NA())</f>
        <v>#N/A</v>
      </c>
      <c r="N52" s="415" t="e">
        <f ca="true">+IF(AND(ISNUMBER(OFFSET('Water Data'!$F$7,0,10*ROW('Water Data'!F46))),'Data Summary'!CC52="Yes"),OFFSET('Water Data'!$F$7,0,10*ROW('Water Data'!F46)),NA())</f>
        <v>#N/A</v>
      </c>
      <c r="O52" s="415" t="e">
        <f ca="true">+IF(AND(ISNUMBER(OFFSET('Water Data'!$F$10,0,10*ROW('Water Data'!F46))),'Data Summary'!CD52="Yes"),OFFSET('Water Data'!$F$10,0,10*ROW('Water Data'!F46)),NA())</f>
        <v>#N/A</v>
      </c>
      <c r="P52" s="415" t="e">
        <f ca="true">+IF(AND(ISNUMBER(OFFSET('Water Data'!$G$5,0,10*ROW('Water Data'!G46))),'Data Summary'!CE52="Yes"),100-OFFSET('Water Data'!$G$5,0,10*ROW('Water Data'!G46)),NA())</f>
        <v>#N/A</v>
      </c>
      <c r="Q52" s="415" t="e">
        <f ca="true">+IF(AND(ISNUMBER(OFFSET('Water Data'!$G$7,0,10*ROW('Water Data'!G46))),'Data Summary'!CF52="Yes"),OFFSET('Water Data'!$G$7,0,10*ROW('Water Data'!G46)),NA())</f>
        <v>#N/A</v>
      </c>
      <c r="R52" s="415" t="e">
        <f ca="true">+IF(AND(ISNUMBER(OFFSET('Water Data'!$G$10,0,10*ROW('Water Data'!G46))),'Data Summary'!CG52="Yes"),OFFSET('Water Data'!$G$10,0,10*ROW('Water Data'!G46)),NA())</f>
        <v>#N/A</v>
      </c>
      <c r="S52" s="415" t="e">
        <f ca="true">+IF(AND(ISNUMBER(OFFSET('Water Data'!$H$5,0,10*ROW('Water Data'!H46))),'Data Summary'!CH52="Yes"),100-OFFSET('Water Data'!$H$5,0,10*ROW('Water Data'!H46)),NA())</f>
        <v>#N/A</v>
      </c>
      <c r="T52" s="415" t="e">
        <f ca="true">+IF(AND(ISNUMBER(OFFSET('Water Data'!$H$7,0,10*ROW('Water Data'!H46))),'Data Summary'!CI52="Yes"),OFFSET('Water Data'!$H$7,0,10*ROW('Water Data'!H46)),NA())</f>
        <v>#N/A</v>
      </c>
      <c r="U52" s="415" t="e">
        <f ca="true">+IF(AND(ISNUMBER(OFFSET('Water Data'!$H$10,0,10*ROW('Water Data'!H46))),'Data Summary'!CJ52="Yes"),OFFSET('Water Data'!$H$10,0,10*ROW('Water Data'!H46)),NA())</f>
        <v>#N/A</v>
      </c>
      <c r="V52" s="203" t="e">
        <f ca="true">+IF(AND(ISNUMBER(OFFSET('Sanitation Data'!$C$5,0,10*ROW('Sanitation Data'!C46))),'Data Summary'!CK52="Yes"),100-OFFSET('Sanitation Data'!$C$5,0,10*ROW('Sanitation Data'!C46)),NA())</f>
        <v>#N/A</v>
      </c>
      <c r="W52" s="203" t="e">
        <f ca="true">+IF(AND(ISNUMBER(OFFSET('Sanitation Data'!$C$7,0,10*ROW('Sanitation Data'!C46))),'Data Summary'!CL52="Yes"),OFFSET('Sanitation Data'!$C$7,0,10*ROW('Sanitation Data'!C46)),NA())</f>
        <v>#N/A</v>
      </c>
      <c r="X52" s="203" t="e">
        <f ca="true">+IF(AND(ISNUMBER(OFFSET('Sanitation Data'!$C$11,0,10*ROW('Sanitation Data'!C46))),'Data Summary'!CM52="Yes"),OFFSET('Sanitation Data'!$C$11,0,10*ROW('Sanitation Data'!C46)),NA())</f>
        <v>#N/A</v>
      </c>
      <c r="Y52" s="203" t="e">
        <f ca="true">+IF(AND(ISNUMBER(OFFSET('Sanitation Data'!$C$12,0,10*ROW('Sanitation Data'!C46))),'Data Summary'!CN52="Yes"),OFFSET('Sanitation Data'!$C$12,0,10*ROW('Sanitation Data'!C46)),NA())</f>
        <v>#N/A</v>
      </c>
      <c r="Z52" s="203" t="e">
        <f ca="true">+IF(AND(ISNUMBER(OFFSET('Sanitation Data'!$C$13,0,10*ROW('Sanitation Data'!C46))),'Data Summary'!CO52="Yes"),OFFSET('Sanitation Data'!$C$13,0,10*ROW('Sanitation Data'!C46)),NA())</f>
        <v>#N/A</v>
      </c>
      <c r="AA52" s="203" t="e">
        <f ca="true">+IF(AND(ISNUMBER(OFFSET('Sanitation Data'!$D$5,0,10*ROW('Sanitation Data'!D46))),'Data Summary'!CP52="Yes"),100-OFFSET('Sanitation Data'!$D$5,0,10*ROW('Sanitation Data'!D46)),NA())</f>
        <v>#N/A</v>
      </c>
      <c r="AB52" s="203" t="e">
        <f ca="true">+IF(AND(ISNUMBER(OFFSET('Sanitation Data'!$D$7,0,10*ROW('Sanitation Data'!D46))),'Data Summary'!CQ52="Yes"),OFFSET('Sanitation Data'!$D$7,0,10*ROW('Sanitation Data'!D46)),NA())</f>
        <v>#N/A</v>
      </c>
      <c r="AC52" s="203" t="e">
        <f ca="true">+IF(AND(ISNUMBER(OFFSET('Sanitation Data'!$D$11,0,10*ROW('Sanitation Data'!D46))),'Data Summary'!CR52="Yes"),OFFSET('Sanitation Data'!$D$11,0,10*ROW('Sanitation Data'!D46)),NA())</f>
        <v>#N/A</v>
      </c>
      <c r="AD52" s="203" t="e">
        <f ca="true">+IF(AND(ISNUMBER(OFFSET('Sanitation Data'!$D$12,0,10*ROW('Sanitation Data'!D46))),'Data Summary'!CS52="Yes"),OFFSET('Sanitation Data'!$D$12,0,10*ROW('Sanitation Data'!D46)),NA())</f>
        <v>#N/A</v>
      </c>
      <c r="AE52" s="203" t="e">
        <f ca="true">+IF(AND(ISNUMBER(OFFSET('Sanitation Data'!$D$13,0,10*ROW('Sanitation Data'!D46))),'Data Summary'!CT52="Yes"),OFFSET('Sanitation Data'!$D$13,0,10*ROW('Sanitation Data'!D46)),NA())</f>
        <v>#N/A</v>
      </c>
      <c r="AF52" s="203" t="e">
        <f ca="true">+IF(AND(ISNUMBER(OFFSET('Sanitation Data'!$E$5,0,10*ROW('Sanitation Data'!E46))),'Data Summary'!CU52="Yes"),100-OFFSET('Sanitation Data'!$E$5,0,10*ROW('Sanitation Data'!E46)),NA())</f>
        <v>#N/A</v>
      </c>
      <c r="AG52" s="203" t="e">
        <f ca="true">+IF(AND(ISNUMBER(OFFSET('Sanitation Data'!$E$7,0,10*ROW('Sanitation Data'!E46))),'Data Summary'!CV52="Yes"),OFFSET('Sanitation Data'!$E$7,0,10*ROW('Sanitation Data'!E46)),NA())</f>
        <v>#N/A</v>
      </c>
      <c r="AH52" s="203" t="e">
        <f ca="true">+IF(AND(ISNUMBER(OFFSET('Sanitation Data'!$E$11,0,10*ROW('Sanitation Data'!E46))),'Data Summary'!CW52="Yes"),OFFSET('Sanitation Data'!$E$11,0,10*ROW('Sanitation Data'!E46)),NA())</f>
        <v>#N/A</v>
      </c>
      <c r="AI52" s="203" t="e">
        <f ca="true">+IF(AND(ISNUMBER(OFFSET('Sanitation Data'!$E$12,0,10*ROW('Sanitation Data'!E46))),'Data Summary'!CX52="Yes"),OFFSET('Sanitation Data'!$E$12,0,10*ROW('Sanitation Data'!E46)),NA())</f>
        <v>#N/A</v>
      </c>
      <c r="AJ52" s="203" t="e">
        <f ca="true">+IF(AND(ISNUMBER(OFFSET('Sanitation Data'!$E$13,0,10*ROW('Sanitation Data'!E46))),'Data Summary'!CY52="Yes"),OFFSET('Sanitation Data'!$E$13,0,10*ROW('Sanitation Data'!E46)),NA())</f>
        <v>#N/A</v>
      </c>
      <c r="AK52" s="203" t="e">
        <f ca="true">+IF(AND(ISNUMBER(OFFSET('Sanitation Data'!$F$5,0,10*ROW('Sanitation Data'!F46))),'Data Summary'!CZ52="Yes"),100-OFFSET('Sanitation Data'!$F$5,0,10*ROW('Sanitation Data'!F46)),NA())</f>
        <v>#N/A</v>
      </c>
      <c r="AL52" s="203" t="e">
        <f ca="true">+IF(AND(ISNUMBER(OFFSET('Sanitation Data'!$F$7,0,10*ROW('Sanitation Data'!F46))),'Data Summary'!DA52="Yes"),OFFSET('Sanitation Data'!$F$7,0,10*ROW('Sanitation Data'!F46)),NA())</f>
        <v>#N/A</v>
      </c>
      <c r="AM52" s="203" t="e">
        <f ca="true">+IF(AND(ISNUMBER(OFFSET('Sanitation Data'!$F$11,0,10*ROW('Sanitation Data'!F46))),'Data Summary'!DB52="Yes"),OFFSET('Sanitation Data'!$F$11,0,10*ROW('Sanitation Data'!F46)),NA())</f>
        <v>#N/A</v>
      </c>
      <c r="AN52" s="203" t="e">
        <f ca="true">+IF(AND(ISNUMBER(OFFSET('Sanitation Data'!$F$12,0,10*ROW('Sanitation Data'!F46))),'Data Summary'!DC52="Yes"),OFFSET('Sanitation Data'!$F$12,0,10*ROW('Sanitation Data'!F46)),NA())</f>
        <v>#N/A</v>
      </c>
      <c r="AO52" s="203" t="e">
        <f ca="true">+IF(AND(ISNUMBER(OFFSET('Sanitation Data'!$F$13,0,10*ROW('Sanitation Data'!F46))),'Data Summary'!DD52="Yes"),OFFSET('Sanitation Data'!$F$13,0,10*ROW('Sanitation Data'!F46)),NA())</f>
        <v>#N/A</v>
      </c>
      <c r="AP52" s="203" t="e">
        <f ca="true">+IF(AND(ISNUMBER(OFFSET('Sanitation Data'!$G$5,0,10*ROW('Sanitation Data'!G46))),'Data Summary'!DE52="Yes"),100-OFFSET('Sanitation Data'!$G$5,0,10*ROW('Sanitation Data'!G46)),NA())</f>
        <v>#N/A</v>
      </c>
      <c r="AQ52" s="203" t="e">
        <f ca="true">+IF(AND(ISNUMBER(OFFSET('Sanitation Data'!$G$7,0,10*ROW('Sanitation Data'!G46))),'Data Summary'!DF52="Yes"),OFFSET('Sanitation Data'!$G$7,0,10*ROW('Sanitation Data'!G46)),NA())</f>
        <v>#N/A</v>
      </c>
      <c r="AR52" s="203" t="e">
        <f ca="true">+IF(AND(ISNUMBER(OFFSET('Sanitation Data'!$G$11,0,10*ROW('Sanitation Data'!G46))),'Data Summary'!DG52="Yes"),OFFSET('Sanitation Data'!$G$11,0,10*ROW('Sanitation Data'!G46)),NA())</f>
        <v>#N/A</v>
      </c>
      <c r="AS52" s="203" t="e">
        <f ca="true">+IF(AND(ISNUMBER(OFFSET('Sanitation Data'!$G$12,0,10*ROW('Sanitation Data'!G46))),'Data Summary'!DH52="Yes"),OFFSET('Sanitation Data'!$G$12,0,10*ROW('Sanitation Data'!G46)),NA())</f>
        <v>#N/A</v>
      </c>
      <c r="AT52" s="203" t="e">
        <f ca="true">+IF(AND(ISNUMBER(OFFSET('Sanitation Data'!$G$13,0,10*ROW('Sanitation Data'!G46))),'Data Summary'!DI52="Yes"),OFFSET('Sanitation Data'!$G$13,0,10*ROW('Sanitation Data'!G46)),NA())</f>
        <v>#N/A</v>
      </c>
      <c r="AU52" s="203" t="e">
        <f ca="true">+IF(AND(ISNUMBER(OFFSET('Sanitation Data'!$H$5,0,10*ROW('Sanitation Data'!H46))),'Data Summary'!DJ52="Yes"),100-OFFSET('Sanitation Data'!$H$5,0,10*ROW('Sanitation Data'!H46)),NA())</f>
        <v>#N/A</v>
      </c>
      <c r="AV52" s="203" t="e">
        <f ca="true">+IF(AND(ISNUMBER(OFFSET('Sanitation Data'!$H$7,0,10*ROW('Sanitation Data'!H46))),'Data Summary'!DK52="Yes"),OFFSET('Sanitation Data'!$H$7,0,10*ROW('Sanitation Data'!H46)),NA())</f>
        <v>#N/A</v>
      </c>
      <c r="AW52" s="203" t="e">
        <f ca="true">+IF(AND(ISNUMBER(OFFSET('Sanitation Data'!$H$11,0,10*ROW('Sanitation Data'!H46))),'Data Summary'!DL52="Yes"),OFFSET('Sanitation Data'!$H$11,0,10*ROW('Sanitation Data'!H46)),NA())</f>
        <v>#N/A</v>
      </c>
      <c r="AX52" s="203" t="e">
        <f ca="true">+IF(AND(ISNUMBER(OFFSET('Sanitation Data'!$H$12,0,10*ROW('Sanitation Data'!H46))),'Data Summary'!DM52="Yes"),OFFSET('Sanitation Data'!$H$12,0,10*ROW('Sanitation Data'!H46)),NA())</f>
        <v>#N/A</v>
      </c>
      <c r="AY52" s="203" t="e">
        <f ca="true">+IF(AND(ISNUMBER(OFFSET('Sanitation Data'!$H$13,0,10*ROW('Sanitation Data'!H46))),'Data Summary'!DN52="Yes"),OFFSET('Sanitation Data'!$H$13,0,10*ROW('Sanitation Data'!H46)),NA())</f>
        <v>#N/A</v>
      </c>
      <c r="AZ52" s="204" t="e">
        <f ca="true">+IF(AND(ISNUMBER(OFFSET('Hygiene Data'!$C$6,0,10*ROW('Hygiene Data'!C46))),'Data Summary'!DO52="Yes"),OFFSET('Hygiene Data'!$C$6,0,10*ROW('Hygiene Data'!C46)),NA())</f>
        <v>#N/A</v>
      </c>
      <c r="BA52" s="204" t="e">
        <f ca="true">+IF(AND(ISNUMBER(OFFSET('Hygiene Data'!$C$8,0,10*ROW('Hygiene Data'!C46))),'Data Summary'!DP52="Yes"),OFFSET('Hygiene Data'!$C$8,0,10*ROW('Hygiene Data'!C46)),NA())</f>
        <v>#N/A</v>
      </c>
      <c r="BB52" s="204" t="e">
        <f ca="true">+IF(AND(ISNUMBER(OFFSET('Hygiene Data'!$C$10,0,10*ROW('Hygiene Data'!C46))),'Data Summary'!DQ52="Yes"),OFFSET('Hygiene Data'!$C$10,0,10*ROW('Hygiene Data'!C46)),NA())</f>
        <v>#N/A</v>
      </c>
      <c r="BC52" s="204" t="e">
        <f ca="true">+IF(AND(ISNUMBER(OFFSET('Hygiene Data'!$D$6,0,10*ROW('Hygiene Data'!D46))),'Data Summary'!DR52="Yes"),OFFSET('Hygiene Data'!$D$6,0,10*ROW('Hygiene Data'!D46)),NA())</f>
        <v>#N/A</v>
      </c>
      <c r="BD52" s="204" t="e">
        <f ca="true">+IF(AND(ISNUMBER(OFFSET('Hygiene Data'!$D$8,0,10*ROW('Hygiene Data'!D46))),'Data Summary'!DS52="Yes"),OFFSET('Hygiene Data'!$D$8,0,10*ROW('Hygiene Data'!D46)),NA())</f>
        <v>#N/A</v>
      </c>
      <c r="BE52" s="204" t="e">
        <f ca="true">+IF(AND(ISNUMBER(OFFSET('Hygiene Data'!$D$10,0,10*ROW('Hygiene Data'!D46))),'Data Summary'!DT52="Yes"),OFFSET('Hygiene Data'!$D$10,0,10*ROW('Hygiene Data'!D46)),NA())</f>
        <v>#N/A</v>
      </c>
      <c r="BF52" s="204" t="e">
        <f ca="true">+IF(AND(ISNUMBER(OFFSET('Hygiene Data'!$E$6,0,10*ROW('Hygiene Data'!E46))),'Data Summary'!DU52="Yes"),OFFSET('Hygiene Data'!$E$6,0,10*ROW('Hygiene Data'!E46)),NA())</f>
        <v>#N/A</v>
      </c>
      <c r="BG52" s="204" t="e">
        <f ca="true">+IF(AND(ISNUMBER(OFFSET('Hygiene Data'!$E$8,0,10*ROW('Hygiene Data'!E46))),'Data Summary'!DV52="Yes"),OFFSET('Hygiene Data'!$E$8,0,10*ROW('Hygiene Data'!E46)),NA())</f>
        <v>#N/A</v>
      </c>
      <c r="BH52" s="204" t="e">
        <f ca="true">+IF(AND(ISNUMBER(OFFSET('Hygiene Data'!$E$10,0,10*ROW('Hygiene Data'!E46))),'Data Summary'!DW52="Yes"),OFFSET('Hygiene Data'!$E$10,0,10*ROW('Hygiene Data'!E46)),NA())</f>
        <v>#N/A</v>
      </c>
      <c r="BI52" s="204" t="e">
        <f ca="true">+IF(AND(ISNUMBER(OFFSET('Hygiene Data'!$F$6,0,10*ROW('Hygiene Data'!F46))),'Data Summary'!DX52="Yes"),OFFSET('Hygiene Data'!$F$6,0,10*ROW('Hygiene Data'!F46)),NA())</f>
        <v>#N/A</v>
      </c>
      <c r="BJ52" s="204" t="e">
        <f ca="true">+IF(AND(ISNUMBER(OFFSET('Hygiene Data'!$F$8,0,10*ROW('Hygiene Data'!F46))),'Data Summary'!DY52="Yes"),OFFSET('Hygiene Data'!$F$8,0,10*ROW('Hygiene Data'!F46)),NA())</f>
        <v>#N/A</v>
      </c>
      <c r="BK52" s="204" t="e">
        <f ca="true">+IF(AND(ISNUMBER(OFFSET('Hygiene Data'!$F$10,0,10*ROW('Hygiene Data'!F46))),'Data Summary'!DZ52="Yes"),OFFSET('Hygiene Data'!$F$10,0,10*ROW('Hygiene Data'!F46)),NA())</f>
        <v>#N/A</v>
      </c>
      <c r="BL52" s="204" t="e">
        <f ca="true">+IF(AND(ISNUMBER(OFFSET('Hygiene Data'!$G$6,0,10*ROW('Hygiene Data'!G46))),'Data Summary'!EA52="Yes"),OFFSET('Hygiene Data'!$G$6,0,10*ROW('Hygiene Data'!G46)),NA())</f>
        <v>#N/A</v>
      </c>
      <c r="BM52" s="204" t="e">
        <f ca="true">+IF(AND(ISNUMBER(OFFSET('Hygiene Data'!$G$8,0,10*ROW('Hygiene Data'!G46))),'Data Summary'!EB52="Yes"),OFFSET('Hygiene Data'!$G$8,0,10*ROW('Hygiene Data'!G46)),NA())</f>
        <v>#N/A</v>
      </c>
      <c r="BN52" s="204" t="e">
        <f ca="true">+IF(AND(ISNUMBER(OFFSET('Hygiene Data'!$G$10,0,10*ROW('Hygiene Data'!G46))),'Data Summary'!EC52="Yes"),OFFSET('Hygiene Data'!$G$10,0,10*ROW('Hygiene Data'!G46)),NA())</f>
        <v>#N/A</v>
      </c>
      <c r="BO52" s="204" t="e">
        <f ca="true">+IF(AND(ISNUMBER(OFFSET('Hygiene Data'!$H$6,0,10*ROW('Hygiene Data'!H46))),'Data Summary'!ED52="Yes"),OFFSET('Hygiene Data'!$H$6,0,10*ROW('Hygiene Data'!H46)),NA())</f>
        <v>#N/A</v>
      </c>
      <c r="BP52" s="204" t="e">
        <f ca="true">+IF(AND(ISNUMBER(OFFSET('Hygiene Data'!$H$8,0,10*ROW('Hygiene Data'!H46))),'Data Summary'!EE52="Yes"),OFFSET('Hygiene Data'!$H$8,0,10*ROW('Hygiene Data'!H46)),NA())</f>
        <v>#N/A</v>
      </c>
      <c r="BQ52" s="204"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415" t="e">
        <f ca="true">+IF(AND(ISNUMBER(OFFSET('Water Data'!$C$5,0,10*ROW('Water Data'!C47))),'Data Summary'!BS53="Yes"),100-OFFSET('Water Data'!$C$5,0,10*ROW('Water Data'!C47)),NA())</f>
        <v>#N/A</v>
      </c>
      <c r="E53" s="415" t="e">
        <f ca="true">+IF(AND(ISNUMBER(OFFSET('Water Data'!$C$7,0,10*ROW('Water Data'!C47))),'Data Summary'!BT53="Yes"),OFFSET('Water Data'!$C$7,0,10*ROW('Water Data'!C47)),NA())</f>
        <v>#N/A</v>
      </c>
      <c r="F53" s="415" t="e">
        <f ca="true">+IF(AND(ISNUMBER(OFFSET('Water Data'!$C$10,0,10*ROW('Water Data'!C47))),'Data Summary'!BU53="Yes"),OFFSET('Water Data'!$C$10,0,10*ROW('Water Data'!C47)),NA())</f>
        <v>#N/A</v>
      </c>
      <c r="G53" s="415" t="e">
        <f ca="true">+IF(AND(ISNUMBER(OFFSET('Water Data'!$D$5,0,10*ROW('Water Data'!D47))),'Data Summary'!BV53="Yes"),100-OFFSET('Water Data'!$D$5,0,10*ROW('Water Data'!D47)),NA())</f>
        <v>#N/A</v>
      </c>
      <c r="H53" s="415" t="e">
        <f ca="true">+IF(AND(ISNUMBER(OFFSET('Water Data'!$D$7,0,10*ROW('Water Data'!D47))),'Data Summary'!BW53="Yes"),OFFSET('Water Data'!$D$7,0,10*ROW('Water Data'!D47)),NA())</f>
        <v>#N/A</v>
      </c>
      <c r="I53" s="415" t="e">
        <f ca="true">+IF(AND(ISNUMBER(OFFSET('Water Data'!$D$10,0,10*ROW('Water Data'!D47))),'Data Summary'!BX53="Yes"),OFFSET('Water Data'!$D$10,0,10*ROW('Water Data'!D47)),NA())</f>
        <v>#N/A</v>
      </c>
      <c r="J53" s="415" t="e">
        <f ca="true">+IF(AND(ISNUMBER(OFFSET('Water Data'!$E$5,0,10*ROW('Water Data'!E47))),'Data Summary'!BY53="Yes"),100-OFFSET('Water Data'!$E$5,0,10*ROW('Water Data'!E47)),NA())</f>
        <v>#N/A</v>
      </c>
      <c r="K53" s="415" t="e">
        <f ca="true">+IF(AND(ISNUMBER(OFFSET('Water Data'!$E$7,0,10*ROW('Water Data'!E47))),'Data Summary'!BZ53="Yes"),OFFSET('Water Data'!$E$7,0,10*ROW('Water Data'!E47)),NA())</f>
        <v>#N/A</v>
      </c>
      <c r="L53" s="415" t="e">
        <f ca="true">+IF(AND(ISNUMBER(OFFSET('Water Data'!$E$10,0,10*ROW('Water Data'!E47))),'Data Summary'!CA53="Yes"),OFFSET('Water Data'!$E$10,0,10*ROW('Water Data'!E47)),NA())</f>
        <v>#N/A</v>
      </c>
      <c r="M53" s="415" t="e">
        <f ca="true">+IF(AND(ISNUMBER(OFFSET('Water Data'!$F$5,0,10*ROW('Water Data'!F47))),'Data Summary'!CB53="Yes"),100-OFFSET('Water Data'!$F$5,0,10*ROW('Water Data'!F47)),NA())</f>
        <v>#N/A</v>
      </c>
      <c r="N53" s="415" t="e">
        <f ca="true">+IF(AND(ISNUMBER(OFFSET('Water Data'!$F$7,0,10*ROW('Water Data'!F47))),'Data Summary'!CC53="Yes"),OFFSET('Water Data'!$F$7,0,10*ROW('Water Data'!F47)),NA())</f>
        <v>#N/A</v>
      </c>
      <c r="O53" s="415" t="e">
        <f ca="true">+IF(AND(ISNUMBER(OFFSET('Water Data'!$F$10,0,10*ROW('Water Data'!F47))),'Data Summary'!CD53="Yes"),OFFSET('Water Data'!$F$10,0,10*ROW('Water Data'!F47)),NA())</f>
        <v>#N/A</v>
      </c>
      <c r="P53" s="415" t="e">
        <f ca="true">+IF(AND(ISNUMBER(OFFSET('Water Data'!$G$5,0,10*ROW('Water Data'!G47))),'Data Summary'!CE53="Yes"),100-OFFSET('Water Data'!$G$5,0,10*ROW('Water Data'!G47)),NA())</f>
        <v>#N/A</v>
      </c>
      <c r="Q53" s="415" t="e">
        <f ca="true">+IF(AND(ISNUMBER(OFFSET('Water Data'!$G$7,0,10*ROW('Water Data'!G47))),'Data Summary'!CF53="Yes"),OFFSET('Water Data'!$G$7,0,10*ROW('Water Data'!G47)),NA())</f>
        <v>#N/A</v>
      </c>
      <c r="R53" s="415" t="e">
        <f ca="true">+IF(AND(ISNUMBER(OFFSET('Water Data'!$G$10,0,10*ROW('Water Data'!G47))),'Data Summary'!CG53="Yes"),OFFSET('Water Data'!$G$10,0,10*ROW('Water Data'!G47)),NA())</f>
        <v>#N/A</v>
      </c>
      <c r="S53" s="415" t="e">
        <f ca="true">+IF(AND(ISNUMBER(OFFSET('Water Data'!$H$5,0,10*ROW('Water Data'!H47))),'Data Summary'!CH53="Yes"),100-OFFSET('Water Data'!$H$5,0,10*ROW('Water Data'!H47)),NA())</f>
        <v>#N/A</v>
      </c>
      <c r="T53" s="415" t="e">
        <f ca="true">+IF(AND(ISNUMBER(OFFSET('Water Data'!$H$7,0,10*ROW('Water Data'!H47))),'Data Summary'!CI53="Yes"),OFFSET('Water Data'!$H$7,0,10*ROW('Water Data'!H47)),NA())</f>
        <v>#N/A</v>
      </c>
      <c r="U53" s="415" t="e">
        <f ca="true">+IF(AND(ISNUMBER(OFFSET('Water Data'!$H$10,0,10*ROW('Water Data'!H47))),'Data Summary'!CJ53="Yes"),OFFSET('Water Data'!$H$10,0,10*ROW('Water Data'!H47)),NA())</f>
        <v>#N/A</v>
      </c>
      <c r="V53" s="203" t="e">
        <f ca="true">+IF(AND(ISNUMBER(OFFSET('Sanitation Data'!$C$5,0,10*ROW('Sanitation Data'!C47))),'Data Summary'!CK53="Yes"),100-OFFSET('Sanitation Data'!$C$5,0,10*ROW('Sanitation Data'!C47)),NA())</f>
        <v>#N/A</v>
      </c>
      <c r="W53" s="203" t="e">
        <f ca="true">+IF(AND(ISNUMBER(OFFSET('Sanitation Data'!$C$7,0,10*ROW('Sanitation Data'!C47))),'Data Summary'!CL53="Yes"),OFFSET('Sanitation Data'!$C$7,0,10*ROW('Sanitation Data'!C47)),NA())</f>
        <v>#N/A</v>
      </c>
      <c r="X53" s="203" t="e">
        <f ca="true">+IF(AND(ISNUMBER(OFFSET('Sanitation Data'!$C$11,0,10*ROW('Sanitation Data'!C47))),'Data Summary'!CM53="Yes"),OFFSET('Sanitation Data'!$C$11,0,10*ROW('Sanitation Data'!C47)),NA())</f>
        <v>#N/A</v>
      </c>
      <c r="Y53" s="203" t="e">
        <f ca="true">+IF(AND(ISNUMBER(OFFSET('Sanitation Data'!$C$12,0,10*ROW('Sanitation Data'!C47))),'Data Summary'!CN53="Yes"),OFFSET('Sanitation Data'!$C$12,0,10*ROW('Sanitation Data'!C47)),NA())</f>
        <v>#N/A</v>
      </c>
      <c r="Z53" s="203" t="e">
        <f ca="true">+IF(AND(ISNUMBER(OFFSET('Sanitation Data'!$C$13,0,10*ROW('Sanitation Data'!C47))),'Data Summary'!CO53="Yes"),OFFSET('Sanitation Data'!$C$13,0,10*ROW('Sanitation Data'!C47)),NA())</f>
        <v>#N/A</v>
      </c>
      <c r="AA53" s="203" t="e">
        <f ca="true">+IF(AND(ISNUMBER(OFFSET('Sanitation Data'!$D$5,0,10*ROW('Sanitation Data'!D47))),'Data Summary'!CP53="Yes"),100-OFFSET('Sanitation Data'!$D$5,0,10*ROW('Sanitation Data'!D47)),NA())</f>
        <v>#N/A</v>
      </c>
      <c r="AB53" s="203" t="e">
        <f ca="true">+IF(AND(ISNUMBER(OFFSET('Sanitation Data'!$D$7,0,10*ROW('Sanitation Data'!D47))),'Data Summary'!CQ53="Yes"),OFFSET('Sanitation Data'!$D$7,0,10*ROW('Sanitation Data'!D47)),NA())</f>
        <v>#N/A</v>
      </c>
      <c r="AC53" s="203" t="e">
        <f ca="true">+IF(AND(ISNUMBER(OFFSET('Sanitation Data'!$D$11,0,10*ROW('Sanitation Data'!D47))),'Data Summary'!CR53="Yes"),OFFSET('Sanitation Data'!$D$11,0,10*ROW('Sanitation Data'!D47)),NA())</f>
        <v>#N/A</v>
      </c>
      <c r="AD53" s="203" t="e">
        <f ca="true">+IF(AND(ISNUMBER(OFFSET('Sanitation Data'!$D$12,0,10*ROW('Sanitation Data'!D47))),'Data Summary'!CS53="Yes"),OFFSET('Sanitation Data'!$D$12,0,10*ROW('Sanitation Data'!D47)),NA())</f>
        <v>#N/A</v>
      </c>
      <c r="AE53" s="203" t="e">
        <f ca="true">+IF(AND(ISNUMBER(OFFSET('Sanitation Data'!$D$13,0,10*ROW('Sanitation Data'!D47))),'Data Summary'!CT53="Yes"),OFFSET('Sanitation Data'!$D$13,0,10*ROW('Sanitation Data'!D47)),NA())</f>
        <v>#N/A</v>
      </c>
      <c r="AF53" s="203" t="e">
        <f ca="true">+IF(AND(ISNUMBER(OFFSET('Sanitation Data'!$E$5,0,10*ROW('Sanitation Data'!E47))),'Data Summary'!CU53="Yes"),100-OFFSET('Sanitation Data'!$E$5,0,10*ROW('Sanitation Data'!E47)),NA())</f>
        <v>#N/A</v>
      </c>
      <c r="AG53" s="203" t="e">
        <f ca="true">+IF(AND(ISNUMBER(OFFSET('Sanitation Data'!$E$7,0,10*ROW('Sanitation Data'!E47))),'Data Summary'!CV53="Yes"),OFFSET('Sanitation Data'!$E$7,0,10*ROW('Sanitation Data'!E47)),NA())</f>
        <v>#N/A</v>
      </c>
      <c r="AH53" s="203" t="e">
        <f ca="true">+IF(AND(ISNUMBER(OFFSET('Sanitation Data'!$E$11,0,10*ROW('Sanitation Data'!E47))),'Data Summary'!CW53="Yes"),OFFSET('Sanitation Data'!$E$11,0,10*ROW('Sanitation Data'!E47)),NA())</f>
        <v>#N/A</v>
      </c>
      <c r="AI53" s="203" t="e">
        <f ca="true">+IF(AND(ISNUMBER(OFFSET('Sanitation Data'!$E$12,0,10*ROW('Sanitation Data'!E47))),'Data Summary'!CX53="Yes"),OFFSET('Sanitation Data'!$E$12,0,10*ROW('Sanitation Data'!E47)),NA())</f>
        <v>#N/A</v>
      </c>
      <c r="AJ53" s="203" t="e">
        <f ca="true">+IF(AND(ISNUMBER(OFFSET('Sanitation Data'!$E$13,0,10*ROW('Sanitation Data'!E47))),'Data Summary'!CY53="Yes"),OFFSET('Sanitation Data'!$E$13,0,10*ROW('Sanitation Data'!E47)),NA())</f>
        <v>#N/A</v>
      </c>
      <c r="AK53" s="203" t="e">
        <f ca="true">+IF(AND(ISNUMBER(OFFSET('Sanitation Data'!$F$5,0,10*ROW('Sanitation Data'!F47))),'Data Summary'!CZ53="Yes"),100-OFFSET('Sanitation Data'!$F$5,0,10*ROW('Sanitation Data'!F47)),NA())</f>
        <v>#N/A</v>
      </c>
      <c r="AL53" s="203" t="e">
        <f ca="true">+IF(AND(ISNUMBER(OFFSET('Sanitation Data'!$F$7,0,10*ROW('Sanitation Data'!F47))),'Data Summary'!DA53="Yes"),OFFSET('Sanitation Data'!$F$7,0,10*ROW('Sanitation Data'!F47)),NA())</f>
        <v>#N/A</v>
      </c>
      <c r="AM53" s="203" t="e">
        <f ca="true">+IF(AND(ISNUMBER(OFFSET('Sanitation Data'!$F$11,0,10*ROW('Sanitation Data'!F47))),'Data Summary'!DB53="Yes"),OFFSET('Sanitation Data'!$F$11,0,10*ROW('Sanitation Data'!F47)),NA())</f>
        <v>#N/A</v>
      </c>
      <c r="AN53" s="203" t="e">
        <f ca="true">+IF(AND(ISNUMBER(OFFSET('Sanitation Data'!$F$12,0,10*ROW('Sanitation Data'!F47))),'Data Summary'!DC53="Yes"),OFFSET('Sanitation Data'!$F$12,0,10*ROW('Sanitation Data'!F47)),NA())</f>
        <v>#N/A</v>
      </c>
      <c r="AO53" s="203" t="e">
        <f ca="true">+IF(AND(ISNUMBER(OFFSET('Sanitation Data'!$F$13,0,10*ROW('Sanitation Data'!F47))),'Data Summary'!DD53="Yes"),OFFSET('Sanitation Data'!$F$13,0,10*ROW('Sanitation Data'!F47)),NA())</f>
        <v>#N/A</v>
      </c>
      <c r="AP53" s="203" t="e">
        <f ca="true">+IF(AND(ISNUMBER(OFFSET('Sanitation Data'!$G$5,0,10*ROW('Sanitation Data'!G47))),'Data Summary'!DE53="Yes"),100-OFFSET('Sanitation Data'!$G$5,0,10*ROW('Sanitation Data'!G47)),NA())</f>
        <v>#N/A</v>
      </c>
      <c r="AQ53" s="203" t="e">
        <f ca="true">+IF(AND(ISNUMBER(OFFSET('Sanitation Data'!$G$7,0,10*ROW('Sanitation Data'!G47))),'Data Summary'!DF53="Yes"),OFFSET('Sanitation Data'!$G$7,0,10*ROW('Sanitation Data'!G47)),NA())</f>
        <v>#N/A</v>
      </c>
      <c r="AR53" s="203" t="e">
        <f ca="true">+IF(AND(ISNUMBER(OFFSET('Sanitation Data'!$G$11,0,10*ROW('Sanitation Data'!G47))),'Data Summary'!DG53="Yes"),OFFSET('Sanitation Data'!$G$11,0,10*ROW('Sanitation Data'!G47)),NA())</f>
        <v>#N/A</v>
      </c>
      <c r="AS53" s="203" t="e">
        <f ca="true">+IF(AND(ISNUMBER(OFFSET('Sanitation Data'!$G$12,0,10*ROW('Sanitation Data'!G47))),'Data Summary'!DH53="Yes"),OFFSET('Sanitation Data'!$G$12,0,10*ROW('Sanitation Data'!G47)),NA())</f>
        <v>#N/A</v>
      </c>
      <c r="AT53" s="203" t="e">
        <f ca="true">+IF(AND(ISNUMBER(OFFSET('Sanitation Data'!$G$13,0,10*ROW('Sanitation Data'!G47))),'Data Summary'!DI53="Yes"),OFFSET('Sanitation Data'!$G$13,0,10*ROW('Sanitation Data'!G47)),NA())</f>
        <v>#N/A</v>
      </c>
      <c r="AU53" s="203" t="e">
        <f ca="true">+IF(AND(ISNUMBER(OFFSET('Sanitation Data'!$H$5,0,10*ROW('Sanitation Data'!H47))),'Data Summary'!DJ53="Yes"),100-OFFSET('Sanitation Data'!$H$5,0,10*ROW('Sanitation Data'!H47)),NA())</f>
        <v>#N/A</v>
      </c>
      <c r="AV53" s="203" t="e">
        <f ca="true">+IF(AND(ISNUMBER(OFFSET('Sanitation Data'!$H$7,0,10*ROW('Sanitation Data'!H47))),'Data Summary'!DK53="Yes"),OFFSET('Sanitation Data'!$H$7,0,10*ROW('Sanitation Data'!H47)),NA())</f>
        <v>#N/A</v>
      </c>
      <c r="AW53" s="203" t="e">
        <f ca="true">+IF(AND(ISNUMBER(OFFSET('Sanitation Data'!$H$11,0,10*ROW('Sanitation Data'!H47))),'Data Summary'!DL53="Yes"),OFFSET('Sanitation Data'!$H$11,0,10*ROW('Sanitation Data'!H47)),NA())</f>
        <v>#N/A</v>
      </c>
      <c r="AX53" s="203" t="e">
        <f ca="true">+IF(AND(ISNUMBER(OFFSET('Sanitation Data'!$H$12,0,10*ROW('Sanitation Data'!H47))),'Data Summary'!DM53="Yes"),OFFSET('Sanitation Data'!$H$12,0,10*ROW('Sanitation Data'!H47)),NA())</f>
        <v>#N/A</v>
      </c>
      <c r="AY53" s="203" t="e">
        <f ca="true">+IF(AND(ISNUMBER(OFFSET('Sanitation Data'!$H$13,0,10*ROW('Sanitation Data'!H47))),'Data Summary'!DN53="Yes"),OFFSET('Sanitation Data'!$H$13,0,10*ROW('Sanitation Data'!H47)),NA())</f>
        <v>#N/A</v>
      </c>
      <c r="AZ53" s="204" t="e">
        <f ca="true">+IF(AND(ISNUMBER(OFFSET('Hygiene Data'!$C$6,0,10*ROW('Hygiene Data'!C47))),'Data Summary'!DO53="Yes"),OFFSET('Hygiene Data'!$C$6,0,10*ROW('Hygiene Data'!C47)),NA())</f>
        <v>#N/A</v>
      </c>
      <c r="BA53" s="204" t="e">
        <f ca="true">+IF(AND(ISNUMBER(OFFSET('Hygiene Data'!$C$8,0,10*ROW('Hygiene Data'!C47))),'Data Summary'!DP53="Yes"),OFFSET('Hygiene Data'!$C$8,0,10*ROW('Hygiene Data'!C47)),NA())</f>
        <v>#N/A</v>
      </c>
      <c r="BB53" s="204" t="e">
        <f ca="true">+IF(AND(ISNUMBER(OFFSET('Hygiene Data'!$C$10,0,10*ROW('Hygiene Data'!C47))),'Data Summary'!DQ53="Yes"),OFFSET('Hygiene Data'!$C$10,0,10*ROW('Hygiene Data'!C47)),NA())</f>
        <v>#N/A</v>
      </c>
      <c r="BC53" s="204" t="e">
        <f ca="true">+IF(AND(ISNUMBER(OFFSET('Hygiene Data'!$D$6,0,10*ROW('Hygiene Data'!D47))),'Data Summary'!DR53="Yes"),OFFSET('Hygiene Data'!$D$6,0,10*ROW('Hygiene Data'!D47)),NA())</f>
        <v>#N/A</v>
      </c>
      <c r="BD53" s="204" t="e">
        <f ca="true">+IF(AND(ISNUMBER(OFFSET('Hygiene Data'!$D$8,0,10*ROW('Hygiene Data'!D47))),'Data Summary'!DS53="Yes"),OFFSET('Hygiene Data'!$D$8,0,10*ROW('Hygiene Data'!D47)),NA())</f>
        <v>#N/A</v>
      </c>
      <c r="BE53" s="204" t="e">
        <f ca="true">+IF(AND(ISNUMBER(OFFSET('Hygiene Data'!$D$10,0,10*ROW('Hygiene Data'!D47))),'Data Summary'!DT53="Yes"),OFFSET('Hygiene Data'!$D$10,0,10*ROW('Hygiene Data'!D47)),NA())</f>
        <v>#N/A</v>
      </c>
      <c r="BF53" s="204" t="e">
        <f ca="true">+IF(AND(ISNUMBER(OFFSET('Hygiene Data'!$E$6,0,10*ROW('Hygiene Data'!E47))),'Data Summary'!DU53="Yes"),OFFSET('Hygiene Data'!$E$6,0,10*ROW('Hygiene Data'!E47)),NA())</f>
        <v>#N/A</v>
      </c>
      <c r="BG53" s="204" t="e">
        <f ca="true">+IF(AND(ISNUMBER(OFFSET('Hygiene Data'!$E$8,0,10*ROW('Hygiene Data'!E47))),'Data Summary'!DV53="Yes"),OFFSET('Hygiene Data'!$E$8,0,10*ROW('Hygiene Data'!E47)),NA())</f>
        <v>#N/A</v>
      </c>
      <c r="BH53" s="204" t="e">
        <f ca="true">+IF(AND(ISNUMBER(OFFSET('Hygiene Data'!$E$10,0,10*ROW('Hygiene Data'!E47))),'Data Summary'!DW53="Yes"),OFFSET('Hygiene Data'!$E$10,0,10*ROW('Hygiene Data'!E47)),NA())</f>
        <v>#N/A</v>
      </c>
      <c r="BI53" s="204" t="e">
        <f ca="true">+IF(AND(ISNUMBER(OFFSET('Hygiene Data'!$F$6,0,10*ROW('Hygiene Data'!F47))),'Data Summary'!DX53="Yes"),OFFSET('Hygiene Data'!$F$6,0,10*ROW('Hygiene Data'!F47)),NA())</f>
        <v>#N/A</v>
      </c>
      <c r="BJ53" s="204" t="e">
        <f ca="true">+IF(AND(ISNUMBER(OFFSET('Hygiene Data'!$F$8,0,10*ROW('Hygiene Data'!F47))),'Data Summary'!DY53="Yes"),OFFSET('Hygiene Data'!$F$8,0,10*ROW('Hygiene Data'!F47)),NA())</f>
        <v>#N/A</v>
      </c>
      <c r="BK53" s="204" t="e">
        <f ca="true">+IF(AND(ISNUMBER(OFFSET('Hygiene Data'!$F$10,0,10*ROW('Hygiene Data'!F47))),'Data Summary'!DZ53="Yes"),OFFSET('Hygiene Data'!$F$10,0,10*ROW('Hygiene Data'!F47)),NA())</f>
        <v>#N/A</v>
      </c>
      <c r="BL53" s="204" t="e">
        <f ca="true">+IF(AND(ISNUMBER(OFFSET('Hygiene Data'!$G$6,0,10*ROW('Hygiene Data'!G47))),'Data Summary'!EA53="Yes"),OFFSET('Hygiene Data'!$G$6,0,10*ROW('Hygiene Data'!G47)),NA())</f>
        <v>#N/A</v>
      </c>
      <c r="BM53" s="204" t="e">
        <f ca="true">+IF(AND(ISNUMBER(OFFSET('Hygiene Data'!$G$8,0,10*ROW('Hygiene Data'!G47))),'Data Summary'!EB53="Yes"),OFFSET('Hygiene Data'!$G$8,0,10*ROW('Hygiene Data'!G47)),NA())</f>
        <v>#N/A</v>
      </c>
      <c r="BN53" s="204" t="e">
        <f ca="true">+IF(AND(ISNUMBER(OFFSET('Hygiene Data'!$G$10,0,10*ROW('Hygiene Data'!G47))),'Data Summary'!EC53="Yes"),OFFSET('Hygiene Data'!$G$10,0,10*ROW('Hygiene Data'!G47)),NA())</f>
        <v>#N/A</v>
      </c>
      <c r="BO53" s="204" t="e">
        <f ca="true">+IF(AND(ISNUMBER(OFFSET('Hygiene Data'!$H$6,0,10*ROW('Hygiene Data'!H47))),'Data Summary'!ED53="Yes"),OFFSET('Hygiene Data'!$H$6,0,10*ROW('Hygiene Data'!H47)),NA())</f>
        <v>#N/A</v>
      </c>
      <c r="BP53" s="204" t="e">
        <f ca="true">+IF(AND(ISNUMBER(OFFSET('Hygiene Data'!$H$8,0,10*ROW('Hygiene Data'!H47))),'Data Summary'!EE53="Yes"),OFFSET('Hygiene Data'!$H$8,0,10*ROW('Hygiene Data'!H47)),NA())</f>
        <v>#N/A</v>
      </c>
      <c r="BQ53" s="204"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415" t="e">
        <f ca="true">+IF(AND(ISNUMBER(OFFSET('Water Data'!$C$5,0,10*ROW('Water Data'!C48))),'Data Summary'!BS54="Yes"),100-OFFSET('Water Data'!$C$5,0,10*ROW('Water Data'!C48)),NA())</f>
        <v>#N/A</v>
      </c>
      <c r="E54" s="415" t="e">
        <f ca="true">+IF(AND(ISNUMBER(OFFSET('Water Data'!$C$7,0,10*ROW('Water Data'!C48))),'Data Summary'!BT54="Yes"),OFFSET('Water Data'!$C$7,0,10*ROW('Water Data'!C48)),NA())</f>
        <v>#N/A</v>
      </c>
      <c r="F54" s="415" t="e">
        <f ca="true">+IF(AND(ISNUMBER(OFFSET('Water Data'!$C$10,0,10*ROW('Water Data'!C48))),'Data Summary'!BU54="Yes"),OFFSET('Water Data'!$C$10,0,10*ROW('Water Data'!C48)),NA())</f>
        <v>#N/A</v>
      </c>
      <c r="G54" s="415" t="e">
        <f ca="true">+IF(AND(ISNUMBER(OFFSET('Water Data'!$D$5,0,10*ROW('Water Data'!D48))),'Data Summary'!BV54="Yes"),100-OFFSET('Water Data'!$D$5,0,10*ROW('Water Data'!D48)),NA())</f>
        <v>#N/A</v>
      </c>
      <c r="H54" s="415" t="e">
        <f ca="true">+IF(AND(ISNUMBER(OFFSET('Water Data'!$D$7,0,10*ROW('Water Data'!D48))),'Data Summary'!BW54="Yes"),OFFSET('Water Data'!$D$7,0,10*ROW('Water Data'!D48)),NA())</f>
        <v>#N/A</v>
      </c>
      <c r="I54" s="415" t="e">
        <f ca="true">+IF(AND(ISNUMBER(OFFSET('Water Data'!$D$10,0,10*ROW('Water Data'!D48))),'Data Summary'!BX54="Yes"),OFFSET('Water Data'!$D$10,0,10*ROW('Water Data'!D48)),NA())</f>
        <v>#N/A</v>
      </c>
      <c r="J54" s="415" t="e">
        <f ca="true">+IF(AND(ISNUMBER(OFFSET('Water Data'!$E$5,0,10*ROW('Water Data'!E48))),'Data Summary'!BY54="Yes"),100-OFFSET('Water Data'!$E$5,0,10*ROW('Water Data'!E48)),NA())</f>
        <v>#N/A</v>
      </c>
      <c r="K54" s="415" t="e">
        <f ca="true">+IF(AND(ISNUMBER(OFFSET('Water Data'!$E$7,0,10*ROW('Water Data'!E48))),'Data Summary'!BZ54="Yes"),OFFSET('Water Data'!$E$7,0,10*ROW('Water Data'!E48)),NA())</f>
        <v>#N/A</v>
      </c>
      <c r="L54" s="415" t="e">
        <f ca="true">+IF(AND(ISNUMBER(OFFSET('Water Data'!$E$10,0,10*ROW('Water Data'!E48))),'Data Summary'!CA54="Yes"),OFFSET('Water Data'!$E$10,0,10*ROW('Water Data'!E48)),NA())</f>
        <v>#N/A</v>
      </c>
      <c r="M54" s="415" t="e">
        <f ca="true">+IF(AND(ISNUMBER(OFFSET('Water Data'!$F$5,0,10*ROW('Water Data'!F48))),'Data Summary'!CB54="Yes"),100-OFFSET('Water Data'!$F$5,0,10*ROW('Water Data'!F48)),NA())</f>
        <v>#N/A</v>
      </c>
      <c r="N54" s="415" t="e">
        <f ca="true">+IF(AND(ISNUMBER(OFFSET('Water Data'!$F$7,0,10*ROW('Water Data'!F48))),'Data Summary'!CC54="Yes"),OFFSET('Water Data'!$F$7,0,10*ROW('Water Data'!F48)),NA())</f>
        <v>#N/A</v>
      </c>
      <c r="O54" s="415" t="e">
        <f ca="true">+IF(AND(ISNUMBER(OFFSET('Water Data'!$F$10,0,10*ROW('Water Data'!F48))),'Data Summary'!CD54="Yes"),OFFSET('Water Data'!$F$10,0,10*ROW('Water Data'!F48)),NA())</f>
        <v>#N/A</v>
      </c>
      <c r="P54" s="415" t="e">
        <f ca="true">+IF(AND(ISNUMBER(OFFSET('Water Data'!$G$5,0,10*ROW('Water Data'!G48))),'Data Summary'!CE54="Yes"),100-OFFSET('Water Data'!$G$5,0,10*ROW('Water Data'!G48)),NA())</f>
        <v>#N/A</v>
      </c>
      <c r="Q54" s="415" t="e">
        <f ca="true">+IF(AND(ISNUMBER(OFFSET('Water Data'!$G$7,0,10*ROW('Water Data'!G48))),'Data Summary'!CF54="Yes"),OFFSET('Water Data'!$G$7,0,10*ROW('Water Data'!G48)),NA())</f>
        <v>#N/A</v>
      </c>
      <c r="R54" s="415" t="e">
        <f ca="true">+IF(AND(ISNUMBER(OFFSET('Water Data'!$G$10,0,10*ROW('Water Data'!G48))),'Data Summary'!CG54="Yes"),OFFSET('Water Data'!$G$10,0,10*ROW('Water Data'!G48)),NA())</f>
        <v>#N/A</v>
      </c>
      <c r="S54" s="415" t="e">
        <f ca="true">+IF(AND(ISNUMBER(OFFSET('Water Data'!$H$5,0,10*ROW('Water Data'!H48))),'Data Summary'!CH54="Yes"),100-OFFSET('Water Data'!$H$5,0,10*ROW('Water Data'!H48)),NA())</f>
        <v>#N/A</v>
      </c>
      <c r="T54" s="415" t="e">
        <f ca="true">+IF(AND(ISNUMBER(OFFSET('Water Data'!$H$7,0,10*ROW('Water Data'!H48))),'Data Summary'!CI54="Yes"),OFFSET('Water Data'!$H$7,0,10*ROW('Water Data'!H48)),NA())</f>
        <v>#N/A</v>
      </c>
      <c r="U54" s="415" t="e">
        <f ca="true">+IF(AND(ISNUMBER(OFFSET('Water Data'!$H$10,0,10*ROW('Water Data'!H48))),'Data Summary'!CJ54="Yes"),OFFSET('Water Data'!$H$10,0,10*ROW('Water Data'!H48)),NA())</f>
        <v>#N/A</v>
      </c>
      <c r="V54" s="203" t="e">
        <f ca="true">+IF(AND(ISNUMBER(OFFSET('Sanitation Data'!$C$5,0,10*ROW('Sanitation Data'!C48))),'Data Summary'!CK54="Yes"),100-OFFSET('Sanitation Data'!$C$5,0,10*ROW('Sanitation Data'!C48)),NA())</f>
        <v>#N/A</v>
      </c>
      <c r="W54" s="203" t="e">
        <f ca="true">+IF(AND(ISNUMBER(OFFSET('Sanitation Data'!$C$7,0,10*ROW('Sanitation Data'!C48))),'Data Summary'!CL54="Yes"),OFFSET('Sanitation Data'!$C$7,0,10*ROW('Sanitation Data'!C48)),NA())</f>
        <v>#N/A</v>
      </c>
      <c r="X54" s="203" t="e">
        <f ca="true">+IF(AND(ISNUMBER(OFFSET('Sanitation Data'!$C$11,0,10*ROW('Sanitation Data'!C48))),'Data Summary'!CM54="Yes"),OFFSET('Sanitation Data'!$C$11,0,10*ROW('Sanitation Data'!C48)),NA())</f>
        <v>#N/A</v>
      </c>
      <c r="Y54" s="203" t="e">
        <f ca="true">+IF(AND(ISNUMBER(OFFSET('Sanitation Data'!$C$12,0,10*ROW('Sanitation Data'!C48))),'Data Summary'!CN54="Yes"),OFFSET('Sanitation Data'!$C$12,0,10*ROW('Sanitation Data'!C48)),NA())</f>
        <v>#N/A</v>
      </c>
      <c r="Z54" s="203" t="e">
        <f ca="true">+IF(AND(ISNUMBER(OFFSET('Sanitation Data'!$C$13,0,10*ROW('Sanitation Data'!C48))),'Data Summary'!CO54="Yes"),OFFSET('Sanitation Data'!$C$13,0,10*ROW('Sanitation Data'!C48)),NA())</f>
        <v>#N/A</v>
      </c>
      <c r="AA54" s="203" t="e">
        <f ca="true">+IF(AND(ISNUMBER(OFFSET('Sanitation Data'!$D$5,0,10*ROW('Sanitation Data'!D48))),'Data Summary'!CP54="Yes"),100-OFFSET('Sanitation Data'!$D$5,0,10*ROW('Sanitation Data'!D48)),NA())</f>
        <v>#N/A</v>
      </c>
      <c r="AB54" s="203" t="e">
        <f ca="true">+IF(AND(ISNUMBER(OFFSET('Sanitation Data'!$D$7,0,10*ROW('Sanitation Data'!D48))),'Data Summary'!CQ54="Yes"),OFFSET('Sanitation Data'!$D$7,0,10*ROW('Sanitation Data'!D48)),NA())</f>
        <v>#N/A</v>
      </c>
      <c r="AC54" s="203" t="e">
        <f ca="true">+IF(AND(ISNUMBER(OFFSET('Sanitation Data'!$D$11,0,10*ROW('Sanitation Data'!D48))),'Data Summary'!CR54="Yes"),OFFSET('Sanitation Data'!$D$11,0,10*ROW('Sanitation Data'!D48)),NA())</f>
        <v>#N/A</v>
      </c>
      <c r="AD54" s="203" t="e">
        <f ca="true">+IF(AND(ISNUMBER(OFFSET('Sanitation Data'!$D$12,0,10*ROW('Sanitation Data'!D48))),'Data Summary'!CS54="Yes"),OFFSET('Sanitation Data'!$D$12,0,10*ROW('Sanitation Data'!D48)),NA())</f>
        <v>#N/A</v>
      </c>
      <c r="AE54" s="203" t="e">
        <f ca="true">+IF(AND(ISNUMBER(OFFSET('Sanitation Data'!$D$13,0,10*ROW('Sanitation Data'!D48))),'Data Summary'!CT54="Yes"),OFFSET('Sanitation Data'!$D$13,0,10*ROW('Sanitation Data'!D48)),NA())</f>
        <v>#N/A</v>
      </c>
      <c r="AF54" s="203" t="e">
        <f ca="true">+IF(AND(ISNUMBER(OFFSET('Sanitation Data'!$E$5,0,10*ROW('Sanitation Data'!E48))),'Data Summary'!CU54="Yes"),100-OFFSET('Sanitation Data'!$E$5,0,10*ROW('Sanitation Data'!E48)),NA())</f>
        <v>#N/A</v>
      </c>
      <c r="AG54" s="203" t="e">
        <f ca="true">+IF(AND(ISNUMBER(OFFSET('Sanitation Data'!$E$7,0,10*ROW('Sanitation Data'!E48))),'Data Summary'!CV54="Yes"),OFFSET('Sanitation Data'!$E$7,0,10*ROW('Sanitation Data'!E48)),NA())</f>
        <v>#N/A</v>
      </c>
      <c r="AH54" s="203" t="e">
        <f ca="true">+IF(AND(ISNUMBER(OFFSET('Sanitation Data'!$E$11,0,10*ROW('Sanitation Data'!E48))),'Data Summary'!CW54="Yes"),OFFSET('Sanitation Data'!$E$11,0,10*ROW('Sanitation Data'!E48)),NA())</f>
        <v>#N/A</v>
      </c>
      <c r="AI54" s="203" t="e">
        <f ca="true">+IF(AND(ISNUMBER(OFFSET('Sanitation Data'!$E$12,0,10*ROW('Sanitation Data'!E48))),'Data Summary'!CX54="Yes"),OFFSET('Sanitation Data'!$E$12,0,10*ROW('Sanitation Data'!E48)),NA())</f>
        <v>#N/A</v>
      </c>
      <c r="AJ54" s="203" t="e">
        <f ca="true">+IF(AND(ISNUMBER(OFFSET('Sanitation Data'!$E$13,0,10*ROW('Sanitation Data'!E48))),'Data Summary'!CY54="Yes"),OFFSET('Sanitation Data'!$E$13,0,10*ROW('Sanitation Data'!E48)),NA())</f>
        <v>#N/A</v>
      </c>
      <c r="AK54" s="203" t="e">
        <f ca="true">+IF(AND(ISNUMBER(OFFSET('Sanitation Data'!$F$5,0,10*ROW('Sanitation Data'!F48))),'Data Summary'!CZ54="Yes"),100-OFFSET('Sanitation Data'!$F$5,0,10*ROW('Sanitation Data'!F48)),NA())</f>
        <v>#N/A</v>
      </c>
      <c r="AL54" s="203" t="e">
        <f ca="true">+IF(AND(ISNUMBER(OFFSET('Sanitation Data'!$F$7,0,10*ROW('Sanitation Data'!F48))),'Data Summary'!DA54="Yes"),OFFSET('Sanitation Data'!$F$7,0,10*ROW('Sanitation Data'!F48)),NA())</f>
        <v>#N/A</v>
      </c>
      <c r="AM54" s="203" t="e">
        <f ca="true">+IF(AND(ISNUMBER(OFFSET('Sanitation Data'!$F$11,0,10*ROW('Sanitation Data'!F48))),'Data Summary'!DB54="Yes"),OFFSET('Sanitation Data'!$F$11,0,10*ROW('Sanitation Data'!F48)),NA())</f>
        <v>#N/A</v>
      </c>
      <c r="AN54" s="203" t="e">
        <f ca="true">+IF(AND(ISNUMBER(OFFSET('Sanitation Data'!$F$12,0,10*ROW('Sanitation Data'!F48))),'Data Summary'!DC54="Yes"),OFFSET('Sanitation Data'!$F$12,0,10*ROW('Sanitation Data'!F48)),NA())</f>
        <v>#N/A</v>
      </c>
      <c r="AO54" s="203" t="e">
        <f ca="true">+IF(AND(ISNUMBER(OFFSET('Sanitation Data'!$F$13,0,10*ROW('Sanitation Data'!F48))),'Data Summary'!DD54="Yes"),OFFSET('Sanitation Data'!$F$13,0,10*ROW('Sanitation Data'!F48)),NA())</f>
        <v>#N/A</v>
      </c>
      <c r="AP54" s="203" t="e">
        <f ca="true">+IF(AND(ISNUMBER(OFFSET('Sanitation Data'!$G$5,0,10*ROW('Sanitation Data'!G48))),'Data Summary'!DE54="Yes"),100-OFFSET('Sanitation Data'!$G$5,0,10*ROW('Sanitation Data'!G48)),NA())</f>
        <v>#N/A</v>
      </c>
      <c r="AQ54" s="203" t="e">
        <f ca="true">+IF(AND(ISNUMBER(OFFSET('Sanitation Data'!$G$7,0,10*ROW('Sanitation Data'!G48))),'Data Summary'!DF54="Yes"),OFFSET('Sanitation Data'!$G$7,0,10*ROW('Sanitation Data'!G48)),NA())</f>
        <v>#N/A</v>
      </c>
      <c r="AR54" s="203" t="e">
        <f ca="true">+IF(AND(ISNUMBER(OFFSET('Sanitation Data'!$G$11,0,10*ROW('Sanitation Data'!G48))),'Data Summary'!DG54="Yes"),OFFSET('Sanitation Data'!$G$11,0,10*ROW('Sanitation Data'!G48)),NA())</f>
        <v>#N/A</v>
      </c>
      <c r="AS54" s="203" t="e">
        <f ca="true">+IF(AND(ISNUMBER(OFFSET('Sanitation Data'!$G$12,0,10*ROW('Sanitation Data'!G48))),'Data Summary'!DH54="Yes"),OFFSET('Sanitation Data'!$G$12,0,10*ROW('Sanitation Data'!G48)),NA())</f>
        <v>#N/A</v>
      </c>
      <c r="AT54" s="203" t="e">
        <f ca="true">+IF(AND(ISNUMBER(OFFSET('Sanitation Data'!$G$13,0,10*ROW('Sanitation Data'!G48))),'Data Summary'!DI54="Yes"),OFFSET('Sanitation Data'!$G$13,0,10*ROW('Sanitation Data'!G48)),NA())</f>
        <v>#N/A</v>
      </c>
      <c r="AU54" s="203" t="e">
        <f ca="true">+IF(AND(ISNUMBER(OFFSET('Sanitation Data'!$H$5,0,10*ROW('Sanitation Data'!H48))),'Data Summary'!DJ54="Yes"),100-OFFSET('Sanitation Data'!$H$5,0,10*ROW('Sanitation Data'!H48)),NA())</f>
        <v>#N/A</v>
      </c>
      <c r="AV54" s="203" t="e">
        <f ca="true">+IF(AND(ISNUMBER(OFFSET('Sanitation Data'!$H$7,0,10*ROW('Sanitation Data'!H48))),'Data Summary'!DK54="Yes"),OFFSET('Sanitation Data'!$H$7,0,10*ROW('Sanitation Data'!H48)),NA())</f>
        <v>#N/A</v>
      </c>
      <c r="AW54" s="203" t="e">
        <f ca="true">+IF(AND(ISNUMBER(OFFSET('Sanitation Data'!$H$11,0,10*ROW('Sanitation Data'!H48))),'Data Summary'!DL54="Yes"),OFFSET('Sanitation Data'!$H$11,0,10*ROW('Sanitation Data'!H48)),NA())</f>
        <v>#N/A</v>
      </c>
      <c r="AX54" s="203" t="e">
        <f ca="true">+IF(AND(ISNUMBER(OFFSET('Sanitation Data'!$H$12,0,10*ROW('Sanitation Data'!H48))),'Data Summary'!DM54="Yes"),OFFSET('Sanitation Data'!$H$12,0,10*ROW('Sanitation Data'!H48)),NA())</f>
        <v>#N/A</v>
      </c>
      <c r="AY54" s="203" t="e">
        <f ca="true">+IF(AND(ISNUMBER(OFFSET('Sanitation Data'!$H$13,0,10*ROW('Sanitation Data'!H48))),'Data Summary'!DN54="Yes"),OFFSET('Sanitation Data'!$H$13,0,10*ROW('Sanitation Data'!H48)),NA())</f>
        <v>#N/A</v>
      </c>
      <c r="AZ54" s="204" t="e">
        <f ca="true">+IF(AND(ISNUMBER(OFFSET('Hygiene Data'!$C$6,0,10*ROW('Hygiene Data'!C48))),'Data Summary'!DO54="Yes"),OFFSET('Hygiene Data'!$C$6,0,10*ROW('Hygiene Data'!C48)),NA())</f>
        <v>#N/A</v>
      </c>
      <c r="BA54" s="204" t="e">
        <f ca="true">+IF(AND(ISNUMBER(OFFSET('Hygiene Data'!$C$8,0,10*ROW('Hygiene Data'!C48))),'Data Summary'!DP54="Yes"),OFFSET('Hygiene Data'!$C$8,0,10*ROW('Hygiene Data'!C48)),NA())</f>
        <v>#N/A</v>
      </c>
      <c r="BB54" s="204" t="e">
        <f ca="true">+IF(AND(ISNUMBER(OFFSET('Hygiene Data'!$C$10,0,10*ROW('Hygiene Data'!C48))),'Data Summary'!DQ54="Yes"),OFFSET('Hygiene Data'!$C$10,0,10*ROW('Hygiene Data'!C48)),NA())</f>
        <v>#N/A</v>
      </c>
      <c r="BC54" s="204" t="e">
        <f ca="true">+IF(AND(ISNUMBER(OFFSET('Hygiene Data'!$D$6,0,10*ROW('Hygiene Data'!D48))),'Data Summary'!DR54="Yes"),OFFSET('Hygiene Data'!$D$6,0,10*ROW('Hygiene Data'!D48)),NA())</f>
        <v>#N/A</v>
      </c>
      <c r="BD54" s="204" t="e">
        <f ca="true">+IF(AND(ISNUMBER(OFFSET('Hygiene Data'!$D$8,0,10*ROW('Hygiene Data'!D48))),'Data Summary'!DS54="Yes"),OFFSET('Hygiene Data'!$D$8,0,10*ROW('Hygiene Data'!D48)),NA())</f>
        <v>#N/A</v>
      </c>
      <c r="BE54" s="204" t="e">
        <f ca="true">+IF(AND(ISNUMBER(OFFSET('Hygiene Data'!$D$10,0,10*ROW('Hygiene Data'!D48))),'Data Summary'!DT54="Yes"),OFFSET('Hygiene Data'!$D$10,0,10*ROW('Hygiene Data'!D48)),NA())</f>
        <v>#N/A</v>
      </c>
      <c r="BF54" s="204" t="e">
        <f ca="true">+IF(AND(ISNUMBER(OFFSET('Hygiene Data'!$E$6,0,10*ROW('Hygiene Data'!E48))),'Data Summary'!DU54="Yes"),OFFSET('Hygiene Data'!$E$6,0,10*ROW('Hygiene Data'!E48)),NA())</f>
        <v>#N/A</v>
      </c>
      <c r="BG54" s="204" t="e">
        <f ca="true">+IF(AND(ISNUMBER(OFFSET('Hygiene Data'!$E$8,0,10*ROW('Hygiene Data'!E48))),'Data Summary'!DV54="Yes"),OFFSET('Hygiene Data'!$E$8,0,10*ROW('Hygiene Data'!E48)),NA())</f>
        <v>#N/A</v>
      </c>
      <c r="BH54" s="204" t="e">
        <f ca="true">+IF(AND(ISNUMBER(OFFSET('Hygiene Data'!$E$10,0,10*ROW('Hygiene Data'!E48))),'Data Summary'!DW54="Yes"),OFFSET('Hygiene Data'!$E$10,0,10*ROW('Hygiene Data'!E48)),NA())</f>
        <v>#N/A</v>
      </c>
      <c r="BI54" s="204" t="e">
        <f ca="true">+IF(AND(ISNUMBER(OFFSET('Hygiene Data'!$F$6,0,10*ROW('Hygiene Data'!F48))),'Data Summary'!DX54="Yes"),OFFSET('Hygiene Data'!$F$6,0,10*ROW('Hygiene Data'!F48)),NA())</f>
        <v>#N/A</v>
      </c>
      <c r="BJ54" s="204" t="e">
        <f ca="true">+IF(AND(ISNUMBER(OFFSET('Hygiene Data'!$F$8,0,10*ROW('Hygiene Data'!F48))),'Data Summary'!DY54="Yes"),OFFSET('Hygiene Data'!$F$8,0,10*ROW('Hygiene Data'!F48)),NA())</f>
        <v>#N/A</v>
      </c>
      <c r="BK54" s="204" t="e">
        <f ca="true">+IF(AND(ISNUMBER(OFFSET('Hygiene Data'!$F$10,0,10*ROW('Hygiene Data'!F48))),'Data Summary'!DZ54="Yes"),OFFSET('Hygiene Data'!$F$10,0,10*ROW('Hygiene Data'!F48)),NA())</f>
        <v>#N/A</v>
      </c>
      <c r="BL54" s="204" t="e">
        <f ca="true">+IF(AND(ISNUMBER(OFFSET('Hygiene Data'!$G$6,0,10*ROW('Hygiene Data'!G48))),'Data Summary'!EA54="Yes"),OFFSET('Hygiene Data'!$G$6,0,10*ROW('Hygiene Data'!G48)),NA())</f>
        <v>#N/A</v>
      </c>
      <c r="BM54" s="204" t="e">
        <f ca="true">+IF(AND(ISNUMBER(OFFSET('Hygiene Data'!$G$8,0,10*ROW('Hygiene Data'!G48))),'Data Summary'!EB54="Yes"),OFFSET('Hygiene Data'!$G$8,0,10*ROW('Hygiene Data'!G48)),NA())</f>
        <v>#N/A</v>
      </c>
      <c r="BN54" s="204" t="e">
        <f ca="true">+IF(AND(ISNUMBER(OFFSET('Hygiene Data'!$G$10,0,10*ROW('Hygiene Data'!G48))),'Data Summary'!EC54="Yes"),OFFSET('Hygiene Data'!$G$10,0,10*ROW('Hygiene Data'!G48)),NA())</f>
        <v>#N/A</v>
      </c>
      <c r="BO54" s="204" t="e">
        <f ca="true">+IF(AND(ISNUMBER(OFFSET('Hygiene Data'!$H$6,0,10*ROW('Hygiene Data'!H48))),'Data Summary'!ED54="Yes"),OFFSET('Hygiene Data'!$H$6,0,10*ROW('Hygiene Data'!H48)),NA())</f>
        <v>#N/A</v>
      </c>
      <c r="BP54" s="204" t="e">
        <f ca="true">+IF(AND(ISNUMBER(OFFSET('Hygiene Data'!$H$8,0,10*ROW('Hygiene Data'!H48))),'Data Summary'!EE54="Yes"),OFFSET('Hygiene Data'!$H$8,0,10*ROW('Hygiene Data'!H48)),NA())</f>
        <v>#N/A</v>
      </c>
      <c r="BQ54" s="204"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415" t="e">
        <f ca="true">+IF(AND(ISNUMBER(OFFSET('Water Data'!$C$5,0,10*ROW('Water Data'!C49))),'Data Summary'!BS55="Yes"),100-OFFSET('Water Data'!$C$5,0,10*ROW('Water Data'!C49)),NA())</f>
        <v>#N/A</v>
      </c>
      <c r="E55" s="415" t="e">
        <f ca="true">+IF(AND(ISNUMBER(OFFSET('Water Data'!$C$7,0,10*ROW('Water Data'!C49))),'Data Summary'!BT55="Yes"),OFFSET('Water Data'!$C$7,0,10*ROW('Water Data'!C49)),NA())</f>
        <v>#N/A</v>
      </c>
      <c r="F55" s="415" t="e">
        <f ca="true">+IF(AND(ISNUMBER(OFFSET('Water Data'!$C$10,0,10*ROW('Water Data'!C49))),'Data Summary'!BU55="Yes"),OFFSET('Water Data'!$C$10,0,10*ROW('Water Data'!C49)),NA())</f>
        <v>#N/A</v>
      </c>
      <c r="G55" s="415" t="e">
        <f ca="true">+IF(AND(ISNUMBER(OFFSET('Water Data'!$D$5,0,10*ROW('Water Data'!D49))),'Data Summary'!BV55="Yes"),100-OFFSET('Water Data'!$D$5,0,10*ROW('Water Data'!D49)),NA())</f>
        <v>#N/A</v>
      </c>
      <c r="H55" s="415" t="e">
        <f ca="true">+IF(AND(ISNUMBER(OFFSET('Water Data'!$D$7,0,10*ROW('Water Data'!D49))),'Data Summary'!BW55="Yes"),OFFSET('Water Data'!$D$7,0,10*ROW('Water Data'!D49)),NA())</f>
        <v>#N/A</v>
      </c>
      <c r="I55" s="415" t="e">
        <f ca="true">+IF(AND(ISNUMBER(OFFSET('Water Data'!$D$10,0,10*ROW('Water Data'!D49))),'Data Summary'!BX55="Yes"),OFFSET('Water Data'!$D$10,0,10*ROW('Water Data'!D49)),NA())</f>
        <v>#N/A</v>
      </c>
      <c r="J55" s="415" t="e">
        <f ca="true">+IF(AND(ISNUMBER(OFFSET('Water Data'!$E$5,0,10*ROW('Water Data'!E49))),'Data Summary'!BY55="Yes"),100-OFFSET('Water Data'!$E$5,0,10*ROW('Water Data'!E49)),NA())</f>
        <v>#N/A</v>
      </c>
      <c r="K55" s="415" t="e">
        <f ca="true">+IF(AND(ISNUMBER(OFFSET('Water Data'!$E$7,0,10*ROW('Water Data'!E49))),'Data Summary'!BZ55="Yes"),OFFSET('Water Data'!$E$7,0,10*ROW('Water Data'!E49)),NA())</f>
        <v>#N/A</v>
      </c>
      <c r="L55" s="415" t="e">
        <f ca="true">+IF(AND(ISNUMBER(OFFSET('Water Data'!$E$10,0,10*ROW('Water Data'!E49))),'Data Summary'!CA55="Yes"),OFFSET('Water Data'!$E$10,0,10*ROW('Water Data'!E49)),NA())</f>
        <v>#N/A</v>
      </c>
      <c r="M55" s="415" t="e">
        <f ca="true">+IF(AND(ISNUMBER(OFFSET('Water Data'!$F$5,0,10*ROW('Water Data'!F49))),'Data Summary'!CB55="Yes"),100-OFFSET('Water Data'!$F$5,0,10*ROW('Water Data'!F49)),NA())</f>
        <v>#N/A</v>
      </c>
      <c r="N55" s="415" t="e">
        <f ca="true">+IF(AND(ISNUMBER(OFFSET('Water Data'!$F$7,0,10*ROW('Water Data'!F49))),'Data Summary'!CC55="Yes"),OFFSET('Water Data'!$F$7,0,10*ROW('Water Data'!F49)),NA())</f>
        <v>#N/A</v>
      </c>
      <c r="O55" s="415" t="e">
        <f ca="true">+IF(AND(ISNUMBER(OFFSET('Water Data'!$F$10,0,10*ROW('Water Data'!F49))),'Data Summary'!CD55="Yes"),OFFSET('Water Data'!$F$10,0,10*ROW('Water Data'!F49)),NA())</f>
        <v>#N/A</v>
      </c>
      <c r="P55" s="415" t="e">
        <f ca="true">+IF(AND(ISNUMBER(OFFSET('Water Data'!$G$5,0,10*ROW('Water Data'!G49))),'Data Summary'!CE55="Yes"),100-OFFSET('Water Data'!$G$5,0,10*ROW('Water Data'!G49)),NA())</f>
        <v>#N/A</v>
      </c>
      <c r="Q55" s="415" t="e">
        <f ca="true">+IF(AND(ISNUMBER(OFFSET('Water Data'!$G$7,0,10*ROW('Water Data'!G49))),'Data Summary'!CF55="Yes"),OFFSET('Water Data'!$G$7,0,10*ROW('Water Data'!G49)),NA())</f>
        <v>#N/A</v>
      </c>
      <c r="R55" s="415" t="e">
        <f ca="true">+IF(AND(ISNUMBER(OFFSET('Water Data'!$G$10,0,10*ROW('Water Data'!G49))),'Data Summary'!CG55="Yes"),OFFSET('Water Data'!$G$10,0,10*ROW('Water Data'!G49)),NA())</f>
        <v>#N/A</v>
      </c>
      <c r="S55" s="415" t="e">
        <f ca="true">+IF(AND(ISNUMBER(OFFSET('Water Data'!$H$5,0,10*ROW('Water Data'!H49))),'Data Summary'!CH55="Yes"),100-OFFSET('Water Data'!$H$5,0,10*ROW('Water Data'!H49)),NA())</f>
        <v>#N/A</v>
      </c>
      <c r="T55" s="415" t="e">
        <f ca="true">+IF(AND(ISNUMBER(OFFSET('Water Data'!$H$7,0,10*ROW('Water Data'!H49))),'Data Summary'!CI55="Yes"),OFFSET('Water Data'!$H$7,0,10*ROW('Water Data'!H49)),NA())</f>
        <v>#N/A</v>
      </c>
      <c r="U55" s="415" t="e">
        <f ca="true">+IF(AND(ISNUMBER(OFFSET('Water Data'!$H$10,0,10*ROW('Water Data'!H49))),'Data Summary'!CJ55="Yes"),OFFSET('Water Data'!$H$10,0,10*ROW('Water Data'!H49)),NA())</f>
        <v>#N/A</v>
      </c>
      <c r="V55" s="203" t="e">
        <f ca="true">+IF(AND(ISNUMBER(OFFSET('Sanitation Data'!$C$5,0,10*ROW('Sanitation Data'!C49))),'Data Summary'!CK55="Yes"),100-OFFSET('Sanitation Data'!$C$5,0,10*ROW('Sanitation Data'!C49)),NA())</f>
        <v>#N/A</v>
      </c>
      <c r="W55" s="203" t="e">
        <f ca="true">+IF(AND(ISNUMBER(OFFSET('Sanitation Data'!$C$7,0,10*ROW('Sanitation Data'!C49))),'Data Summary'!CL55="Yes"),OFFSET('Sanitation Data'!$C$7,0,10*ROW('Sanitation Data'!C49)),NA())</f>
        <v>#N/A</v>
      </c>
      <c r="X55" s="203" t="e">
        <f ca="true">+IF(AND(ISNUMBER(OFFSET('Sanitation Data'!$C$11,0,10*ROW('Sanitation Data'!C49))),'Data Summary'!CM55="Yes"),OFFSET('Sanitation Data'!$C$11,0,10*ROW('Sanitation Data'!C49)),NA())</f>
        <v>#N/A</v>
      </c>
      <c r="Y55" s="203" t="e">
        <f ca="true">+IF(AND(ISNUMBER(OFFSET('Sanitation Data'!$C$12,0,10*ROW('Sanitation Data'!C49))),'Data Summary'!CN55="Yes"),OFFSET('Sanitation Data'!$C$12,0,10*ROW('Sanitation Data'!C49)),NA())</f>
        <v>#N/A</v>
      </c>
      <c r="Z55" s="203" t="e">
        <f ca="true">+IF(AND(ISNUMBER(OFFSET('Sanitation Data'!$C$13,0,10*ROW('Sanitation Data'!C49))),'Data Summary'!CO55="Yes"),OFFSET('Sanitation Data'!$C$13,0,10*ROW('Sanitation Data'!C49)),NA())</f>
        <v>#N/A</v>
      </c>
      <c r="AA55" s="203" t="e">
        <f ca="true">+IF(AND(ISNUMBER(OFFSET('Sanitation Data'!$D$5,0,10*ROW('Sanitation Data'!D49))),'Data Summary'!CP55="Yes"),100-OFFSET('Sanitation Data'!$D$5,0,10*ROW('Sanitation Data'!D49)),NA())</f>
        <v>#N/A</v>
      </c>
      <c r="AB55" s="203" t="e">
        <f ca="true">+IF(AND(ISNUMBER(OFFSET('Sanitation Data'!$D$7,0,10*ROW('Sanitation Data'!D49))),'Data Summary'!CQ55="Yes"),OFFSET('Sanitation Data'!$D$7,0,10*ROW('Sanitation Data'!D49)),NA())</f>
        <v>#N/A</v>
      </c>
      <c r="AC55" s="203" t="e">
        <f ca="true">+IF(AND(ISNUMBER(OFFSET('Sanitation Data'!$D$11,0,10*ROW('Sanitation Data'!D49))),'Data Summary'!CR55="Yes"),OFFSET('Sanitation Data'!$D$11,0,10*ROW('Sanitation Data'!D49)),NA())</f>
        <v>#N/A</v>
      </c>
      <c r="AD55" s="203" t="e">
        <f ca="true">+IF(AND(ISNUMBER(OFFSET('Sanitation Data'!$D$12,0,10*ROW('Sanitation Data'!D49))),'Data Summary'!CS55="Yes"),OFFSET('Sanitation Data'!$D$12,0,10*ROW('Sanitation Data'!D49)),NA())</f>
        <v>#N/A</v>
      </c>
      <c r="AE55" s="203" t="e">
        <f ca="true">+IF(AND(ISNUMBER(OFFSET('Sanitation Data'!$D$13,0,10*ROW('Sanitation Data'!D49))),'Data Summary'!CT55="Yes"),OFFSET('Sanitation Data'!$D$13,0,10*ROW('Sanitation Data'!D49)),NA())</f>
        <v>#N/A</v>
      </c>
      <c r="AF55" s="203" t="e">
        <f ca="true">+IF(AND(ISNUMBER(OFFSET('Sanitation Data'!$E$5,0,10*ROW('Sanitation Data'!E49))),'Data Summary'!CU55="Yes"),100-OFFSET('Sanitation Data'!$E$5,0,10*ROW('Sanitation Data'!E49)),NA())</f>
        <v>#N/A</v>
      </c>
      <c r="AG55" s="203" t="e">
        <f ca="true">+IF(AND(ISNUMBER(OFFSET('Sanitation Data'!$E$7,0,10*ROW('Sanitation Data'!E49))),'Data Summary'!CV55="Yes"),OFFSET('Sanitation Data'!$E$7,0,10*ROW('Sanitation Data'!E49)),NA())</f>
        <v>#N/A</v>
      </c>
      <c r="AH55" s="203" t="e">
        <f ca="true">+IF(AND(ISNUMBER(OFFSET('Sanitation Data'!$E$11,0,10*ROW('Sanitation Data'!E49))),'Data Summary'!CW55="Yes"),OFFSET('Sanitation Data'!$E$11,0,10*ROW('Sanitation Data'!E49)),NA())</f>
        <v>#N/A</v>
      </c>
      <c r="AI55" s="203" t="e">
        <f ca="true">+IF(AND(ISNUMBER(OFFSET('Sanitation Data'!$E$12,0,10*ROW('Sanitation Data'!E49))),'Data Summary'!CX55="Yes"),OFFSET('Sanitation Data'!$E$12,0,10*ROW('Sanitation Data'!E49)),NA())</f>
        <v>#N/A</v>
      </c>
      <c r="AJ55" s="203" t="e">
        <f ca="true">+IF(AND(ISNUMBER(OFFSET('Sanitation Data'!$E$13,0,10*ROW('Sanitation Data'!E49))),'Data Summary'!CY55="Yes"),OFFSET('Sanitation Data'!$E$13,0,10*ROW('Sanitation Data'!E49)),NA())</f>
        <v>#N/A</v>
      </c>
      <c r="AK55" s="203" t="e">
        <f ca="true">+IF(AND(ISNUMBER(OFFSET('Sanitation Data'!$F$5,0,10*ROW('Sanitation Data'!F49))),'Data Summary'!CZ55="Yes"),100-OFFSET('Sanitation Data'!$F$5,0,10*ROW('Sanitation Data'!F49)),NA())</f>
        <v>#N/A</v>
      </c>
      <c r="AL55" s="203" t="e">
        <f ca="true">+IF(AND(ISNUMBER(OFFSET('Sanitation Data'!$F$7,0,10*ROW('Sanitation Data'!F49))),'Data Summary'!DA55="Yes"),OFFSET('Sanitation Data'!$F$7,0,10*ROW('Sanitation Data'!F49)),NA())</f>
        <v>#N/A</v>
      </c>
      <c r="AM55" s="203" t="e">
        <f ca="true">+IF(AND(ISNUMBER(OFFSET('Sanitation Data'!$F$11,0,10*ROW('Sanitation Data'!F49))),'Data Summary'!DB55="Yes"),OFFSET('Sanitation Data'!$F$11,0,10*ROW('Sanitation Data'!F49)),NA())</f>
        <v>#N/A</v>
      </c>
      <c r="AN55" s="203" t="e">
        <f ca="true">+IF(AND(ISNUMBER(OFFSET('Sanitation Data'!$F$12,0,10*ROW('Sanitation Data'!F49))),'Data Summary'!DC55="Yes"),OFFSET('Sanitation Data'!$F$12,0,10*ROW('Sanitation Data'!F49)),NA())</f>
        <v>#N/A</v>
      </c>
      <c r="AO55" s="203" t="e">
        <f ca="true">+IF(AND(ISNUMBER(OFFSET('Sanitation Data'!$F$13,0,10*ROW('Sanitation Data'!F49))),'Data Summary'!DD55="Yes"),OFFSET('Sanitation Data'!$F$13,0,10*ROW('Sanitation Data'!F49)),NA())</f>
        <v>#N/A</v>
      </c>
      <c r="AP55" s="203" t="e">
        <f ca="true">+IF(AND(ISNUMBER(OFFSET('Sanitation Data'!$G$5,0,10*ROW('Sanitation Data'!G49))),'Data Summary'!DE55="Yes"),100-OFFSET('Sanitation Data'!$G$5,0,10*ROW('Sanitation Data'!G49)),NA())</f>
        <v>#N/A</v>
      </c>
      <c r="AQ55" s="203" t="e">
        <f ca="true">+IF(AND(ISNUMBER(OFFSET('Sanitation Data'!$G$7,0,10*ROW('Sanitation Data'!G49))),'Data Summary'!DF55="Yes"),OFFSET('Sanitation Data'!$G$7,0,10*ROW('Sanitation Data'!G49)),NA())</f>
        <v>#N/A</v>
      </c>
      <c r="AR55" s="203" t="e">
        <f ca="true">+IF(AND(ISNUMBER(OFFSET('Sanitation Data'!$G$11,0,10*ROW('Sanitation Data'!G49))),'Data Summary'!DG55="Yes"),OFFSET('Sanitation Data'!$G$11,0,10*ROW('Sanitation Data'!G49)),NA())</f>
        <v>#N/A</v>
      </c>
      <c r="AS55" s="203" t="e">
        <f ca="true">+IF(AND(ISNUMBER(OFFSET('Sanitation Data'!$G$12,0,10*ROW('Sanitation Data'!G49))),'Data Summary'!DH55="Yes"),OFFSET('Sanitation Data'!$G$12,0,10*ROW('Sanitation Data'!G49)),NA())</f>
        <v>#N/A</v>
      </c>
      <c r="AT55" s="203" t="e">
        <f ca="true">+IF(AND(ISNUMBER(OFFSET('Sanitation Data'!$G$13,0,10*ROW('Sanitation Data'!G49))),'Data Summary'!DI55="Yes"),OFFSET('Sanitation Data'!$G$13,0,10*ROW('Sanitation Data'!G49)),NA())</f>
        <v>#N/A</v>
      </c>
      <c r="AU55" s="203" t="e">
        <f ca="true">+IF(AND(ISNUMBER(OFFSET('Sanitation Data'!$H$5,0,10*ROW('Sanitation Data'!H49))),'Data Summary'!DJ55="Yes"),100-OFFSET('Sanitation Data'!$H$5,0,10*ROW('Sanitation Data'!H49)),NA())</f>
        <v>#N/A</v>
      </c>
      <c r="AV55" s="203" t="e">
        <f ca="true">+IF(AND(ISNUMBER(OFFSET('Sanitation Data'!$H$7,0,10*ROW('Sanitation Data'!H49))),'Data Summary'!DK55="Yes"),OFFSET('Sanitation Data'!$H$7,0,10*ROW('Sanitation Data'!H49)),NA())</f>
        <v>#N/A</v>
      </c>
      <c r="AW55" s="203" t="e">
        <f ca="true">+IF(AND(ISNUMBER(OFFSET('Sanitation Data'!$H$11,0,10*ROW('Sanitation Data'!H49))),'Data Summary'!DL55="Yes"),OFFSET('Sanitation Data'!$H$11,0,10*ROW('Sanitation Data'!H49)),NA())</f>
        <v>#N/A</v>
      </c>
      <c r="AX55" s="203" t="e">
        <f ca="true">+IF(AND(ISNUMBER(OFFSET('Sanitation Data'!$H$12,0,10*ROW('Sanitation Data'!H49))),'Data Summary'!DM55="Yes"),OFFSET('Sanitation Data'!$H$12,0,10*ROW('Sanitation Data'!H49)),NA())</f>
        <v>#N/A</v>
      </c>
      <c r="AY55" s="203" t="e">
        <f ca="true">+IF(AND(ISNUMBER(OFFSET('Sanitation Data'!$H$13,0,10*ROW('Sanitation Data'!H49))),'Data Summary'!DN55="Yes"),OFFSET('Sanitation Data'!$H$13,0,10*ROW('Sanitation Data'!H49)),NA())</f>
        <v>#N/A</v>
      </c>
      <c r="AZ55" s="204" t="e">
        <f ca="true">+IF(AND(ISNUMBER(OFFSET('Hygiene Data'!$C$6,0,10*ROW('Hygiene Data'!C49))),'Data Summary'!DO55="Yes"),OFFSET('Hygiene Data'!$C$6,0,10*ROW('Hygiene Data'!C49)),NA())</f>
        <v>#N/A</v>
      </c>
      <c r="BA55" s="204" t="e">
        <f ca="true">+IF(AND(ISNUMBER(OFFSET('Hygiene Data'!$C$8,0,10*ROW('Hygiene Data'!C49))),'Data Summary'!DP55="Yes"),OFFSET('Hygiene Data'!$C$8,0,10*ROW('Hygiene Data'!C49)),NA())</f>
        <v>#N/A</v>
      </c>
      <c r="BB55" s="204" t="e">
        <f ca="true">+IF(AND(ISNUMBER(OFFSET('Hygiene Data'!$C$10,0,10*ROW('Hygiene Data'!C49))),'Data Summary'!DQ55="Yes"),OFFSET('Hygiene Data'!$C$10,0,10*ROW('Hygiene Data'!C49)),NA())</f>
        <v>#N/A</v>
      </c>
      <c r="BC55" s="204" t="e">
        <f ca="true">+IF(AND(ISNUMBER(OFFSET('Hygiene Data'!$D$6,0,10*ROW('Hygiene Data'!D49))),'Data Summary'!DR55="Yes"),OFFSET('Hygiene Data'!$D$6,0,10*ROW('Hygiene Data'!D49)),NA())</f>
        <v>#N/A</v>
      </c>
      <c r="BD55" s="204" t="e">
        <f ca="true">+IF(AND(ISNUMBER(OFFSET('Hygiene Data'!$D$8,0,10*ROW('Hygiene Data'!D49))),'Data Summary'!DS55="Yes"),OFFSET('Hygiene Data'!$D$8,0,10*ROW('Hygiene Data'!D49)),NA())</f>
        <v>#N/A</v>
      </c>
      <c r="BE55" s="204" t="e">
        <f ca="true">+IF(AND(ISNUMBER(OFFSET('Hygiene Data'!$D$10,0,10*ROW('Hygiene Data'!D49))),'Data Summary'!DT55="Yes"),OFFSET('Hygiene Data'!$D$10,0,10*ROW('Hygiene Data'!D49)),NA())</f>
        <v>#N/A</v>
      </c>
      <c r="BF55" s="204" t="e">
        <f ca="true">+IF(AND(ISNUMBER(OFFSET('Hygiene Data'!$E$6,0,10*ROW('Hygiene Data'!E49))),'Data Summary'!DU55="Yes"),OFFSET('Hygiene Data'!$E$6,0,10*ROW('Hygiene Data'!E49)),NA())</f>
        <v>#N/A</v>
      </c>
      <c r="BG55" s="204" t="e">
        <f ca="true">+IF(AND(ISNUMBER(OFFSET('Hygiene Data'!$E$8,0,10*ROW('Hygiene Data'!E49))),'Data Summary'!DV55="Yes"),OFFSET('Hygiene Data'!$E$8,0,10*ROW('Hygiene Data'!E49)),NA())</f>
        <v>#N/A</v>
      </c>
      <c r="BH55" s="204" t="e">
        <f ca="true">+IF(AND(ISNUMBER(OFFSET('Hygiene Data'!$E$10,0,10*ROW('Hygiene Data'!E49))),'Data Summary'!DW55="Yes"),OFFSET('Hygiene Data'!$E$10,0,10*ROW('Hygiene Data'!E49)),NA())</f>
        <v>#N/A</v>
      </c>
      <c r="BI55" s="204" t="e">
        <f ca="true">+IF(AND(ISNUMBER(OFFSET('Hygiene Data'!$F$6,0,10*ROW('Hygiene Data'!F49))),'Data Summary'!DX55="Yes"),OFFSET('Hygiene Data'!$F$6,0,10*ROW('Hygiene Data'!F49)),NA())</f>
        <v>#N/A</v>
      </c>
      <c r="BJ55" s="204" t="e">
        <f ca="true">+IF(AND(ISNUMBER(OFFSET('Hygiene Data'!$F$8,0,10*ROW('Hygiene Data'!F49))),'Data Summary'!DY55="Yes"),OFFSET('Hygiene Data'!$F$8,0,10*ROW('Hygiene Data'!F49)),NA())</f>
        <v>#N/A</v>
      </c>
      <c r="BK55" s="204" t="e">
        <f ca="true">+IF(AND(ISNUMBER(OFFSET('Hygiene Data'!$F$10,0,10*ROW('Hygiene Data'!F49))),'Data Summary'!DZ55="Yes"),OFFSET('Hygiene Data'!$F$10,0,10*ROW('Hygiene Data'!F49)),NA())</f>
        <v>#N/A</v>
      </c>
      <c r="BL55" s="204" t="e">
        <f ca="true">+IF(AND(ISNUMBER(OFFSET('Hygiene Data'!$G$6,0,10*ROW('Hygiene Data'!G49))),'Data Summary'!EA55="Yes"),OFFSET('Hygiene Data'!$G$6,0,10*ROW('Hygiene Data'!G49)),NA())</f>
        <v>#N/A</v>
      </c>
      <c r="BM55" s="204" t="e">
        <f ca="true">+IF(AND(ISNUMBER(OFFSET('Hygiene Data'!$G$8,0,10*ROW('Hygiene Data'!G49))),'Data Summary'!EB55="Yes"),OFFSET('Hygiene Data'!$G$8,0,10*ROW('Hygiene Data'!G49)),NA())</f>
        <v>#N/A</v>
      </c>
      <c r="BN55" s="204" t="e">
        <f ca="true">+IF(AND(ISNUMBER(OFFSET('Hygiene Data'!$G$10,0,10*ROW('Hygiene Data'!G49))),'Data Summary'!EC55="Yes"),OFFSET('Hygiene Data'!$G$10,0,10*ROW('Hygiene Data'!G49)),NA())</f>
        <v>#N/A</v>
      </c>
      <c r="BO55" s="204" t="e">
        <f ca="true">+IF(AND(ISNUMBER(OFFSET('Hygiene Data'!$H$6,0,10*ROW('Hygiene Data'!H49))),'Data Summary'!ED55="Yes"),OFFSET('Hygiene Data'!$H$6,0,10*ROW('Hygiene Data'!H49)),NA())</f>
        <v>#N/A</v>
      </c>
      <c r="BP55" s="204" t="e">
        <f ca="true">+IF(AND(ISNUMBER(OFFSET('Hygiene Data'!$H$8,0,10*ROW('Hygiene Data'!H49))),'Data Summary'!EE55="Yes"),OFFSET('Hygiene Data'!$H$8,0,10*ROW('Hygiene Data'!H49)),NA())</f>
        <v>#N/A</v>
      </c>
      <c r="BQ55" s="204"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415" t="e">
        <f ca="true">+IF(AND(ISNUMBER(OFFSET('Water Data'!$C$5,0,10*ROW('Water Data'!C50))),'Data Summary'!BS56="Yes"),100-OFFSET('Water Data'!$C$5,0,10*ROW('Water Data'!C50)),NA())</f>
        <v>#N/A</v>
      </c>
      <c r="E56" s="415" t="e">
        <f ca="true">+IF(AND(ISNUMBER(OFFSET('Water Data'!$C$7,0,10*ROW('Water Data'!C50))),'Data Summary'!BT56="Yes"),OFFSET('Water Data'!$C$7,0,10*ROW('Water Data'!C50)),NA())</f>
        <v>#N/A</v>
      </c>
      <c r="F56" s="415" t="e">
        <f ca="true">+IF(AND(ISNUMBER(OFFSET('Water Data'!$C$10,0,10*ROW('Water Data'!C50))),'Data Summary'!BU56="Yes"),OFFSET('Water Data'!$C$10,0,10*ROW('Water Data'!C50)),NA())</f>
        <v>#N/A</v>
      </c>
      <c r="G56" s="415" t="e">
        <f ca="true">+IF(AND(ISNUMBER(OFFSET('Water Data'!$D$5,0,10*ROW('Water Data'!D50))),'Data Summary'!BV56="Yes"),100-OFFSET('Water Data'!$D$5,0,10*ROW('Water Data'!D50)),NA())</f>
        <v>#N/A</v>
      </c>
      <c r="H56" s="415" t="e">
        <f ca="true">+IF(AND(ISNUMBER(OFFSET('Water Data'!$D$7,0,10*ROW('Water Data'!D50))),'Data Summary'!BW56="Yes"),OFFSET('Water Data'!$D$7,0,10*ROW('Water Data'!D50)),NA())</f>
        <v>#N/A</v>
      </c>
      <c r="I56" s="415" t="e">
        <f ca="true">+IF(AND(ISNUMBER(OFFSET('Water Data'!$D$10,0,10*ROW('Water Data'!D50))),'Data Summary'!BX56="Yes"),OFFSET('Water Data'!$D$10,0,10*ROW('Water Data'!D50)),NA())</f>
        <v>#N/A</v>
      </c>
      <c r="J56" s="415" t="e">
        <f ca="true">+IF(AND(ISNUMBER(OFFSET('Water Data'!$E$5,0,10*ROW('Water Data'!E50))),'Data Summary'!BY56="Yes"),100-OFFSET('Water Data'!$E$5,0,10*ROW('Water Data'!E50)),NA())</f>
        <v>#N/A</v>
      </c>
      <c r="K56" s="415" t="e">
        <f ca="true">+IF(AND(ISNUMBER(OFFSET('Water Data'!$E$7,0,10*ROW('Water Data'!E50))),'Data Summary'!BZ56="Yes"),OFFSET('Water Data'!$E$7,0,10*ROW('Water Data'!E50)),NA())</f>
        <v>#N/A</v>
      </c>
      <c r="L56" s="415" t="e">
        <f ca="true">+IF(AND(ISNUMBER(OFFSET('Water Data'!$E$10,0,10*ROW('Water Data'!E50))),'Data Summary'!CA56="Yes"),OFFSET('Water Data'!$E$10,0,10*ROW('Water Data'!E50)),NA())</f>
        <v>#N/A</v>
      </c>
      <c r="M56" s="415" t="e">
        <f ca="true">+IF(AND(ISNUMBER(OFFSET('Water Data'!$F$5,0,10*ROW('Water Data'!F50))),'Data Summary'!CB56="Yes"),100-OFFSET('Water Data'!$F$5,0,10*ROW('Water Data'!F50)),NA())</f>
        <v>#N/A</v>
      </c>
      <c r="N56" s="415" t="e">
        <f ca="true">+IF(AND(ISNUMBER(OFFSET('Water Data'!$F$7,0,10*ROW('Water Data'!F50))),'Data Summary'!CC56="Yes"),OFFSET('Water Data'!$F$7,0,10*ROW('Water Data'!F50)),NA())</f>
        <v>#N/A</v>
      </c>
      <c r="O56" s="415" t="e">
        <f ca="true">+IF(AND(ISNUMBER(OFFSET('Water Data'!$F$10,0,10*ROW('Water Data'!F50))),'Data Summary'!CD56="Yes"),OFFSET('Water Data'!$F$10,0,10*ROW('Water Data'!F50)),NA())</f>
        <v>#N/A</v>
      </c>
      <c r="P56" s="415" t="e">
        <f ca="true">+IF(AND(ISNUMBER(OFFSET('Water Data'!$G$5,0,10*ROW('Water Data'!G50))),'Data Summary'!CE56="Yes"),100-OFFSET('Water Data'!$G$5,0,10*ROW('Water Data'!G50)),NA())</f>
        <v>#N/A</v>
      </c>
      <c r="Q56" s="415" t="e">
        <f ca="true">+IF(AND(ISNUMBER(OFFSET('Water Data'!$G$7,0,10*ROW('Water Data'!G50))),'Data Summary'!CF56="Yes"),OFFSET('Water Data'!$G$7,0,10*ROW('Water Data'!G50)),NA())</f>
        <v>#N/A</v>
      </c>
      <c r="R56" s="415" t="e">
        <f ca="true">+IF(AND(ISNUMBER(OFFSET('Water Data'!$G$10,0,10*ROW('Water Data'!G50))),'Data Summary'!CG56="Yes"),OFFSET('Water Data'!$G$10,0,10*ROW('Water Data'!G50)),NA())</f>
        <v>#N/A</v>
      </c>
      <c r="S56" s="415" t="e">
        <f ca="true">+IF(AND(ISNUMBER(OFFSET('Water Data'!$H$5,0,10*ROW('Water Data'!H50))),'Data Summary'!CH56="Yes"),100-OFFSET('Water Data'!$H$5,0,10*ROW('Water Data'!H50)),NA())</f>
        <v>#N/A</v>
      </c>
      <c r="T56" s="415" t="e">
        <f ca="true">+IF(AND(ISNUMBER(OFFSET('Water Data'!$H$7,0,10*ROW('Water Data'!H50))),'Data Summary'!CI56="Yes"),OFFSET('Water Data'!$H$7,0,10*ROW('Water Data'!H50)),NA())</f>
        <v>#N/A</v>
      </c>
      <c r="U56" s="415" t="e">
        <f ca="true">+IF(AND(ISNUMBER(OFFSET('Water Data'!$H$10,0,10*ROW('Water Data'!H50))),'Data Summary'!CJ56="Yes"),OFFSET('Water Data'!$H$10,0,10*ROW('Water Data'!H50)),NA())</f>
        <v>#N/A</v>
      </c>
      <c r="V56" s="203" t="e">
        <f ca="true">+IF(AND(ISNUMBER(OFFSET('Sanitation Data'!$C$5,0,10*ROW('Sanitation Data'!C50))),'Data Summary'!CK56="Yes"),100-OFFSET('Sanitation Data'!$C$5,0,10*ROW('Sanitation Data'!C50)),NA())</f>
        <v>#N/A</v>
      </c>
      <c r="W56" s="203" t="e">
        <f ca="true">+IF(AND(ISNUMBER(OFFSET('Sanitation Data'!$C$7,0,10*ROW('Sanitation Data'!C50))),'Data Summary'!CL56="Yes"),OFFSET('Sanitation Data'!$C$7,0,10*ROW('Sanitation Data'!C50)),NA())</f>
        <v>#N/A</v>
      </c>
      <c r="X56" s="203" t="e">
        <f ca="true">+IF(AND(ISNUMBER(OFFSET('Sanitation Data'!$C$11,0,10*ROW('Sanitation Data'!C50))),'Data Summary'!CM56="Yes"),OFFSET('Sanitation Data'!$C$11,0,10*ROW('Sanitation Data'!C50)),NA())</f>
        <v>#N/A</v>
      </c>
      <c r="Y56" s="203" t="e">
        <f ca="true">+IF(AND(ISNUMBER(OFFSET('Sanitation Data'!$C$12,0,10*ROW('Sanitation Data'!C50))),'Data Summary'!CN56="Yes"),OFFSET('Sanitation Data'!$C$12,0,10*ROW('Sanitation Data'!C50)),NA())</f>
        <v>#N/A</v>
      </c>
      <c r="Z56" s="203" t="e">
        <f ca="true">+IF(AND(ISNUMBER(OFFSET('Sanitation Data'!$C$13,0,10*ROW('Sanitation Data'!C50))),'Data Summary'!CO56="Yes"),OFFSET('Sanitation Data'!$C$13,0,10*ROW('Sanitation Data'!C50)),NA())</f>
        <v>#N/A</v>
      </c>
      <c r="AA56" s="203" t="e">
        <f ca="true">+IF(AND(ISNUMBER(OFFSET('Sanitation Data'!$D$5,0,10*ROW('Sanitation Data'!D50))),'Data Summary'!CP56="Yes"),100-OFFSET('Sanitation Data'!$D$5,0,10*ROW('Sanitation Data'!D50)),NA())</f>
        <v>#N/A</v>
      </c>
      <c r="AB56" s="203" t="e">
        <f ca="true">+IF(AND(ISNUMBER(OFFSET('Sanitation Data'!$D$7,0,10*ROW('Sanitation Data'!D50))),'Data Summary'!CQ56="Yes"),OFFSET('Sanitation Data'!$D$7,0,10*ROW('Sanitation Data'!D50)),NA())</f>
        <v>#N/A</v>
      </c>
      <c r="AC56" s="203" t="e">
        <f ca="true">+IF(AND(ISNUMBER(OFFSET('Sanitation Data'!$D$11,0,10*ROW('Sanitation Data'!D50))),'Data Summary'!CR56="Yes"),OFFSET('Sanitation Data'!$D$11,0,10*ROW('Sanitation Data'!D50)),NA())</f>
        <v>#N/A</v>
      </c>
      <c r="AD56" s="203" t="e">
        <f ca="true">+IF(AND(ISNUMBER(OFFSET('Sanitation Data'!$D$12,0,10*ROW('Sanitation Data'!D50))),'Data Summary'!CS56="Yes"),OFFSET('Sanitation Data'!$D$12,0,10*ROW('Sanitation Data'!D50)),NA())</f>
        <v>#N/A</v>
      </c>
      <c r="AE56" s="203" t="e">
        <f ca="true">+IF(AND(ISNUMBER(OFFSET('Sanitation Data'!$D$13,0,10*ROW('Sanitation Data'!D50))),'Data Summary'!CT56="Yes"),OFFSET('Sanitation Data'!$D$13,0,10*ROW('Sanitation Data'!D50)),NA())</f>
        <v>#N/A</v>
      </c>
      <c r="AF56" s="203" t="e">
        <f ca="true">+IF(AND(ISNUMBER(OFFSET('Sanitation Data'!$E$5,0,10*ROW('Sanitation Data'!E50))),'Data Summary'!CU56="Yes"),100-OFFSET('Sanitation Data'!$E$5,0,10*ROW('Sanitation Data'!E50)),NA())</f>
        <v>#N/A</v>
      </c>
      <c r="AG56" s="203" t="e">
        <f ca="true">+IF(AND(ISNUMBER(OFFSET('Sanitation Data'!$E$7,0,10*ROW('Sanitation Data'!E50))),'Data Summary'!CV56="Yes"),OFFSET('Sanitation Data'!$E$7,0,10*ROW('Sanitation Data'!E50)),NA())</f>
        <v>#N/A</v>
      </c>
      <c r="AH56" s="203" t="e">
        <f ca="true">+IF(AND(ISNUMBER(OFFSET('Sanitation Data'!$E$11,0,10*ROW('Sanitation Data'!E50))),'Data Summary'!CW56="Yes"),OFFSET('Sanitation Data'!$E$11,0,10*ROW('Sanitation Data'!E50)),NA())</f>
        <v>#N/A</v>
      </c>
      <c r="AI56" s="203" t="e">
        <f ca="true">+IF(AND(ISNUMBER(OFFSET('Sanitation Data'!$E$12,0,10*ROW('Sanitation Data'!E50))),'Data Summary'!CX56="Yes"),OFFSET('Sanitation Data'!$E$12,0,10*ROW('Sanitation Data'!E50)),NA())</f>
        <v>#N/A</v>
      </c>
      <c r="AJ56" s="203" t="e">
        <f ca="true">+IF(AND(ISNUMBER(OFFSET('Sanitation Data'!$E$13,0,10*ROW('Sanitation Data'!E50))),'Data Summary'!CY56="Yes"),OFFSET('Sanitation Data'!$E$13,0,10*ROW('Sanitation Data'!E50)),NA())</f>
        <v>#N/A</v>
      </c>
      <c r="AK56" s="203" t="e">
        <f ca="true">+IF(AND(ISNUMBER(OFFSET('Sanitation Data'!$F$5,0,10*ROW('Sanitation Data'!F50))),'Data Summary'!CZ56="Yes"),100-OFFSET('Sanitation Data'!$F$5,0,10*ROW('Sanitation Data'!F50)),NA())</f>
        <v>#N/A</v>
      </c>
      <c r="AL56" s="203" t="e">
        <f ca="true">+IF(AND(ISNUMBER(OFFSET('Sanitation Data'!$F$7,0,10*ROW('Sanitation Data'!F50))),'Data Summary'!DA56="Yes"),OFFSET('Sanitation Data'!$F$7,0,10*ROW('Sanitation Data'!F50)),NA())</f>
        <v>#N/A</v>
      </c>
      <c r="AM56" s="203" t="e">
        <f ca="true">+IF(AND(ISNUMBER(OFFSET('Sanitation Data'!$F$11,0,10*ROW('Sanitation Data'!F50))),'Data Summary'!DB56="Yes"),OFFSET('Sanitation Data'!$F$11,0,10*ROW('Sanitation Data'!F50)),NA())</f>
        <v>#N/A</v>
      </c>
      <c r="AN56" s="203" t="e">
        <f ca="true">+IF(AND(ISNUMBER(OFFSET('Sanitation Data'!$F$12,0,10*ROW('Sanitation Data'!F50))),'Data Summary'!DC56="Yes"),OFFSET('Sanitation Data'!$F$12,0,10*ROW('Sanitation Data'!F50)),NA())</f>
        <v>#N/A</v>
      </c>
      <c r="AO56" s="203" t="e">
        <f ca="true">+IF(AND(ISNUMBER(OFFSET('Sanitation Data'!$F$13,0,10*ROW('Sanitation Data'!F50))),'Data Summary'!DD56="Yes"),OFFSET('Sanitation Data'!$F$13,0,10*ROW('Sanitation Data'!F50)),NA())</f>
        <v>#N/A</v>
      </c>
      <c r="AP56" s="203" t="e">
        <f ca="true">+IF(AND(ISNUMBER(OFFSET('Sanitation Data'!$G$5,0,10*ROW('Sanitation Data'!G50))),'Data Summary'!DE56="Yes"),100-OFFSET('Sanitation Data'!$G$5,0,10*ROW('Sanitation Data'!G50)),NA())</f>
        <v>#N/A</v>
      </c>
      <c r="AQ56" s="203" t="e">
        <f ca="true">+IF(AND(ISNUMBER(OFFSET('Sanitation Data'!$G$7,0,10*ROW('Sanitation Data'!G50))),'Data Summary'!DF56="Yes"),OFFSET('Sanitation Data'!$G$7,0,10*ROW('Sanitation Data'!G50)),NA())</f>
        <v>#N/A</v>
      </c>
      <c r="AR56" s="203" t="e">
        <f ca="true">+IF(AND(ISNUMBER(OFFSET('Sanitation Data'!$G$11,0,10*ROW('Sanitation Data'!G50))),'Data Summary'!DG56="Yes"),OFFSET('Sanitation Data'!$G$11,0,10*ROW('Sanitation Data'!G50)),NA())</f>
        <v>#N/A</v>
      </c>
      <c r="AS56" s="203" t="e">
        <f ca="true">+IF(AND(ISNUMBER(OFFSET('Sanitation Data'!$G$12,0,10*ROW('Sanitation Data'!G50))),'Data Summary'!DH56="Yes"),OFFSET('Sanitation Data'!$G$12,0,10*ROW('Sanitation Data'!G50)),NA())</f>
        <v>#N/A</v>
      </c>
      <c r="AT56" s="203" t="e">
        <f ca="true">+IF(AND(ISNUMBER(OFFSET('Sanitation Data'!$G$13,0,10*ROW('Sanitation Data'!G50))),'Data Summary'!DI56="Yes"),OFFSET('Sanitation Data'!$G$13,0,10*ROW('Sanitation Data'!G50)),NA())</f>
        <v>#N/A</v>
      </c>
      <c r="AU56" s="203" t="e">
        <f ca="true">+IF(AND(ISNUMBER(OFFSET('Sanitation Data'!$H$5,0,10*ROW('Sanitation Data'!H50))),'Data Summary'!DJ56="Yes"),100-OFFSET('Sanitation Data'!$H$5,0,10*ROW('Sanitation Data'!H50)),NA())</f>
        <v>#N/A</v>
      </c>
      <c r="AV56" s="203" t="e">
        <f ca="true">+IF(AND(ISNUMBER(OFFSET('Sanitation Data'!$H$7,0,10*ROW('Sanitation Data'!H50))),'Data Summary'!DK56="Yes"),OFFSET('Sanitation Data'!$H$7,0,10*ROW('Sanitation Data'!H50)),NA())</f>
        <v>#N/A</v>
      </c>
      <c r="AW56" s="203" t="e">
        <f ca="true">+IF(AND(ISNUMBER(OFFSET('Sanitation Data'!$H$11,0,10*ROW('Sanitation Data'!H50))),'Data Summary'!DL56="Yes"),OFFSET('Sanitation Data'!$H$11,0,10*ROW('Sanitation Data'!H50)),NA())</f>
        <v>#N/A</v>
      </c>
      <c r="AX56" s="203" t="e">
        <f ca="true">+IF(AND(ISNUMBER(OFFSET('Sanitation Data'!$H$12,0,10*ROW('Sanitation Data'!H50))),'Data Summary'!DM56="Yes"),OFFSET('Sanitation Data'!$H$12,0,10*ROW('Sanitation Data'!H50)),NA())</f>
        <v>#N/A</v>
      </c>
      <c r="AY56" s="203" t="e">
        <f ca="true">+IF(AND(ISNUMBER(OFFSET('Sanitation Data'!$H$13,0,10*ROW('Sanitation Data'!H50))),'Data Summary'!DN56="Yes"),OFFSET('Sanitation Data'!$H$13,0,10*ROW('Sanitation Data'!H50)),NA())</f>
        <v>#N/A</v>
      </c>
      <c r="AZ56" s="204" t="e">
        <f ca="true">+IF(AND(ISNUMBER(OFFSET('Hygiene Data'!$C$6,0,10*ROW('Hygiene Data'!C50))),'Data Summary'!DO56="Yes"),OFFSET('Hygiene Data'!$C$6,0,10*ROW('Hygiene Data'!C50)),NA())</f>
        <v>#N/A</v>
      </c>
      <c r="BA56" s="204" t="e">
        <f ca="true">+IF(AND(ISNUMBER(OFFSET('Hygiene Data'!$C$8,0,10*ROW('Hygiene Data'!C50))),'Data Summary'!DP56="Yes"),OFFSET('Hygiene Data'!$C$8,0,10*ROW('Hygiene Data'!C50)),NA())</f>
        <v>#N/A</v>
      </c>
      <c r="BB56" s="204" t="e">
        <f ca="true">+IF(AND(ISNUMBER(OFFSET('Hygiene Data'!$C$10,0,10*ROW('Hygiene Data'!C50))),'Data Summary'!DQ56="Yes"),OFFSET('Hygiene Data'!$C$10,0,10*ROW('Hygiene Data'!C50)),NA())</f>
        <v>#N/A</v>
      </c>
      <c r="BC56" s="204" t="e">
        <f ca="true">+IF(AND(ISNUMBER(OFFSET('Hygiene Data'!$D$6,0,10*ROW('Hygiene Data'!D50))),'Data Summary'!DR56="Yes"),OFFSET('Hygiene Data'!$D$6,0,10*ROW('Hygiene Data'!D50)),NA())</f>
        <v>#N/A</v>
      </c>
      <c r="BD56" s="204" t="e">
        <f ca="true">+IF(AND(ISNUMBER(OFFSET('Hygiene Data'!$D$8,0,10*ROW('Hygiene Data'!D50))),'Data Summary'!DS56="Yes"),OFFSET('Hygiene Data'!$D$8,0,10*ROW('Hygiene Data'!D50)),NA())</f>
        <v>#N/A</v>
      </c>
      <c r="BE56" s="204" t="e">
        <f ca="true">+IF(AND(ISNUMBER(OFFSET('Hygiene Data'!$D$10,0,10*ROW('Hygiene Data'!D50))),'Data Summary'!DT56="Yes"),OFFSET('Hygiene Data'!$D$10,0,10*ROW('Hygiene Data'!D50)),NA())</f>
        <v>#N/A</v>
      </c>
      <c r="BF56" s="204" t="e">
        <f ca="true">+IF(AND(ISNUMBER(OFFSET('Hygiene Data'!$E$6,0,10*ROW('Hygiene Data'!E50))),'Data Summary'!DU56="Yes"),OFFSET('Hygiene Data'!$E$6,0,10*ROW('Hygiene Data'!E50)),NA())</f>
        <v>#N/A</v>
      </c>
      <c r="BG56" s="204" t="e">
        <f ca="true">+IF(AND(ISNUMBER(OFFSET('Hygiene Data'!$E$8,0,10*ROW('Hygiene Data'!E50))),'Data Summary'!DV56="Yes"),OFFSET('Hygiene Data'!$E$8,0,10*ROW('Hygiene Data'!E50)),NA())</f>
        <v>#N/A</v>
      </c>
      <c r="BH56" s="204" t="e">
        <f ca="true">+IF(AND(ISNUMBER(OFFSET('Hygiene Data'!$E$10,0,10*ROW('Hygiene Data'!E50))),'Data Summary'!DW56="Yes"),OFFSET('Hygiene Data'!$E$10,0,10*ROW('Hygiene Data'!E50)),NA())</f>
        <v>#N/A</v>
      </c>
      <c r="BI56" s="204" t="e">
        <f ca="true">+IF(AND(ISNUMBER(OFFSET('Hygiene Data'!$F$6,0,10*ROW('Hygiene Data'!F50))),'Data Summary'!DX56="Yes"),OFFSET('Hygiene Data'!$F$6,0,10*ROW('Hygiene Data'!F50)),NA())</f>
        <v>#N/A</v>
      </c>
      <c r="BJ56" s="204" t="e">
        <f ca="true">+IF(AND(ISNUMBER(OFFSET('Hygiene Data'!$F$8,0,10*ROW('Hygiene Data'!F50))),'Data Summary'!DY56="Yes"),OFFSET('Hygiene Data'!$F$8,0,10*ROW('Hygiene Data'!F50)),NA())</f>
        <v>#N/A</v>
      </c>
      <c r="BK56" s="204" t="e">
        <f ca="true">+IF(AND(ISNUMBER(OFFSET('Hygiene Data'!$F$10,0,10*ROW('Hygiene Data'!F50))),'Data Summary'!DZ56="Yes"),OFFSET('Hygiene Data'!$F$10,0,10*ROW('Hygiene Data'!F50)),NA())</f>
        <v>#N/A</v>
      </c>
      <c r="BL56" s="204" t="e">
        <f ca="true">+IF(AND(ISNUMBER(OFFSET('Hygiene Data'!$G$6,0,10*ROW('Hygiene Data'!G50))),'Data Summary'!EA56="Yes"),OFFSET('Hygiene Data'!$G$6,0,10*ROW('Hygiene Data'!G50)),NA())</f>
        <v>#N/A</v>
      </c>
      <c r="BM56" s="204" t="e">
        <f ca="true">+IF(AND(ISNUMBER(OFFSET('Hygiene Data'!$G$8,0,10*ROW('Hygiene Data'!G50))),'Data Summary'!EB56="Yes"),OFFSET('Hygiene Data'!$G$8,0,10*ROW('Hygiene Data'!G50)),NA())</f>
        <v>#N/A</v>
      </c>
      <c r="BN56" s="204" t="e">
        <f ca="true">+IF(AND(ISNUMBER(OFFSET('Hygiene Data'!$G$10,0,10*ROW('Hygiene Data'!G50))),'Data Summary'!EC56="Yes"),OFFSET('Hygiene Data'!$G$10,0,10*ROW('Hygiene Data'!G50)),NA())</f>
        <v>#N/A</v>
      </c>
      <c r="BO56" s="204" t="e">
        <f ca="true">+IF(AND(ISNUMBER(OFFSET('Hygiene Data'!$H$6,0,10*ROW('Hygiene Data'!H50))),'Data Summary'!ED56="Yes"),OFFSET('Hygiene Data'!$H$6,0,10*ROW('Hygiene Data'!H50)),NA())</f>
        <v>#N/A</v>
      </c>
      <c r="BP56" s="204" t="e">
        <f ca="true">+IF(AND(ISNUMBER(OFFSET('Hygiene Data'!$H$8,0,10*ROW('Hygiene Data'!H50))),'Data Summary'!EE56="Yes"),OFFSET('Hygiene Data'!$H$8,0,10*ROW('Hygiene Data'!H50)),NA())</f>
        <v>#N/A</v>
      </c>
      <c r="BQ56" s="204"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415" t="e">
        <f ca="true">+IF(AND(ISNUMBER(OFFSET('Water Data'!$C$5,0,10*ROW('Water Data'!C51))),'Data Summary'!BS57="Yes"),100-OFFSET('Water Data'!$C$5,0,10*ROW('Water Data'!C51)),NA())</f>
        <v>#N/A</v>
      </c>
      <c r="E57" s="415" t="e">
        <f ca="true">+IF(AND(ISNUMBER(OFFSET('Water Data'!$C$7,0,10*ROW('Water Data'!C51))),'Data Summary'!BT57="Yes"),OFFSET('Water Data'!$C$7,0,10*ROW('Water Data'!C51)),NA())</f>
        <v>#N/A</v>
      </c>
      <c r="F57" s="415" t="e">
        <f ca="true">+IF(AND(ISNUMBER(OFFSET('Water Data'!$C$10,0,10*ROW('Water Data'!C51))),'Data Summary'!BU57="Yes"),OFFSET('Water Data'!$C$10,0,10*ROW('Water Data'!C51)),NA())</f>
        <v>#N/A</v>
      </c>
      <c r="G57" s="415" t="e">
        <f ca="true">+IF(AND(ISNUMBER(OFFSET('Water Data'!$D$5,0,10*ROW('Water Data'!D51))),'Data Summary'!BV57="Yes"),100-OFFSET('Water Data'!$D$5,0,10*ROW('Water Data'!D51)),NA())</f>
        <v>#N/A</v>
      </c>
      <c r="H57" s="415" t="e">
        <f ca="true">+IF(AND(ISNUMBER(OFFSET('Water Data'!$D$7,0,10*ROW('Water Data'!D51))),'Data Summary'!BW57="Yes"),OFFSET('Water Data'!$D$7,0,10*ROW('Water Data'!D51)),NA())</f>
        <v>#N/A</v>
      </c>
      <c r="I57" s="415" t="e">
        <f ca="true">+IF(AND(ISNUMBER(OFFSET('Water Data'!$D$10,0,10*ROW('Water Data'!D51))),'Data Summary'!BX57="Yes"),OFFSET('Water Data'!$D$10,0,10*ROW('Water Data'!D51)),NA())</f>
        <v>#N/A</v>
      </c>
      <c r="J57" s="415" t="e">
        <f ca="true">+IF(AND(ISNUMBER(OFFSET('Water Data'!$E$5,0,10*ROW('Water Data'!E51))),'Data Summary'!BY57="Yes"),100-OFFSET('Water Data'!$E$5,0,10*ROW('Water Data'!E51)),NA())</f>
        <v>#N/A</v>
      </c>
      <c r="K57" s="415" t="e">
        <f ca="true">+IF(AND(ISNUMBER(OFFSET('Water Data'!$E$7,0,10*ROW('Water Data'!E51))),'Data Summary'!BZ57="Yes"),OFFSET('Water Data'!$E$7,0,10*ROW('Water Data'!E51)),NA())</f>
        <v>#N/A</v>
      </c>
      <c r="L57" s="415" t="e">
        <f ca="true">+IF(AND(ISNUMBER(OFFSET('Water Data'!$E$10,0,10*ROW('Water Data'!E51))),'Data Summary'!CA57="Yes"),OFFSET('Water Data'!$E$10,0,10*ROW('Water Data'!E51)),NA())</f>
        <v>#N/A</v>
      </c>
      <c r="M57" s="415" t="e">
        <f ca="true">+IF(AND(ISNUMBER(OFFSET('Water Data'!$F$5,0,10*ROW('Water Data'!F51))),'Data Summary'!CB57="Yes"),100-OFFSET('Water Data'!$F$5,0,10*ROW('Water Data'!F51)),NA())</f>
        <v>#N/A</v>
      </c>
      <c r="N57" s="415" t="e">
        <f ca="true">+IF(AND(ISNUMBER(OFFSET('Water Data'!$F$7,0,10*ROW('Water Data'!F51))),'Data Summary'!CC57="Yes"),OFFSET('Water Data'!$F$7,0,10*ROW('Water Data'!F51)),NA())</f>
        <v>#N/A</v>
      </c>
      <c r="O57" s="415" t="e">
        <f ca="true">+IF(AND(ISNUMBER(OFFSET('Water Data'!$F$10,0,10*ROW('Water Data'!F51))),'Data Summary'!CD57="Yes"),OFFSET('Water Data'!$F$10,0,10*ROW('Water Data'!F51)),NA())</f>
        <v>#N/A</v>
      </c>
      <c r="P57" s="415" t="e">
        <f ca="true">+IF(AND(ISNUMBER(OFFSET('Water Data'!$G$5,0,10*ROW('Water Data'!G51))),'Data Summary'!CE57="Yes"),100-OFFSET('Water Data'!$G$5,0,10*ROW('Water Data'!G51)),NA())</f>
        <v>#N/A</v>
      </c>
      <c r="Q57" s="415" t="e">
        <f ca="true">+IF(AND(ISNUMBER(OFFSET('Water Data'!$G$7,0,10*ROW('Water Data'!G51))),'Data Summary'!CF57="Yes"),OFFSET('Water Data'!$G$7,0,10*ROW('Water Data'!G51)),NA())</f>
        <v>#N/A</v>
      </c>
      <c r="R57" s="415" t="e">
        <f ca="true">+IF(AND(ISNUMBER(OFFSET('Water Data'!$G$10,0,10*ROW('Water Data'!G51))),'Data Summary'!CG57="Yes"),OFFSET('Water Data'!$G$10,0,10*ROW('Water Data'!G51)),NA())</f>
        <v>#N/A</v>
      </c>
      <c r="S57" s="415" t="e">
        <f ca="true">+IF(AND(ISNUMBER(OFFSET('Water Data'!$H$5,0,10*ROW('Water Data'!H51))),'Data Summary'!CH57="Yes"),100-OFFSET('Water Data'!$H$5,0,10*ROW('Water Data'!H51)),NA())</f>
        <v>#N/A</v>
      </c>
      <c r="T57" s="415" t="e">
        <f ca="true">+IF(AND(ISNUMBER(OFFSET('Water Data'!$H$7,0,10*ROW('Water Data'!H51))),'Data Summary'!CI57="Yes"),OFFSET('Water Data'!$H$7,0,10*ROW('Water Data'!H51)),NA())</f>
        <v>#N/A</v>
      </c>
      <c r="U57" s="415" t="e">
        <f ca="true">+IF(AND(ISNUMBER(OFFSET('Water Data'!$H$10,0,10*ROW('Water Data'!H51))),'Data Summary'!CJ57="Yes"),OFFSET('Water Data'!$H$10,0,10*ROW('Water Data'!H51)),NA())</f>
        <v>#N/A</v>
      </c>
      <c r="V57" s="203" t="e">
        <f ca="true">+IF(AND(ISNUMBER(OFFSET('Sanitation Data'!$C$5,0,10*ROW('Sanitation Data'!C51))),'Data Summary'!CK57="Yes"),100-OFFSET('Sanitation Data'!$C$5,0,10*ROW('Sanitation Data'!C51)),NA())</f>
        <v>#N/A</v>
      </c>
      <c r="W57" s="203" t="e">
        <f ca="true">+IF(AND(ISNUMBER(OFFSET('Sanitation Data'!$C$7,0,10*ROW('Sanitation Data'!C51))),'Data Summary'!CL57="Yes"),OFFSET('Sanitation Data'!$C$7,0,10*ROW('Sanitation Data'!C51)),NA())</f>
        <v>#N/A</v>
      </c>
      <c r="X57" s="203" t="e">
        <f ca="true">+IF(AND(ISNUMBER(OFFSET('Sanitation Data'!$C$11,0,10*ROW('Sanitation Data'!C51))),'Data Summary'!CM57="Yes"),OFFSET('Sanitation Data'!$C$11,0,10*ROW('Sanitation Data'!C51)),NA())</f>
        <v>#N/A</v>
      </c>
      <c r="Y57" s="203" t="e">
        <f ca="true">+IF(AND(ISNUMBER(OFFSET('Sanitation Data'!$C$12,0,10*ROW('Sanitation Data'!C51))),'Data Summary'!CN57="Yes"),OFFSET('Sanitation Data'!$C$12,0,10*ROW('Sanitation Data'!C51)),NA())</f>
        <v>#N/A</v>
      </c>
      <c r="Z57" s="203" t="e">
        <f ca="true">+IF(AND(ISNUMBER(OFFSET('Sanitation Data'!$C$13,0,10*ROW('Sanitation Data'!C51))),'Data Summary'!CO57="Yes"),OFFSET('Sanitation Data'!$C$13,0,10*ROW('Sanitation Data'!C51)),NA())</f>
        <v>#N/A</v>
      </c>
      <c r="AA57" s="203" t="e">
        <f ca="true">+IF(AND(ISNUMBER(OFFSET('Sanitation Data'!$D$5,0,10*ROW('Sanitation Data'!D51))),'Data Summary'!CP57="Yes"),100-OFFSET('Sanitation Data'!$D$5,0,10*ROW('Sanitation Data'!D51)),NA())</f>
        <v>#N/A</v>
      </c>
      <c r="AB57" s="203" t="e">
        <f ca="true">+IF(AND(ISNUMBER(OFFSET('Sanitation Data'!$D$7,0,10*ROW('Sanitation Data'!D51))),'Data Summary'!CQ57="Yes"),OFFSET('Sanitation Data'!$D$7,0,10*ROW('Sanitation Data'!D51)),NA())</f>
        <v>#N/A</v>
      </c>
      <c r="AC57" s="203" t="e">
        <f ca="true">+IF(AND(ISNUMBER(OFFSET('Sanitation Data'!$D$11,0,10*ROW('Sanitation Data'!D51))),'Data Summary'!CR57="Yes"),OFFSET('Sanitation Data'!$D$11,0,10*ROW('Sanitation Data'!D51)),NA())</f>
        <v>#N/A</v>
      </c>
      <c r="AD57" s="203" t="e">
        <f ca="true">+IF(AND(ISNUMBER(OFFSET('Sanitation Data'!$D$12,0,10*ROW('Sanitation Data'!D51))),'Data Summary'!CS57="Yes"),OFFSET('Sanitation Data'!$D$12,0,10*ROW('Sanitation Data'!D51)),NA())</f>
        <v>#N/A</v>
      </c>
      <c r="AE57" s="203" t="e">
        <f ca="true">+IF(AND(ISNUMBER(OFFSET('Sanitation Data'!$D$13,0,10*ROW('Sanitation Data'!D51))),'Data Summary'!CT57="Yes"),OFFSET('Sanitation Data'!$D$13,0,10*ROW('Sanitation Data'!D51)),NA())</f>
        <v>#N/A</v>
      </c>
      <c r="AF57" s="203" t="e">
        <f ca="true">+IF(AND(ISNUMBER(OFFSET('Sanitation Data'!$E$5,0,10*ROW('Sanitation Data'!E51))),'Data Summary'!CU57="Yes"),100-OFFSET('Sanitation Data'!$E$5,0,10*ROW('Sanitation Data'!E51)),NA())</f>
        <v>#N/A</v>
      </c>
      <c r="AG57" s="203" t="e">
        <f ca="true">+IF(AND(ISNUMBER(OFFSET('Sanitation Data'!$E$7,0,10*ROW('Sanitation Data'!E51))),'Data Summary'!CV57="Yes"),OFFSET('Sanitation Data'!$E$7,0,10*ROW('Sanitation Data'!E51)),NA())</f>
        <v>#N/A</v>
      </c>
      <c r="AH57" s="203" t="e">
        <f ca="true">+IF(AND(ISNUMBER(OFFSET('Sanitation Data'!$E$11,0,10*ROW('Sanitation Data'!E51))),'Data Summary'!CW57="Yes"),OFFSET('Sanitation Data'!$E$11,0,10*ROW('Sanitation Data'!E51)),NA())</f>
        <v>#N/A</v>
      </c>
      <c r="AI57" s="203" t="e">
        <f ca="true">+IF(AND(ISNUMBER(OFFSET('Sanitation Data'!$E$12,0,10*ROW('Sanitation Data'!E51))),'Data Summary'!CX57="Yes"),OFFSET('Sanitation Data'!$E$12,0,10*ROW('Sanitation Data'!E51)),NA())</f>
        <v>#N/A</v>
      </c>
      <c r="AJ57" s="203" t="e">
        <f ca="true">+IF(AND(ISNUMBER(OFFSET('Sanitation Data'!$E$13,0,10*ROW('Sanitation Data'!E51))),'Data Summary'!CY57="Yes"),OFFSET('Sanitation Data'!$E$13,0,10*ROW('Sanitation Data'!E51)),NA())</f>
        <v>#N/A</v>
      </c>
      <c r="AK57" s="203" t="e">
        <f ca="true">+IF(AND(ISNUMBER(OFFSET('Sanitation Data'!$F$5,0,10*ROW('Sanitation Data'!F51))),'Data Summary'!CZ57="Yes"),100-OFFSET('Sanitation Data'!$F$5,0,10*ROW('Sanitation Data'!F51)),NA())</f>
        <v>#N/A</v>
      </c>
      <c r="AL57" s="203" t="e">
        <f ca="true">+IF(AND(ISNUMBER(OFFSET('Sanitation Data'!$F$7,0,10*ROW('Sanitation Data'!F51))),'Data Summary'!DA57="Yes"),OFFSET('Sanitation Data'!$F$7,0,10*ROW('Sanitation Data'!F51)),NA())</f>
        <v>#N/A</v>
      </c>
      <c r="AM57" s="203" t="e">
        <f ca="true">+IF(AND(ISNUMBER(OFFSET('Sanitation Data'!$F$11,0,10*ROW('Sanitation Data'!F51))),'Data Summary'!DB57="Yes"),OFFSET('Sanitation Data'!$F$11,0,10*ROW('Sanitation Data'!F51)),NA())</f>
        <v>#N/A</v>
      </c>
      <c r="AN57" s="203" t="e">
        <f ca="true">+IF(AND(ISNUMBER(OFFSET('Sanitation Data'!$F$12,0,10*ROW('Sanitation Data'!F51))),'Data Summary'!DC57="Yes"),OFFSET('Sanitation Data'!$F$12,0,10*ROW('Sanitation Data'!F51)),NA())</f>
        <v>#N/A</v>
      </c>
      <c r="AO57" s="203" t="e">
        <f ca="true">+IF(AND(ISNUMBER(OFFSET('Sanitation Data'!$F$13,0,10*ROW('Sanitation Data'!F51))),'Data Summary'!DD57="Yes"),OFFSET('Sanitation Data'!$F$13,0,10*ROW('Sanitation Data'!F51)),NA())</f>
        <v>#N/A</v>
      </c>
      <c r="AP57" s="203" t="e">
        <f ca="true">+IF(AND(ISNUMBER(OFFSET('Sanitation Data'!$G$5,0,10*ROW('Sanitation Data'!G51))),'Data Summary'!DE57="Yes"),100-OFFSET('Sanitation Data'!$G$5,0,10*ROW('Sanitation Data'!G51)),NA())</f>
        <v>#N/A</v>
      </c>
      <c r="AQ57" s="203" t="e">
        <f ca="true">+IF(AND(ISNUMBER(OFFSET('Sanitation Data'!$G$7,0,10*ROW('Sanitation Data'!G51))),'Data Summary'!DF57="Yes"),OFFSET('Sanitation Data'!$G$7,0,10*ROW('Sanitation Data'!G51)),NA())</f>
        <v>#N/A</v>
      </c>
      <c r="AR57" s="203" t="e">
        <f ca="true">+IF(AND(ISNUMBER(OFFSET('Sanitation Data'!$G$11,0,10*ROW('Sanitation Data'!G51))),'Data Summary'!DG57="Yes"),OFFSET('Sanitation Data'!$G$11,0,10*ROW('Sanitation Data'!G51)),NA())</f>
        <v>#N/A</v>
      </c>
      <c r="AS57" s="203" t="e">
        <f ca="true">+IF(AND(ISNUMBER(OFFSET('Sanitation Data'!$G$12,0,10*ROW('Sanitation Data'!G51))),'Data Summary'!DH57="Yes"),OFFSET('Sanitation Data'!$G$12,0,10*ROW('Sanitation Data'!G51)),NA())</f>
        <v>#N/A</v>
      </c>
      <c r="AT57" s="203" t="e">
        <f ca="true">+IF(AND(ISNUMBER(OFFSET('Sanitation Data'!$G$13,0,10*ROW('Sanitation Data'!G51))),'Data Summary'!DI57="Yes"),OFFSET('Sanitation Data'!$G$13,0,10*ROW('Sanitation Data'!G51)),NA())</f>
        <v>#N/A</v>
      </c>
      <c r="AU57" s="203" t="e">
        <f ca="true">+IF(AND(ISNUMBER(OFFSET('Sanitation Data'!$H$5,0,10*ROW('Sanitation Data'!H51))),'Data Summary'!DJ57="Yes"),100-OFFSET('Sanitation Data'!$H$5,0,10*ROW('Sanitation Data'!H51)),NA())</f>
        <v>#N/A</v>
      </c>
      <c r="AV57" s="203" t="e">
        <f ca="true">+IF(AND(ISNUMBER(OFFSET('Sanitation Data'!$H$7,0,10*ROW('Sanitation Data'!H51))),'Data Summary'!DK57="Yes"),OFFSET('Sanitation Data'!$H$7,0,10*ROW('Sanitation Data'!H51)),NA())</f>
        <v>#N/A</v>
      </c>
      <c r="AW57" s="203" t="e">
        <f ca="true">+IF(AND(ISNUMBER(OFFSET('Sanitation Data'!$H$11,0,10*ROW('Sanitation Data'!H51))),'Data Summary'!DL57="Yes"),OFFSET('Sanitation Data'!$H$11,0,10*ROW('Sanitation Data'!H51)),NA())</f>
        <v>#N/A</v>
      </c>
      <c r="AX57" s="203" t="e">
        <f ca="true">+IF(AND(ISNUMBER(OFFSET('Sanitation Data'!$H$12,0,10*ROW('Sanitation Data'!H51))),'Data Summary'!DM57="Yes"),OFFSET('Sanitation Data'!$H$12,0,10*ROW('Sanitation Data'!H51)),NA())</f>
        <v>#N/A</v>
      </c>
      <c r="AY57" s="203" t="e">
        <f ca="true">+IF(AND(ISNUMBER(OFFSET('Sanitation Data'!$H$13,0,10*ROW('Sanitation Data'!H51))),'Data Summary'!DN57="Yes"),OFFSET('Sanitation Data'!$H$13,0,10*ROW('Sanitation Data'!H51)),NA())</f>
        <v>#N/A</v>
      </c>
      <c r="AZ57" s="204" t="e">
        <f ca="true">+IF(AND(ISNUMBER(OFFSET('Hygiene Data'!$C$6,0,10*ROW('Hygiene Data'!C51))),'Data Summary'!DO57="Yes"),OFFSET('Hygiene Data'!$C$6,0,10*ROW('Hygiene Data'!C51)),NA())</f>
        <v>#N/A</v>
      </c>
      <c r="BA57" s="204" t="e">
        <f ca="true">+IF(AND(ISNUMBER(OFFSET('Hygiene Data'!$C$8,0,10*ROW('Hygiene Data'!C51))),'Data Summary'!DP57="Yes"),OFFSET('Hygiene Data'!$C$8,0,10*ROW('Hygiene Data'!C51)),NA())</f>
        <v>#N/A</v>
      </c>
      <c r="BB57" s="204" t="e">
        <f ca="true">+IF(AND(ISNUMBER(OFFSET('Hygiene Data'!$C$10,0,10*ROW('Hygiene Data'!C51))),'Data Summary'!DQ57="Yes"),OFFSET('Hygiene Data'!$C$10,0,10*ROW('Hygiene Data'!C51)),NA())</f>
        <v>#N/A</v>
      </c>
      <c r="BC57" s="204" t="e">
        <f ca="true">+IF(AND(ISNUMBER(OFFSET('Hygiene Data'!$D$6,0,10*ROW('Hygiene Data'!D51))),'Data Summary'!DR57="Yes"),OFFSET('Hygiene Data'!$D$6,0,10*ROW('Hygiene Data'!D51)),NA())</f>
        <v>#N/A</v>
      </c>
      <c r="BD57" s="204" t="e">
        <f ca="true">+IF(AND(ISNUMBER(OFFSET('Hygiene Data'!$D$8,0,10*ROW('Hygiene Data'!D51))),'Data Summary'!DS57="Yes"),OFFSET('Hygiene Data'!$D$8,0,10*ROW('Hygiene Data'!D51)),NA())</f>
        <v>#N/A</v>
      </c>
      <c r="BE57" s="204" t="e">
        <f ca="true">+IF(AND(ISNUMBER(OFFSET('Hygiene Data'!$D$10,0,10*ROW('Hygiene Data'!D51))),'Data Summary'!DT57="Yes"),OFFSET('Hygiene Data'!$D$10,0,10*ROW('Hygiene Data'!D51)),NA())</f>
        <v>#N/A</v>
      </c>
      <c r="BF57" s="204" t="e">
        <f ca="true">+IF(AND(ISNUMBER(OFFSET('Hygiene Data'!$E$6,0,10*ROW('Hygiene Data'!E51))),'Data Summary'!DU57="Yes"),OFFSET('Hygiene Data'!$E$6,0,10*ROW('Hygiene Data'!E51)),NA())</f>
        <v>#N/A</v>
      </c>
      <c r="BG57" s="204" t="e">
        <f ca="true">+IF(AND(ISNUMBER(OFFSET('Hygiene Data'!$E$8,0,10*ROW('Hygiene Data'!E51))),'Data Summary'!DV57="Yes"),OFFSET('Hygiene Data'!$E$8,0,10*ROW('Hygiene Data'!E51)),NA())</f>
        <v>#N/A</v>
      </c>
      <c r="BH57" s="204" t="e">
        <f ca="true">+IF(AND(ISNUMBER(OFFSET('Hygiene Data'!$E$10,0,10*ROW('Hygiene Data'!E51))),'Data Summary'!DW57="Yes"),OFFSET('Hygiene Data'!$E$10,0,10*ROW('Hygiene Data'!E51)),NA())</f>
        <v>#N/A</v>
      </c>
      <c r="BI57" s="204" t="e">
        <f ca="true">+IF(AND(ISNUMBER(OFFSET('Hygiene Data'!$F$6,0,10*ROW('Hygiene Data'!F51))),'Data Summary'!DX57="Yes"),OFFSET('Hygiene Data'!$F$6,0,10*ROW('Hygiene Data'!F51)),NA())</f>
        <v>#N/A</v>
      </c>
      <c r="BJ57" s="204" t="e">
        <f ca="true">+IF(AND(ISNUMBER(OFFSET('Hygiene Data'!$F$8,0,10*ROW('Hygiene Data'!F51))),'Data Summary'!DY57="Yes"),OFFSET('Hygiene Data'!$F$8,0,10*ROW('Hygiene Data'!F51)),NA())</f>
        <v>#N/A</v>
      </c>
      <c r="BK57" s="204" t="e">
        <f ca="true">+IF(AND(ISNUMBER(OFFSET('Hygiene Data'!$F$10,0,10*ROW('Hygiene Data'!F51))),'Data Summary'!DZ57="Yes"),OFFSET('Hygiene Data'!$F$10,0,10*ROW('Hygiene Data'!F51)),NA())</f>
        <v>#N/A</v>
      </c>
      <c r="BL57" s="204" t="e">
        <f ca="true">+IF(AND(ISNUMBER(OFFSET('Hygiene Data'!$G$6,0,10*ROW('Hygiene Data'!G51))),'Data Summary'!EA57="Yes"),OFFSET('Hygiene Data'!$G$6,0,10*ROW('Hygiene Data'!G51)),NA())</f>
        <v>#N/A</v>
      </c>
      <c r="BM57" s="204" t="e">
        <f ca="true">+IF(AND(ISNUMBER(OFFSET('Hygiene Data'!$G$8,0,10*ROW('Hygiene Data'!G51))),'Data Summary'!EB57="Yes"),OFFSET('Hygiene Data'!$G$8,0,10*ROW('Hygiene Data'!G51)),NA())</f>
        <v>#N/A</v>
      </c>
      <c r="BN57" s="204" t="e">
        <f ca="true">+IF(AND(ISNUMBER(OFFSET('Hygiene Data'!$G$10,0,10*ROW('Hygiene Data'!G51))),'Data Summary'!EC57="Yes"),OFFSET('Hygiene Data'!$G$10,0,10*ROW('Hygiene Data'!G51)),NA())</f>
        <v>#N/A</v>
      </c>
      <c r="BO57" s="204" t="e">
        <f ca="true">+IF(AND(ISNUMBER(OFFSET('Hygiene Data'!$H$6,0,10*ROW('Hygiene Data'!H51))),'Data Summary'!ED57="Yes"),OFFSET('Hygiene Data'!$H$6,0,10*ROW('Hygiene Data'!H51)),NA())</f>
        <v>#N/A</v>
      </c>
      <c r="BP57" s="204" t="e">
        <f ca="true">+IF(AND(ISNUMBER(OFFSET('Hygiene Data'!$H$8,0,10*ROW('Hygiene Data'!H51))),'Data Summary'!EE57="Yes"),OFFSET('Hygiene Data'!$H$8,0,10*ROW('Hygiene Data'!H51)),NA())</f>
        <v>#N/A</v>
      </c>
      <c r="BQ57" s="204"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415" t="e">
        <f ca="true">+IF(AND(ISNUMBER(OFFSET('Water Data'!$C$5,0,10*ROW('Water Data'!C52))),'Data Summary'!BS58="Yes"),100-OFFSET('Water Data'!$C$5,0,10*ROW('Water Data'!C52)),NA())</f>
        <v>#N/A</v>
      </c>
      <c r="E58" s="415" t="e">
        <f ca="true">+IF(AND(ISNUMBER(OFFSET('Water Data'!$C$7,0,10*ROW('Water Data'!C52))),'Data Summary'!BT58="Yes"),OFFSET('Water Data'!$C$7,0,10*ROW('Water Data'!C52)),NA())</f>
        <v>#N/A</v>
      </c>
      <c r="F58" s="415" t="e">
        <f ca="true">+IF(AND(ISNUMBER(OFFSET('Water Data'!$C$10,0,10*ROW('Water Data'!C52))),'Data Summary'!BU58="Yes"),OFFSET('Water Data'!$C$10,0,10*ROW('Water Data'!C52)),NA())</f>
        <v>#N/A</v>
      </c>
      <c r="G58" s="415" t="e">
        <f ca="true">+IF(AND(ISNUMBER(OFFSET('Water Data'!$D$5,0,10*ROW('Water Data'!D52))),'Data Summary'!BV58="Yes"),100-OFFSET('Water Data'!$D$5,0,10*ROW('Water Data'!D52)),NA())</f>
        <v>#N/A</v>
      </c>
      <c r="H58" s="415" t="e">
        <f ca="true">+IF(AND(ISNUMBER(OFFSET('Water Data'!$D$7,0,10*ROW('Water Data'!D52))),'Data Summary'!BW58="Yes"),OFFSET('Water Data'!$D$7,0,10*ROW('Water Data'!D52)),NA())</f>
        <v>#N/A</v>
      </c>
      <c r="I58" s="415" t="e">
        <f ca="true">+IF(AND(ISNUMBER(OFFSET('Water Data'!$D$10,0,10*ROW('Water Data'!D52))),'Data Summary'!BX58="Yes"),OFFSET('Water Data'!$D$10,0,10*ROW('Water Data'!D52)),NA())</f>
        <v>#N/A</v>
      </c>
      <c r="J58" s="415" t="e">
        <f ca="true">+IF(AND(ISNUMBER(OFFSET('Water Data'!$E$5,0,10*ROW('Water Data'!E52))),'Data Summary'!BY58="Yes"),100-OFFSET('Water Data'!$E$5,0,10*ROW('Water Data'!E52)),NA())</f>
        <v>#N/A</v>
      </c>
      <c r="K58" s="415" t="e">
        <f ca="true">+IF(AND(ISNUMBER(OFFSET('Water Data'!$E$7,0,10*ROW('Water Data'!E52))),'Data Summary'!BZ58="Yes"),OFFSET('Water Data'!$E$7,0,10*ROW('Water Data'!E52)),NA())</f>
        <v>#N/A</v>
      </c>
      <c r="L58" s="415" t="e">
        <f ca="true">+IF(AND(ISNUMBER(OFFSET('Water Data'!$E$10,0,10*ROW('Water Data'!E52))),'Data Summary'!CA58="Yes"),OFFSET('Water Data'!$E$10,0,10*ROW('Water Data'!E52)),NA())</f>
        <v>#N/A</v>
      </c>
      <c r="M58" s="415" t="e">
        <f ca="true">+IF(AND(ISNUMBER(OFFSET('Water Data'!$F$5,0,10*ROW('Water Data'!F52))),'Data Summary'!CB58="Yes"),100-OFFSET('Water Data'!$F$5,0,10*ROW('Water Data'!F52)),NA())</f>
        <v>#N/A</v>
      </c>
      <c r="N58" s="415" t="e">
        <f ca="true">+IF(AND(ISNUMBER(OFFSET('Water Data'!$F$7,0,10*ROW('Water Data'!F52))),'Data Summary'!CC58="Yes"),OFFSET('Water Data'!$F$7,0,10*ROW('Water Data'!F52)),NA())</f>
        <v>#N/A</v>
      </c>
      <c r="O58" s="415" t="e">
        <f ca="true">+IF(AND(ISNUMBER(OFFSET('Water Data'!$F$10,0,10*ROW('Water Data'!F52))),'Data Summary'!CD58="Yes"),OFFSET('Water Data'!$F$10,0,10*ROW('Water Data'!F52)),NA())</f>
        <v>#N/A</v>
      </c>
      <c r="P58" s="415" t="e">
        <f ca="true">+IF(AND(ISNUMBER(OFFSET('Water Data'!$G$5,0,10*ROW('Water Data'!G52))),'Data Summary'!CE58="Yes"),100-OFFSET('Water Data'!$G$5,0,10*ROW('Water Data'!G52)),NA())</f>
        <v>#N/A</v>
      </c>
      <c r="Q58" s="415" t="e">
        <f ca="true">+IF(AND(ISNUMBER(OFFSET('Water Data'!$G$7,0,10*ROW('Water Data'!G52))),'Data Summary'!CF58="Yes"),OFFSET('Water Data'!$G$7,0,10*ROW('Water Data'!G52)),NA())</f>
        <v>#N/A</v>
      </c>
      <c r="R58" s="415" t="e">
        <f ca="true">+IF(AND(ISNUMBER(OFFSET('Water Data'!$G$10,0,10*ROW('Water Data'!G52))),'Data Summary'!CG58="Yes"),OFFSET('Water Data'!$G$10,0,10*ROW('Water Data'!G52)),NA())</f>
        <v>#N/A</v>
      </c>
      <c r="S58" s="415" t="e">
        <f ca="true">+IF(AND(ISNUMBER(OFFSET('Water Data'!$H$5,0,10*ROW('Water Data'!H52))),'Data Summary'!CH58="Yes"),100-OFFSET('Water Data'!$H$5,0,10*ROW('Water Data'!H52)),NA())</f>
        <v>#N/A</v>
      </c>
      <c r="T58" s="415" t="e">
        <f ca="true">+IF(AND(ISNUMBER(OFFSET('Water Data'!$H$7,0,10*ROW('Water Data'!H52))),'Data Summary'!CI58="Yes"),OFFSET('Water Data'!$H$7,0,10*ROW('Water Data'!H52)),NA())</f>
        <v>#N/A</v>
      </c>
      <c r="U58" s="415" t="e">
        <f ca="true">+IF(AND(ISNUMBER(OFFSET('Water Data'!$H$10,0,10*ROW('Water Data'!H52))),'Data Summary'!CJ58="Yes"),OFFSET('Water Data'!$H$10,0,10*ROW('Water Data'!H52)),NA())</f>
        <v>#N/A</v>
      </c>
      <c r="V58" s="203" t="e">
        <f ca="true">+IF(AND(ISNUMBER(OFFSET('Sanitation Data'!$C$5,0,10*ROW('Sanitation Data'!C52))),'Data Summary'!CK58="Yes"),100-OFFSET('Sanitation Data'!$C$5,0,10*ROW('Sanitation Data'!C52)),NA())</f>
        <v>#N/A</v>
      </c>
      <c r="W58" s="203" t="e">
        <f ca="true">+IF(AND(ISNUMBER(OFFSET('Sanitation Data'!$C$7,0,10*ROW('Sanitation Data'!C52))),'Data Summary'!CL58="Yes"),OFFSET('Sanitation Data'!$C$7,0,10*ROW('Sanitation Data'!C52)),NA())</f>
        <v>#N/A</v>
      </c>
      <c r="X58" s="203" t="e">
        <f ca="true">+IF(AND(ISNUMBER(OFFSET('Sanitation Data'!$C$11,0,10*ROW('Sanitation Data'!C52))),'Data Summary'!CM58="Yes"),OFFSET('Sanitation Data'!$C$11,0,10*ROW('Sanitation Data'!C52)),NA())</f>
        <v>#N/A</v>
      </c>
      <c r="Y58" s="203" t="e">
        <f ca="true">+IF(AND(ISNUMBER(OFFSET('Sanitation Data'!$C$12,0,10*ROW('Sanitation Data'!C52))),'Data Summary'!CN58="Yes"),OFFSET('Sanitation Data'!$C$12,0,10*ROW('Sanitation Data'!C52)),NA())</f>
        <v>#N/A</v>
      </c>
      <c r="Z58" s="203" t="e">
        <f ca="true">+IF(AND(ISNUMBER(OFFSET('Sanitation Data'!$C$13,0,10*ROW('Sanitation Data'!C52))),'Data Summary'!CO58="Yes"),OFFSET('Sanitation Data'!$C$13,0,10*ROW('Sanitation Data'!C52)),NA())</f>
        <v>#N/A</v>
      </c>
      <c r="AA58" s="203" t="e">
        <f ca="true">+IF(AND(ISNUMBER(OFFSET('Sanitation Data'!$D$5,0,10*ROW('Sanitation Data'!D52))),'Data Summary'!CP58="Yes"),100-OFFSET('Sanitation Data'!$D$5,0,10*ROW('Sanitation Data'!D52)),NA())</f>
        <v>#N/A</v>
      </c>
      <c r="AB58" s="203" t="e">
        <f ca="true">+IF(AND(ISNUMBER(OFFSET('Sanitation Data'!$D$7,0,10*ROW('Sanitation Data'!D52))),'Data Summary'!CQ58="Yes"),OFFSET('Sanitation Data'!$D$7,0,10*ROW('Sanitation Data'!D52)),NA())</f>
        <v>#N/A</v>
      </c>
      <c r="AC58" s="203" t="e">
        <f ca="true">+IF(AND(ISNUMBER(OFFSET('Sanitation Data'!$D$11,0,10*ROW('Sanitation Data'!D52))),'Data Summary'!CR58="Yes"),OFFSET('Sanitation Data'!$D$11,0,10*ROW('Sanitation Data'!D52)),NA())</f>
        <v>#N/A</v>
      </c>
      <c r="AD58" s="203" t="e">
        <f ca="true">+IF(AND(ISNUMBER(OFFSET('Sanitation Data'!$D$12,0,10*ROW('Sanitation Data'!D52))),'Data Summary'!CS58="Yes"),OFFSET('Sanitation Data'!$D$12,0,10*ROW('Sanitation Data'!D52)),NA())</f>
        <v>#N/A</v>
      </c>
      <c r="AE58" s="203" t="e">
        <f ca="true">+IF(AND(ISNUMBER(OFFSET('Sanitation Data'!$D$13,0,10*ROW('Sanitation Data'!D52))),'Data Summary'!CT58="Yes"),OFFSET('Sanitation Data'!$D$13,0,10*ROW('Sanitation Data'!D52)),NA())</f>
        <v>#N/A</v>
      </c>
      <c r="AF58" s="203" t="e">
        <f ca="true">+IF(AND(ISNUMBER(OFFSET('Sanitation Data'!$E$5,0,10*ROW('Sanitation Data'!E52))),'Data Summary'!CU58="Yes"),100-OFFSET('Sanitation Data'!$E$5,0,10*ROW('Sanitation Data'!E52)),NA())</f>
        <v>#N/A</v>
      </c>
      <c r="AG58" s="203" t="e">
        <f ca="true">+IF(AND(ISNUMBER(OFFSET('Sanitation Data'!$E$7,0,10*ROW('Sanitation Data'!E52))),'Data Summary'!CV58="Yes"),OFFSET('Sanitation Data'!$E$7,0,10*ROW('Sanitation Data'!E52)),NA())</f>
        <v>#N/A</v>
      </c>
      <c r="AH58" s="203" t="e">
        <f ca="true">+IF(AND(ISNUMBER(OFFSET('Sanitation Data'!$E$11,0,10*ROW('Sanitation Data'!E52))),'Data Summary'!CW58="Yes"),OFFSET('Sanitation Data'!$E$11,0,10*ROW('Sanitation Data'!E52)),NA())</f>
        <v>#N/A</v>
      </c>
      <c r="AI58" s="203" t="e">
        <f ca="true">+IF(AND(ISNUMBER(OFFSET('Sanitation Data'!$E$12,0,10*ROW('Sanitation Data'!E52))),'Data Summary'!CX58="Yes"),OFFSET('Sanitation Data'!$E$12,0,10*ROW('Sanitation Data'!E52)),NA())</f>
        <v>#N/A</v>
      </c>
      <c r="AJ58" s="203" t="e">
        <f ca="true">+IF(AND(ISNUMBER(OFFSET('Sanitation Data'!$E$13,0,10*ROW('Sanitation Data'!E52))),'Data Summary'!CY58="Yes"),OFFSET('Sanitation Data'!$E$13,0,10*ROW('Sanitation Data'!E52)),NA())</f>
        <v>#N/A</v>
      </c>
      <c r="AK58" s="203" t="e">
        <f ca="true">+IF(AND(ISNUMBER(OFFSET('Sanitation Data'!$F$5,0,10*ROW('Sanitation Data'!F52))),'Data Summary'!CZ58="Yes"),100-OFFSET('Sanitation Data'!$F$5,0,10*ROW('Sanitation Data'!F52)),NA())</f>
        <v>#N/A</v>
      </c>
      <c r="AL58" s="203" t="e">
        <f ca="true">+IF(AND(ISNUMBER(OFFSET('Sanitation Data'!$F$7,0,10*ROW('Sanitation Data'!F52))),'Data Summary'!DA58="Yes"),OFFSET('Sanitation Data'!$F$7,0,10*ROW('Sanitation Data'!F52)),NA())</f>
        <v>#N/A</v>
      </c>
      <c r="AM58" s="203" t="e">
        <f ca="true">+IF(AND(ISNUMBER(OFFSET('Sanitation Data'!$F$11,0,10*ROW('Sanitation Data'!F52))),'Data Summary'!DB58="Yes"),OFFSET('Sanitation Data'!$F$11,0,10*ROW('Sanitation Data'!F52)),NA())</f>
        <v>#N/A</v>
      </c>
      <c r="AN58" s="203" t="e">
        <f ca="true">+IF(AND(ISNUMBER(OFFSET('Sanitation Data'!$F$12,0,10*ROW('Sanitation Data'!F52))),'Data Summary'!DC58="Yes"),OFFSET('Sanitation Data'!$F$12,0,10*ROW('Sanitation Data'!F52)),NA())</f>
        <v>#N/A</v>
      </c>
      <c r="AO58" s="203" t="e">
        <f ca="true">+IF(AND(ISNUMBER(OFFSET('Sanitation Data'!$F$13,0,10*ROW('Sanitation Data'!F52))),'Data Summary'!DD58="Yes"),OFFSET('Sanitation Data'!$F$13,0,10*ROW('Sanitation Data'!F52)),NA())</f>
        <v>#N/A</v>
      </c>
      <c r="AP58" s="203" t="e">
        <f ca="true">+IF(AND(ISNUMBER(OFFSET('Sanitation Data'!$G$5,0,10*ROW('Sanitation Data'!G52))),'Data Summary'!DE58="Yes"),100-OFFSET('Sanitation Data'!$G$5,0,10*ROW('Sanitation Data'!G52)),NA())</f>
        <v>#N/A</v>
      </c>
      <c r="AQ58" s="203" t="e">
        <f ca="true">+IF(AND(ISNUMBER(OFFSET('Sanitation Data'!$G$7,0,10*ROW('Sanitation Data'!G52))),'Data Summary'!DF58="Yes"),OFFSET('Sanitation Data'!$G$7,0,10*ROW('Sanitation Data'!G52)),NA())</f>
        <v>#N/A</v>
      </c>
      <c r="AR58" s="203" t="e">
        <f ca="true">+IF(AND(ISNUMBER(OFFSET('Sanitation Data'!$G$11,0,10*ROW('Sanitation Data'!G52))),'Data Summary'!DG58="Yes"),OFFSET('Sanitation Data'!$G$11,0,10*ROW('Sanitation Data'!G52)),NA())</f>
        <v>#N/A</v>
      </c>
      <c r="AS58" s="203" t="e">
        <f ca="true">+IF(AND(ISNUMBER(OFFSET('Sanitation Data'!$G$12,0,10*ROW('Sanitation Data'!G52))),'Data Summary'!DH58="Yes"),OFFSET('Sanitation Data'!$G$12,0,10*ROW('Sanitation Data'!G52)),NA())</f>
        <v>#N/A</v>
      </c>
      <c r="AT58" s="203" t="e">
        <f ca="true">+IF(AND(ISNUMBER(OFFSET('Sanitation Data'!$G$13,0,10*ROW('Sanitation Data'!G52))),'Data Summary'!DI58="Yes"),OFFSET('Sanitation Data'!$G$13,0,10*ROW('Sanitation Data'!G52)),NA())</f>
        <v>#N/A</v>
      </c>
      <c r="AU58" s="203" t="e">
        <f ca="true">+IF(AND(ISNUMBER(OFFSET('Sanitation Data'!$H$5,0,10*ROW('Sanitation Data'!H52))),'Data Summary'!DJ58="Yes"),100-OFFSET('Sanitation Data'!$H$5,0,10*ROW('Sanitation Data'!H52)),NA())</f>
        <v>#N/A</v>
      </c>
      <c r="AV58" s="203" t="e">
        <f ca="true">+IF(AND(ISNUMBER(OFFSET('Sanitation Data'!$H$7,0,10*ROW('Sanitation Data'!H52))),'Data Summary'!DK58="Yes"),OFFSET('Sanitation Data'!$H$7,0,10*ROW('Sanitation Data'!H52)),NA())</f>
        <v>#N/A</v>
      </c>
      <c r="AW58" s="203" t="e">
        <f ca="true">+IF(AND(ISNUMBER(OFFSET('Sanitation Data'!$H$11,0,10*ROW('Sanitation Data'!H52))),'Data Summary'!DL58="Yes"),OFFSET('Sanitation Data'!$H$11,0,10*ROW('Sanitation Data'!H52)),NA())</f>
        <v>#N/A</v>
      </c>
      <c r="AX58" s="203" t="e">
        <f ca="true">+IF(AND(ISNUMBER(OFFSET('Sanitation Data'!$H$12,0,10*ROW('Sanitation Data'!H52))),'Data Summary'!DM58="Yes"),OFFSET('Sanitation Data'!$H$12,0,10*ROW('Sanitation Data'!H52)),NA())</f>
        <v>#N/A</v>
      </c>
      <c r="AY58" s="203" t="e">
        <f ca="true">+IF(AND(ISNUMBER(OFFSET('Sanitation Data'!$H$13,0,10*ROW('Sanitation Data'!H52))),'Data Summary'!DN58="Yes"),OFFSET('Sanitation Data'!$H$13,0,10*ROW('Sanitation Data'!H52)),NA())</f>
        <v>#N/A</v>
      </c>
      <c r="AZ58" s="204" t="e">
        <f ca="true">+IF(AND(ISNUMBER(OFFSET('Hygiene Data'!$C$6,0,10*ROW('Hygiene Data'!C52))),'Data Summary'!DO58="Yes"),OFFSET('Hygiene Data'!$C$6,0,10*ROW('Hygiene Data'!C52)),NA())</f>
        <v>#N/A</v>
      </c>
      <c r="BA58" s="204" t="e">
        <f ca="true">+IF(AND(ISNUMBER(OFFSET('Hygiene Data'!$C$8,0,10*ROW('Hygiene Data'!C52))),'Data Summary'!DP58="Yes"),OFFSET('Hygiene Data'!$C$8,0,10*ROW('Hygiene Data'!C52)),NA())</f>
        <v>#N/A</v>
      </c>
      <c r="BB58" s="204" t="e">
        <f ca="true">+IF(AND(ISNUMBER(OFFSET('Hygiene Data'!$C$10,0,10*ROW('Hygiene Data'!C52))),'Data Summary'!DQ58="Yes"),OFFSET('Hygiene Data'!$C$10,0,10*ROW('Hygiene Data'!C52)),NA())</f>
        <v>#N/A</v>
      </c>
      <c r="BC58" s="204" t="e">
        <f ca="true">+IF(AND(ISNUMBER(OFFSET('Hygiene Data'!$D$6,0,10*ROW('Hygiene Data'!D52))),'Data Summary'!DR58="Yes"),OFFSET('Hygiene Data'!$D$6,0,10*ROW('Hygiene Data'!D52)),NA())</f>
        <v>#N/A</v>
      </c>
      <c r="BD58" s="204" t="e">
        <f ca="true">+IF(AND(ISNUMBER(OFFSET('Hygiene Data'!$D$8,0,10*ROW('Hygiene Data'!D52))),'Data Summary'!DS58="Yes"),OFFSET('Hygiene Data'!$D$8,0,10*ROW('Hygiene Data'!D52)),NA())</f>
        <v>#N/A</v>
      </c>
      <c r="BE58" s="204" t="e">
        <f ca="true">+IF(AND(ISNUMBER(OFFSET('Hygiene Data'!$D$10,0,10*ROW('Hygiene Data'!D52))),'Data Summary'!DT58="Yes"),OFFSET('Hygiene Data'!$D$10,0,10*ROW('Hygiene Data'!D52)),NA())</f>
        <v>#N/A</v>
      </c>
      <c r="BF58" s="204" t="e">
        <f ca="true">+IF(AND(ISNUMBER(OFFSET('Hygiene Data'!$E$6,0,10*ROW('Hygiene Data'!E52))),'Data Summary'!DU58="Yes"),OFFSET('Hygiene Data'!$E$6,0,10*ROW('Hygiene Data'!E52)),NA())</f>
        <v>#N/A</v>
      </c>
      <c r="BG58" s="204" t="e">
        <f ca="true">+IF(AND(ISNUMBER(OFFSET('Hygiene Data'!$E$8,0,10*ROW('Hygiene Data'!E52))),'Data Summary'!DV58="Yes"),OFFSET('Hygiene Data'!$E$8,0,10*ROW('Hygiene Data'!E52)),NA())</f>
        <v>#N/A</v>
      </c>
      <c r="BH58" s="204" t="e">
        <f ca="true">+IF(AND(ISNUMBER(OFFSET('Hygiene Data'!$E$10,0,10*ROW('Hygiene Data'!E52))),'Data Summary'!DW58="Yes"),OFFSET('Hygiene Data'!$E$10,0,10*ROW('Hygiene Data'!E52)),NA())</f>
        <v>#N/A</v>
      </c>
      <c r="BI58" s="204" t="e">
        <f ca="true">+IF(AND(ISNUMBER(OFFSET('Hygiene Data'!$F$6,0,10*ROW('Hygiene Data'!F52))),'Data Summary'!DX58="Yes"),OFFSET('Hygiene Data'!$F$6,0,10*ROW('Hygiene Data'!F52)),NA())</f>
        <v>#N/A</v>
      </c>
      <c r="BJ58" s="204" t="e">
        <f ca="true">+IF(AND(ISNUMBER(OFFSET('Hygiene Data'!$F$8,0,10*ROW('Hygiene Data'!F52))),'Data Summary'!DY58="Yes"),OFFSET('Hygiene Data'!$F$8,0,10*ROW('Hygiene Data'!F52)),NA())</f>
        <v>#N/A</v>
      </c>
      <c r="BK58" s="204" t="e">
        <f ca="true">+IF(AND(ISNUMBER(OFFSET('Hygiene Data'!$F$10,0,10*ROW('Hygiene Data'!F52))),'Data Summary'!DZ58="Yes"),OFFSET('Hygiene Data'!$F$10,0,10*ROW('Hygiene Data'!F52)),NA())</f>
        <v>#N/A</v>
      </c>
      <c r="BL58" s="204" t="e">
        <f ca="true">+IF(AND(ISNUMBER(OFFSET('Hygiene Data'!$G$6,0,10*ROW('Hygiene Data'!G52))),'Data Summary'!EA58="Yes"),OFFSET('Hygiene Data'!$G$6,0,10*ROW('Hygiene Data'!G52)),NA())</f>
        <v>#N/A</v>
      </c>
      <c r="BM58" s="204" t="e">
        <f ca="true">+IF(AND(ISNUMBER(OFFSET('Hygiene Data'!$G$8,0,10*ROW('Hygiene Data'!G52))),'Data Summary'!EB58="Yes"),OFFSET('Hygiene Data'!$G$8,0,10*ROW('Hygiene Data'!G52)),NA())</f>
        <v>#N/A</v>
      </c>
      <c r="BN58" s="204" t="e">
        <f ca="true">+IF(AND(ISNUMBER(OFFSET('Hygiene Data'!$G$10,0,10*ROW('Hygiene Data'!G52))),'Data Summary'!EC58="Yes"),OFFSET('Hygiene Data'!$G$10,0,10*ROW('Hygiene Data'!G52)),NA())</f>
        <v>#N/A</v>
      </c>
      <c r="BO58" s="204" t="e">
        <f ca="true">+IF(AND(ISNUMBER(OFFSET('Hygiene Data'!$H$6,0,10*ROW('Hygiene Data'!H52))),'Data Summary'!ED58="Yes"),OFFSET('Hygiene Data'!$H$6,0,10*ROW('Hygiene Data'!H52)),NA())</f>
        <v>#N/A</v>
      </c>
      <c r="BP58" s="204" t="e">
        <f ca="true">+IF(AND(ISNUMBER(OFFSET('Hygiene Data'!$H$8,0,10*ROW('Hygiene Data'!H52))),'Data Summary'!EE58="Yes"),OFFSET('Hygiene Data'!$H$8,0,10*ROW('Hygiene Data'!H52)),NA())</f>
        <v>#N/A</v>
      </c>
      <c r="BQ58" s="204"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415" t="e">
        <f ca="true">+IF(AND(ISNUMBER(OFFSET('Water Data'!$C$5,0,10*ROW('Water Data'!C53))),'Data Summary'!BS59="Yes"),100-OFFSET('Water Data'!$C$5,0,10*ROW('Water Data'!C53)),NA())</f>
        <v>#N/A</v>
      </c>
      <c r="E59" s="415" t="e">
        <f ca="true">+IF(AND(ISNUMBER(OFFSET('Water Data'!$C$7,0,10*ROW('Water Data'!C53))),'Data Summary'!BT59="Yes"),OFFSET('Water Data'!$C$7,0,10*ROW('Water Data'!C53)),NA())</f>
        <v>#N/A</v>
      </c>
      <c r="F59" s="415" t="e">
        <f ca="true">+IF(AND(ISNUMBER(OFFSET('Water Data'!$C$10,0,10*ROW('Water Data'!C53))),'Data Summary'!BU59="Yes"),OFFSET('Water Data'!$C$10,0,10*ROW('Water Data'!C53)),NA())</f>
        <v>#N/A</v>
      </c>
      <c r="G59" s="415" t="e">
        <f ca="true">+IF(AND(ISNUMBER(OFFSET('Water Data'!$D$5,0,10*ROW('Water Data'!D53))),'Data Summary'!BV59="Yes"),100-OFFSET('Water Data'!$D$5,0,10*ROW('Water Data'!D53)),NA())</f>
        <v>#N/A</v>
      </c>
      <c r="H59" s="415" t="e">
        <f ca="true">+IF(AND(ISNUMBER(OFFSET('Water Data'!$D$7,0,10*ROW('Water Data'!D53))),'Data Summary'!BW59="Yes"),OFFSET('Water Data'!$D$7,0,10*ROW('Water Data'!D53)),NA())</f>
        <v>#N/A</v>
      </c>
      <c r="I59" s="415" t="e">
        <f ca="true">+IF(AND(ISNUMBER(OFFSET('Water Data'!$D$10,0,10*ROW('Water Data'!D53))),'Data Summary'!BX59="Yes"),OFFSET('Water Data'!$D$10,0,10*ROW('Water Data'!D53)),NA())</f>
        <v>#N/A</v>
      </c>
      <c r="J59" s="415" t="e">
        <f ca="true">+IF(AND(ISNUMBER(OFFSET('Water Data'!$E$5,0,10*ROW('Water Data'!E53))),'Data Summary'!BY59="Yes"),100-OFFSET('Water Data'!$E$5,0,10*ROW('Water Data'!E53)),NA())</f>
        <v>#N/A</v>
      </c>
      <c r="K59" s="415" t="e">
        <f ca="true">+IF(AND(ISNUMBER(OFFSET('Water Data'!$E$7,0,10*ROW('Water Data'!E53))),'Data Summary'!BZ59="Yes"),OFFSET('Water Data'!$E$7,0,10*ROW('Water Data'!E53)),NA())</f>
        <v>#N/A</v>
      </c>
      <c r="L59" s="415" t="e">
        <f ca="true">+IF(AND(ISNUMBER(OFFSET('Water Data'!$E$10,0,10*ROW('Water Data'!E53))),'Data Summary'!CA59="Yes"),OFFSET('Water Data'!$E$10,0,10*ROW('Water Data'!E53)),NA())</f>
        <v>#N/A</v>
      </c>
      <c r="M59" s="415" t="e">
        <f ca="true">+IF(AND(ISNUMBER(OFFSET('Water Data'!$F$5,0,10*ROW('Water Data'!F53))),'Data Summary'!CB59="Yes"),100-OFFSET('Water Data'!$F$5,0,10*ROW('Water Data'!F53)),NA())</f>
        <v>#N/A</v>
      </c>
      <c r="N59" s="415" t="e">
        <f ca="true">+IF(AND(ISNUMBER(OFFSET('Water Data'!$F$7,0,10*ROW('Water Data'!F53))),'Data Summary'!CC59="Yes"),OFFSET('Water Data'!$F$7,0,10*ROW('Water Data'!F53)),NA())</f>
        <v>#N/A</v>
      </c>
      <c r="O59" s="415" t="e">
        <f ca="true">+IF(AND(ISNUMBER(OFFSET('Water Data'!$F$10,0,10*ROW('Water Data'!F53))),'Data Summary'!CD59="Yes"),OFFSET('Water Data'!$F$10,0,10*ROW('Water Data'!F53)),NA())</f>
        <v>#N/A</v>
      </c>
      <c r="P59" s="415" t="e">
        <f ca="true">+IF(AND(ISNUMBER(OFFSET('Water Data'!$G$5,0,10*ROW('Water Data'!G53))),'Data Summary'!CE59="Yes"),100-OFFSET('Water Data'!$G$5,0,10*ROW('Water Data'!G53)),NA())</f>
        <v>#N/A</v>
      </c>
      <c r="Q59" s="415" t="e">
        <f ca="true">+IF(AND(ISNUMBER(OFFSET('Water Data'!$G$7,0,10*ROW('Water Data'!G53))),'Data Summary'!CF59="Yes"),OFFSET('Water Data'!$G$7,0,10*ROW('Water Data'!G53)),NA())</f>
        <v>#N/A</v>
      </c>
      <c r="R59" s="415" t="e">
        <f ca="true">+IF(AND(ISNUMBER(OFFSET('Water Data'!$G$10,0,10*ROW('Water Data'!G53))),'Data Summary'!CG59="Yes"),OFFSET('Water Data'!$G$10,0,10*ROW('Water Data'!G53)),NA())</f>
        <v>#N/A</v>
      </c>
      <c r="S59" s="415" t="e">
        <f ca="true">+IF(AND(ISNUMBER(OFFSET('Water Data'!$H$5,0,10*ROW('Water Data'!H53))),'Data Summary'!CH59="Yes"),100-OFFSET('Water Data'!$H$5,0,10*ROW('Water Data'!H53)),NA())</f>
        <v>#N/A</v>
      </c>
      <c r="T59" s="415" t="e">
        <f ca="true">+IF(AND(ISNUMBER(OFFSET('Water Data'!$H$7,0,10*ROW('Water Data'!H53))),'Data Summary'!CI59="Yes"),OFFSET('Water Data'!$H$7,0,10*ROW('Water Data'!H53)),NA())</f>
        <v>#N/A</v>
      </c>
      <c r="U59" s="415" t="e">
        <f ca="true">+IF(AND(ISNUMBER(OFFSET('Water Data'!$H$10,0,10*ROW('Water Data'!H53))),'Data Summary'!CJ59="Yes"),OFFSET('Water Data'!$H$10,0,10*ROW('Water Data'!H53)),NA())</f>
        <v>#N/A</v>
      </c>
      <c r="V59" s="203" t="e">
        <f ca="true">+IF(AND(ISNUMBER(OFFSET('Sanitation Data'!$C$5,0,10*ROW('Sanitation Data'!C53))),'Data Summary'!CK59="Yes"),100-OFFSET('Sanitation Data'!$C$5,0,10*ROW('Sanitation Data'!C53)),NA())</f>
        <v>#N/A</v>
      </c>
      <c r="W59" s="203" t="e">
        <f ca="true">+IF(AND(ISNUMBER(OFFSET('Sanitation Data'!$C$7,0,10*ROW('Sanitation Data'!C53))),'Data Summary'!CL59="Yes"),OFFSET('Sanitation Data'!$C$7,0,10*ROW('Sanitation Data'!C53)),NA())</f>
        <v>#N/A</v>
      </c>
      <c r="X59" s="203" t="e">
        <f ca="true">+IF(AND(ISNUMBER(OFFSET('Sanitation Data'!$C$11,0,10*ROW('Sanitation Data'!C53))),'Data Summary'!CM59="Yes"),OFFSET('Sanitation Data'!$C$11,0,10*ROW('Sanitation Data'!C53)),NA())</f>
        <v>#N/A</v>
      </c>
      <c r="Y59" s="203" t="e">
        <f ca="true">+IF(AND(ISNUMBER(OFFSET('Sanitation Data'!$C$12,0,10*ROW('Sanitation Data'!C53))),'Data Summary'!CN59="Yes"),OFFSET('Sanitation Data'!$C$12,0,10*ROW('Sanitation Data'!C53)),NA())</f>
        <v>#N/A</v>
      </c>
      <c r="Z59" s="203" t="e">
        <f ca="true">+IF(AND(ISNUMBER(OFFSET('Sanitation Data'!$C$13,0,10*ROW('Sanitation Data'!C53))),'Data Summary'!CO59="Yes"),OFFSET('Sanitation Data'!$C$13,0,10*ROW('Sanitation Data'!C53)),NA())</f>
        <v>#N/A</v>
      </c>
      <c r="AA59" s="203" t="e">
        <f ca="true">+IF(AND(ISNUMBER(OFFSET('Sanitation Data'!$D$5,0,10*ROW('Sanitation Data'!D53))),'Data Summary'!CP59="Yes"),100-OFFSET('Sanitation Data'!$D$5,0,10*ROW('Sanitation Data'!D53)),NA())</f>
        <v>#N/A</v>
      </c>
      <c r="AB59" s="203" t="e">
        <f ca="true">+IF(AND(ISNUMBER(OFFSET('Sanitation Data'!$D$7,0,10*ROW('Sanitation Data'!D53))),'Data Summary'!CQ59="Yes"),OFFSET('Sanitation Data'!$D$7,0,10*ROW('Sanitation Data'!D53)),NA())</f>
        <v>#N/A</v>
      </c>
      <c r="AC59" s="203" t="e">
        <f ca="true">+IF(AND(ISNUMBER(OFFSET('Sanitation Data'!$D$11,0,10*ROW('Sanitation Data'!D53))),'Data Summary'!CR59="Yes"),OFFSET('Sanitation Data'!$D$11,0,10*ROW('Sanitation Data'!D53)),NA())</f>
        <v>#N/A</v>
      </c>
      <c r="AD59" s="203" t="e">
        <f ca="true">+IF(AND(ISNUMBER(OFFSET('Sanitation Data'!$D$12,0,10*ROW('Sanitation Data'!D53))),'Data Summary'!CS59="Yes"),OFFSET('Sanitation Data'!$D$12,0,10*ROW('Sanitation Data'!D53)),NA())</f>
        <v>#N/A</v>
      </c>
      <c r="AE59" s="203" t="e">
        <f ca="true">+IF(AND(ISNUMBER(OFFSET('Sanitation Data'!$D$13,0,10*ROW('Sanitation Data'!D53))),'Data Summary'!CT59="Yes"),OFFSET('Sanitation Data'!$D$13,0,10*ROW('Sanitation Data'!D53)),NA())</f>
        <v>#N/A</v>
      </c>
      <c r="AF59" s="203" t="e">
        <f ca="true">+IF(AND(ISNUMBER(OFFSET('Sanitation Data'!$E$5,0,10*ROW('Sanitation Data'!E53))),'Data Summary'!CU59="Yes"),100-OFFSET('Sanitation Data'!$E$5,0,10*ROW('Sanitation Data'!E53)),NA())</f>
        <v>#N/A</v>
      </c>
      <c r="AG59" s="203" t="e">
        <f ca="true">+IF(AND(ISNUMBER(OFFSET('Sanitation Data'!$E$7,0,10*ROW('Sanitation Data'!E53))),'Data Summary'!CV59="Yes"),OFFSET('Sanitation Data'!$E$7,0,10*ROW('Sanitation Data'!E53)),NA())</f>
        <v>#N/A</v>
      </c>
      <c r="AH59" s="203" t="e">
        <f ca="true">+IF(AND(ISNUMBER(OFFSET('Sanitation Data'!$E$11,0,10*ROW('Sanitation Data'!E53))),'Data Summary'!CW59="Yes"),OFFSET('Sanitation Data'!$E$11,0,10*ROW('Sanitation Data'!E53)),NA())</f>
        <v>#N/A</v>
      </c>
      <c r="AI59" s="203" t="e">
        <f ca="true">+IF(AND(ISNUMBER(OFFSET('Sanitation Data'!$E$12,0,10*ROW('Sanitation Data'!E53))),'Data Summary'!CX59="Yes"),OFFSET('Sanitation Data'!$E$12,0,10*ROW('Sanitation Data'!E53)),NA())</f>
        <v>#N/A</v>
      </c>
      <c r="AJ59" s="203" t="e">
        <f ca="true">+IF(AND(ISNUMBER(OFFSET('Sanitation Data'!$E$13,0,10*ROW('Sanitation Data'!E53))),'Data Summary'!CY59="Yes"),OFFSET('Sanitation Data'!$E$13,0,10*ROW('Sanitation Data'!E53)),NA())</f>
        <v>#N/A</v>
      </c>
      <c r="AK59" s="203" t="e">
        <f ca="true">+IF(AND(ISNUMBER(OFFSET('Sanitation Data'!$F$5,0,10*ROW('Sanitation Data'!F53))),'Data Summary'!CZ59="Yes"),100-OFFSET('Sanitation Data'!$F$5,0,10*ROW('Sanitation Data'!F53)),NA())</f>
        <v>#N/A</v>
      </c>
      <c r="AL59" s="203" t="e">
        <f ca="true">+IF(AND(ISNUMBER(OFFSET('Sanitation Data'!$F$7,0,10*ROW('Sanitation Data'!F53))),'Data Summary'!DA59="Yes"),OFFSET('Sanitation Data'!$F$7,0,10*ROW('Sanitation Data'!F53)),NA())</f>
        <v>#N/A</v>
      </c>
      <c r="AM59" s="203" t="e">
        <f ca="true">+IF(AND(ISNUMBER(OFFSET('Sanitation Data'!$F$11,0,10*ROW('Sanitation Data'!F53))),'Data Summary'!DB59="Yes"),OFFSET('Sanitation Data'!$F$11,0,10*ROW('Sanitation Data'!F53)),NA())</f>
        <v>#N/A</v>
      </c>
      <c r="AN59" s="203" t="e">
        <f ca="true">+IF(AND(ISNUMBER(OFFSET('Sanitation Data'!$F$12,0,10*ROW('Sanitation Data'!F53))),'Data Summary'!DC59="Yes"),OFFSET('Sanitation Data'!$F$12,0,10*ROW('Sanitation Data'!F53)),NA())</f>
        <v>#N/A</v>
      </c>
      <c r="AO59" s="203" t="e">
        <f ca="true">+IF(AND(ISNUMBER(OFFSET('Sanitation Data'!$F$13,0,10*ROW('Sanitation Data'!F53))),'Data Summary'!DD59="Yes"),OFFSET('Sanitation Data'!$F$13,0,10*ROW('Sanitation Data'!F53)),NA())</f>
        <v>#N/A</v>
      </c>
      <c r="AP59" s="203" t="e">
        <f ca="true">+IF(AND(ISNUMBER(OFFSET('Sanitation Data'!$G$5,0,10*ROW('Sanitation Data'!G53))),'Data Summary'!DE59="Yes"),100-OFFSET('Sanitation Data'!$G$5,0,10*ROW('Sanitation Data'!G53)),NA())</f>
        <v>#N/A</v>
      </c>
      <c r="AQ59" s="203" t="e">
        <f ca="true">+IF(AND(ISNUMBER(OFFSET('Sanitation Data'!$G$7,0,10*ROW('Sanitation Data'!G53))),'Data Summary'!DF59="Yes"),OFFSET('Sanitation Data'!$G$7,0,10*ROW('Sanitation Data'!G53)),NA())</f>
        <v>#N/A</v>
      </c>
      <c r="AR59" s="203" t="e">
        <f ca="true">+IF(AND(ISNUMBER(OFFSET('Sanitation Data'!$G$11,0,10*ROW('Sanitation Data'!G53))),'Data Summary'!DG59="Yes"),OFFSET('Sanitation Data'!$G$11,0,10*ROW('Sanitation Data'!G53)),NA())</f>
        <v>#N/A</v>
      </c>
      <c r="AS59" s="203" t="e">
        <f ca="true">+IF(AND(ISNUMBER(OFFSET('Sanitation Data'!$G$12,0,10*ROW('Sanitation Data'!G53))),'Data Summary'!DH59="Yes"),OFFSET('Sanitation Data'!$G$12,0,10*ROW('Sanitation Data'!G53)),NA())</f>
        <v>#N/A</v>
      </c>
      <c r="AT59" s="203" t="e">
        <f ca="true">+IF(AND(ISNUMBER(OFFSET('Sanitation Data'!$G$13,0,10*ROW('Sanitation Data'!G53))),'Data Summary'!DI59="Yes"),OFFSET('Sanitation Data'!$G$13,0,10*ROW('Sanitation Data'!G53)),NA())</f>
        <v>#N/A</v>
      </c>
      <c r="AU59" s="203" t="e">
        <f ca="true">+IF(AND(ISNUMBER(OFFSET('Sanitation Data'!$H$5,0,10*ROW('Sanitation Data'!H53))),'Data Summary'!DJ59="Yes"),100-OFFSET('Sanitation Data'!$H$5,0,10*ROW('Sanitation Data'!H53)),NA())</f>
        <v>#N/A</v>
      </c>
      <c r="AV59" s="203" t="e">
        <f ca="true">+IF(AND(ISNUMBER(OFFSET('Sanitation Data'!$H$7,0,10*ROW('Sanitation Data'!H53))),'Data Summary'!DK59="Yes"),OFFSET('Sanitation Data'!$H$7,0,10*ROW('Sanitation Data'!H53)),NA())</f>
        <v>#N/A</v>
      </c>
      <c r="AW59" s="203" t="e">
        <f ca="true">+IF(AND(ISNUMBER(OFFSET('Sanitation Data'!$H$11,0,10*ROW('Sanitation Data'!H53))),'Data Summary'!DL59="Yes"),OFFSET('Sanitation Data'!$H$11,0,10*ROW('Sanitation Data'!H53)),NA())</f>
        <v>#N/A</v>
      </c>
      <c r="AX59" s="203" t="e">
        <f ca="true">+IF(AND(ISNUMBER(OFFSET('Sanitation Data'!$H$12,0,10*ROW('Sanitation Data'!H53))),'Data Summary'!DM59="Yes"),OFFSET('Sanitation Data'!$H$12,0,10*ROW('Sanitation Data'!H53)),NA())</f>
        <v>#N/A</v>
      </c>
      <c r="AY59" s="203" t="e">
        <f ca="true">+IF(AND(ISNUMBER(OFFSET('Sanitation Data'!$H$13,0,10*ROW('Sanitation Data'!H53))),'Data Summary'!DN59="Yes"),OFFSET('Sanitation Data'!$H$13,0,10*ROW('Sanitation Data'!H53)),NA())</f>
        <v>#N/A</v>
      </c>
      <c r="AZ59" s="204" t="e">
        <f ca="true">+IF(AND(ISNUMBER(OFFSET('Hygiene Data'!$C$6,0,10*ROW('Hygiene Data'!C53))),'Data Summary'!DO59="Yes"),OFFSET('Hygiene Data'!$C$6,0,10*ROW('Hygiene Data'!C53)),NA())</f>
        <v>#N/A</v>
      </c>
      <c r="BA59" s="204" t="e">
        <f ca="true">+IF(AND(ISNUMBER(OFFSET('Hygiene Data'!$C$8,0,10*ROW('Hygiene Data'!C53))),'Data Summary'!DP59="Yes"),OFFSET('Hygiene Data'!$C$8,0,10*ROW('Hygiene Data'!C53)),NA())</f>
        <v>#N/A</v>
      </c>
      <c r="BB59" s="204" t="e">
        <f ca="true">+IF(AND(ISNUMBER(OFFSET('Hygiene Data'!$C$10,0,10*ROW('Hygiene Data'!C53))),'Data Summary'!DQ59="Yes"),OFFSET('Hygiene Data'!$C$10,0,10*ROW('Hygiene Data'!C53)),NA())</f>
        <v>#N/A</v>
      </c>
      <c r="BC59" s="204" t="e">
        <f ca="true">+IF(AND(ISNUMBER(OFFSET('Hygiene Data'!$D$6,0,10*ROW('Hygiene Data'!D53))),'Data Summary'!DR59="Yes"),OFFSET('Hygiene Data'!$D$6,0,10*ROW('Hygiene Data'!D53)),NA())</f>
        <v>#N/A</v>
      </c>
      <c r="BD59" s="204" t="e">
        <f ca="true">+IF(AND(ISNUMBER(OFFSET('Hygiene Data'!$D$8,0,10*ROW('Hygiene Data'!D53))),'Data Summary'!DS59="Yes"),OFFSET('Hygiene Data'!$D$8,0,10*ROW('Hygiene Data'!D53)),NA())</f>
        <v>#N/A</v>
      </c>
      <c r="BE59" s="204" t="e">
        <f ca="true">+IF(AND(ISNUMBER(OFFSET('Hygiene Data'!$D$10,0,10*ROW('Hygiene Data'!D53))),'Data Summary'!DT59="Yes"),OFFSET('Hygiene Data'!$D$10,0,10*ROW('Hygiene Data'!D53)),NA())</f>
        <v>#N/A</v>
      </c>
      <c r="BF59" s="204" t="e">
        <f ca="true">+IF(AND(ISNUMBER(OFFSET('Hygiene Data'!$E$6,0,10*ROW('Hygiene Data'!E53))),'Data Summary'!DU59="Yes"),OFFSET('Hygiene Data'!$E$6,0,10*ROW('Hygiene Data'!E53)),NA())</f>
        <v>#N/A</v>
      </c>
      <c r="BG59" s="204" t="e">
        <f ca="true">+IF(AND(ISNUMBER(OFFSET('Hygiene Data'!$E$8,0,10*ROW('Hygiene Data'!E53))),'Data Summary'!DV59="Yes"),OFFSET('Hygiene Data'!$E$8,0,10*ROW('Hygiene Data'!E53)),NA())</f>
        <v>#N/A</v>
      </c>
      <c r="BH59" s="204" t="e">
        <f ca="true">+IF(AND(ISNUMBER(OFFSET('Hygiene Data'!$E$10,0,10*ROW('Hygiene Data'!E53))),'Data Summary'!DW59="Yes"),OFFSET('Hygiene Data'!$E$10,0,10*ROW('Hygiene Data'!E53)),NA())</f>
        <v>#N/A</v>
      </c>
      <c r="BI59" s="204" t="e">
        <f ca="true">+IF(AND(ISNUMBER(OFFSET('Hygiene Data'!$F$6,0,10*ROW('Hygiene Data'!F53))),'Data Summary'!DX59="Yes"),OFFSET('Hygiene Data'!$F$6,0,10*ROW('Hygiene Data'!F53)),NA())</f>
        <v>#N/A</v>
      </c>
      <c r="BJ59" s="204" t="e">
        <f ca="true">+IF(AND(ISNUMBER(OFFSET('Hygiene Data'!$F$8,0,10*ROW('Hygiene Data'!F53))),'Data Summary'!DY59="Yes"),OFFSET('Hygiene Data'!$F$8,0,10*ROW('Hygiene Data'!F53)),NA())</f>
        <v>#N/A</v>
      </c>
      <c r="BK59" s="204" t="e">
        <f ca="true">+IF(AND(ISNUMBER(OFFSET('Hygiene Data'!$F$10,0,10*ROW('Hygiene Data'!F53))),'Data Summary'!DZ59="Yes"),OFFSET('Hygiene Data'!$F$10,0,10*ROW('Hygiene Data'!F53)),NA())</f>
        <v>#N/A</v>
      </c>
      <c r="BL59" s="204" t="e">
        <f ca="true">+IF(AND(ISNUMBER(OFFSET('Hygiene Data'!$G$6,0,10*ROW('Hygiene Data'!G53))),'Data Summary'!EA59="Yes"),OFFSET('Hygiene Data'!$G$6,0,10*ROW('Hygiene Data'!G53)),NA())</f>
        <v>#N/A</v>
      </c>
      <c r="BM59" s="204" t="e">
        <f ca="true">+IF(AND(ISNUMBER(OFFSET('Hygiene Data'!$G$8,0,10*ROW('Hygiene Data'!G53))),'Data Summary'!EB59="Yes"),OFFSET('Hygiene Data'!$G$8,0,10*ROW('Hygiene Data'!G53)),NA())</f>
        <v>#N/A</v>
      </c>
      <c r="BN59" s="204" t="e">
        <f ca="true">+IF(AND(ISNUMBER(OFFSET('Hygiene Data'!$G$10,0,10*ROW('Hygiene Data'!G53))),'Data Summary'!EC59="Yes"),OFFSET('Hygiene Data'!$G$10,0,10*ROW('Hygiene Data'!G53)),NA())</f>
        <v>#N/A</v>
      </c>
      <c r="BO59" s="204" t="e">
        <f ca="true">+IF(AND(ISNUMBER(OFFSET('Hygiene Data'!$H$6,0,10*ROW('Hygiene Data'!H53))),'Data Summary'!ED59="Yes"),OFFSET('Hygiene Data'!$H$6,0,10*ROW('Hygiene Data'!H53)),NA())</f>
        <v>#N/A</v>
      </c>
      <c r="BP59" s="204" t="e">
        <f ca="true">+IF(AND(ISNUMBER(OFFSET('Hygiene Data'!$H$8,0,10*ROW('Hygiene Data'!H53))),'Data Summary'!EE59="Yes"),OFFSET('Hygiene Data'!$H$8,0,10*ROW('Hygiene Data'!H53)),NA())</f>
        <v>#N/A</v>
      </c>
      <c r="BQ59" s="204"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415" t="e">
        <f ca="true">+IF(AND(ISNUMBER(OFFSET('Water Data'!$C$5,0,10*ROW('Water Data'!C54))),'Data Summary'!BS60="Yes"),100-OFFSET('Water Data'!$C$5,0,10*ROW('Water Data'!C54)),NA())</f>
        <v>#N/A</v>
      </c>
      <c r="E60" s="415" t="e">
        <f ca="true">+IF(AND(ISNUMBER(OFFSET('Water Data'!$C$7,0,10*ROW('Water Data'!C54))),'Data Summary'!BT60="Yes"),OFFSET('Water Data'!$C$7,0,10*ROW('Water Data'!C54)),NA())</f>
        <v>#N/A</v>
      </c>
      <c r="F60" s="415" t="e">
        <f ca="true">+IF(AND(ISNUMBER(OFFSET('Water Data'!$C$10,0,10*ROW('Water Data'!C54))),'Data Summary'!BU60="Yes"),OFFSET('Water Data'!$C$10,0,10*ROW('Water Data'!C54)),NA())</f>
        <v>#N/A</v>
      </c>
      <c r="G60" s="415" t="e">
        <f ca="true">+IF(AND(ISNUMBER(OFFSET('Water Data'!$D$5,0,10*ROW('Water Data'!D54))),'Data Summary'!BV60="Yes"),100-OFFSET('Water Data'!$D$5,0,10*ROW('Water Data'!D54)),NA())</f>
        <v>#N/A</v>
      </c>
      <c r="H60" s="415" t="e">
        <f ca="true">+IF(AND(ISNUMBER(OFFSET('Water Data'!$D$7,0,10*ROW('Water Data'!D54))),'Data Summary'!BW60="Yes"),OFFSET('Water Data'!$D$7,0,10*ROW('Water Data'!D54)),NA())</f>
        <v>#N/A</v>
      </c>
      <c r="I60" s="415" t="e">
        <f ca="true">+IF(AND(ISNUMBER(OFFSET('Water Data'!$D$10,0,10*ROW('Water Data'!D54))),'Data Summary'!BX60="Yes"),OFFSET('Water Data'!$D$10,0,10*ROW('Water Data'!D54)),NA())</f>
        <v>#N/A</v>
      </c>
      <c r="J60" s="415" t="e">
        <f ca="true">+IF(AND(ISNUMBER(OFFSET('Water Data'!$E$5,0,10*ROW('Water Data'!E54))),'Data Summary'!BY60="Yes"),100-OFFSET('Water Data'!$E$5,0,10*ROW('Water Data'!E54)),NA())</f>
        <v>#N/A</v>
      </c>
      <c r="K60" s="415" t="e">
        <f ca="true">+IF(AND(ISNUMBER(OFFSET('Water Data'!$E$7,0,10*ROW('Water Data'!E54))),'Data Summary'!BZ60="Yes"),OFFSET('Water Data'!$E$7,0,10*ROW('Water Data'!E54)),NA())</f>
        <v>#N/A</v>
      </c>
      <c r="L60" s="415" t="e">
        <f ca="true">+IF(AND(ISNUMBER(OFFSET('Water Data'!$E$10,0,10*ROW('Water Data'!E54))),'Data Summary'!CA60="Yes"),OFFSET('Water Data'!$E$10,0,10*ROW('Water Data'!E54)),NA())</f>
        <v>#N/A</v>
      </c>
      <c r="M60" s="415" t="e">
        <f ca="true">+IF(AND(ISNUMBER(OFFSET('Water Data'!$F$5,0,10*ROW('Water Data'!F54))),'Data Summary'!CB60="Yes"),100-OFFSET('Water Data'!$F$5,0,10*ROW('Water Data'!F54)),NA())</f>
        <v>#N/A</v>
      </c>
      <c r="N60" s="415" t="e">
        <f ca="true">+IF(AND(ISNUMBER(OFFSET('Water Data'!$F$7,0,10*ROW('Water Data'!F54))),'Data Summary'!CC60="Yes"),OFFSET('Water Data'!$F$7,0,10*ROW('Water Data'!F54)),NA())</f>
        <v>#N/A</v>
      </c>
      <c r="O60" s="415" t="e">
        <f ca="true">+IF(AND(ISNUMBER(OFFSET('Water Data'!$F$10,0,10*ROW('Water Data'!F54))),'Data Summary'!CD60="Yes"),OFFSET('Water Data'!$F$10,0,10*ROW('Water Data'!F54)),NA())</f>
        <v>#N/A</v>
      </c>
      <c r="P60" s="415" t="e">
        <f ca="true">+IF(AND(ISNUMBER(OFFSET('Water Data'!$G$5,0,10*ROW('Water Data'!G54))),'Data Summary'!CE60="Yes"),100-OFFSET('Water Data'!$G$5,0,10*ROW('Water Data'!G54)),NA())</f>
        <v>#N/A</v>
      </c>
      <c r="Q60" s="415" t="e">
        <f ca="true">+IF(AND(ISNUMBER(OFFSET('Water Data'!$G$7,0,10*ROW('Water Data'!G54))),'Data Summary'!CF60="Yes"),OFFSET('Water Data'!$G$7,0,10*ROW('Water Data'!G54)),NA())</f>
        <v>#N/A</v>
      </c>
      <c r="R60" s="415" t="e">
        <f ca="true">+IF(AND(ISNUMBER(OFFSET('Water Data'!$G$10,0,10*ROW('Water Data'!G54))),'Data Summary'!CG60="Yes"),OFFSET('Water Data'!$G$10,0,10*ROW('Water Data'!G54)),NA())</f>
        <v>#N/A</v>
      </c>
      <c r="S60" s="415" t="e">
        <f ca="true">+IF(AND(ISNUMBER(OFFSET('Water Data'!$H$5,0,10*ROW('Water Data'!H54))),'Data Summary'!CH60="Yes"),100-OFFSET('Water Data'!$H$5,0,10*ROW('Water Data'!H54)),NA())</f>
        <v>#N/A</v>
      </c>
      <c r="T60" s="415" t="e">
        <f ca="true">+IF(AND(ISNUMBER(OFFSET('Water Data'!$H$7,0,10*ROW('Water Data'!H54))),'Data Summary'!CI60="Yes"),OFFSET('Water Data'!$H$7,0,10*ROW('Water Data'!H54)),NA())</f>
        <v>#N/A</v>
      </c>
      <c r="U60" s="415" t="e">
        <f ca="true">+IF(AND(ISNUMBER(OFFSET('Water Data'!$H$10,0,10*ROW('Water Data'!H54))),'Data Summary'!CJ60="Yes"),OFFSET('Water Data'!$H$10,0,10*ROW('Water Data'!H54)),NA())</f>
        <v>#N/A</v>
      </c>
      <c r="V60" s="203" t="e">
        <f ca="true">+IF(AND(ISNUMBER(OFFSET('Sanitation Data'!$C$5,0,10*ROW('Sanitation Data'!C54))),'Data Summary'!CK60="Yes"),100-OFFSET('Sanitation Data'!$C$5,0,10*ROW('Sanitation Data'!C54)),NA())</f>
        <v>#N/A</v>
      </c>
      <c r="W60" s="203" t="e">
        <f ca="true">+IF(AND(ISNUMBER(OFFSET('Sanitation Data'!$C$7,0,10*ROW('Sanitation Data'!C54))),'Data Summary'!CL60="Yes"),OFFSET('Sanitation Data'!$C$7,0,10*ROW('Sanitation Data'!C54)),NA())</f>
        <v>#N/A</v>
      </c>
      <c r="X60" s="203" t="e">
        <f ca="true">+IF(AND(ISNUMBER(OFFSET('Sanitation Data'!$C$11,0,10*ROW('Sanitation Data'!C54))),'Data Summary'!CM60="Yes"),OFFSET('Sanitation Data'!$C$11,0,10*ROW('Sanitation Data'!C54)),NA())</f>
        <v>#N/A</v>
      </c>
      <c r="Y60" s="203" t="e">
        <f ca="true">+IF(AND(ISNUMBER(OFFSET('Sanitation Data'!$C$12,0,10*ROW('Sanitation Data'!C54))),'Data Summary'!CN60="Yes"),OFFSET('Sanitation Data'!$C$12,0,10*ROW('Sanitation Data'!C54)),NA())</f>
        <v>#N/A</v>
      </c>
      <c r="Z60" s="203" t="e">
        <f ca="true">+IF(AND(ISNUMBER(OFFSET('Sanitation Data'!$C$13,0,10*ROW('Sanitation Data'!C54))),'Data Summary'!CO60="Yes"),OFFSET('Sanitation Data'!$C$13,0,10*ROW('Sanitation Data'!C54)),NA())</f>
        <v>#N/A</v>
      </c>
      <c r="AA60" s="203" t="e">
        <f ca="true">+IF(AND(ISNUMBER(OFFSET('Sanitation Data'!$D$5,0,10*ROW('Sanitation Data'!D54))),'Data Summary'!CP60="Yes"),100-OFFSET('Sanitation Data'!$D$5,0,10*ROW('Sanitation Data'!D54)),NA())</f>
        <v>#N/A</v>
      </c>
      <c r="AB60" s="203" t="e">
        <f ca="true">+IF(AND(ISNUMBER(OFFSET('Sanitation Data'!$D$7,0,10*ROW('Sanitation Data'!D54))),'Data Summary'!CQ60="Yes"),OFFSET('Sanitation Data'!$D$7,0,10*ROW('Sanitation Data'!D54)),NA())</f>
        <v>#N/A</v>
      </c>
      <c r="AC60" s="203" t="e">
        <f ca="true">+IF(AND(ISNUMBER(OFFSET('Sanitation Data'!$D$11,0,10*ROW('Sanitation Data'!D54))),'Data Summary'!CR60="Yes"),OFFSET('Sanitation Data'!$D$11,0,10*ROW('Sanitation Data'!D54)),NA())</f>
        <v>#N/A</v>
      </c>
      <c r="AD60" s="203" t="e">
        <f ca="true">+IF(AND(ISNUMBER(OFFSET('Sanitation Data'!$D$12,0,10*ROW('Sanitation Data'!D54))),'Data Summary'!CS60="Yes"),OFFSET('Sanitation Data'!$D$12,0,10*ROW('Sanitation Data'!D54)),NA())</f>
        <v>#N/A</v>
      </c>
      <c r="AE60" s="203" t="e">
        <f ca="true">+IF(AND(ISNUMBER(OFFSET('Sanitation Data'!$D$13,0,10*ROW('Sanitation Data'!D54))),'Data Summary'!CT60="Yes"),OFFSET('Sanitation Data'!$D$13,0,10*ROW('Sanitation Data'!D54)),NA())</f>
        <v>#N/A</v>
      </c>
      <c r="AF60" s="203" t="e">
        <f ca="true">+IF(AND(ISNUMBER(OFFSET('Sanitation Data'!$E$5,0,10*ROW('Sanitation Data'!E54))),'Data Summary'!CU60="Yes"),100-OFFSET('Sanitation Data'!$E$5,0,10*ROW('Sanitation Data'!E54)),NA())</f>
        <v>#N/A</v>
      </c>
      <c r="AG60" s="203" t="e">
        <f ca="true">+IF(AND(ISNUMBER(OFFSET('Sanitation Data'!$E$7,0,10*ROW('Sanitation Data'!E54))),'Data Summary'!CV60="Yes"),OFFSET('Sanitation Data'!$E$7,0,10*ROW('Sanitation Data'!E54)),NA())</f>
        <v>#N/A</v>
      </c>
      <c r="AH60" s="203" t="e">
        <f ca="true">+IF(AND(ISNUMBER(OFFSET('Sanitation Data'!$E$11,0,10*ROW('Sanitation Data'!E54))),'Data Summary'!CW60="Yes"),OFFSET('Sanitation Data'!$E$11,0,10*ROW('Sanitation Data'!E54)),NA())</f>
        <v>#N/A</v>
      </c>
      <c r="AI60" s="203" t="e">
        <f ca="true">+IF(AND(ISNUMBER(OFFSET('Sanitation Data'!$E$12,0,10*ROW('Sanitation Data'!E54))),'Data Summary'!CX60="Yes"),OFFSET('Sanitation Data'!$E$12,0,10*ROW('Sanitation Data'!E54)),NA())</f>
        <v>#N/A</v>
      </c>
      <c r="AJ60" s="203" t="e">
        <f ca="true">+IF(AND(ISNUMBER(OFFSET('Sanitation Data'!$E$13,0,10*ROW('Sanitation Data'!E54))),'Data Summary'!CY60="Yes"),OFFSET('Sanitation Data'!$E$13,0,10*ROW('Sanitation Data'!E54)),NA())</f>
        <v>#N/A</v>
      </c>
      <c r="AK60" s="203" t="e">
        <f ca="true">+IF(AND(ISNUMBER(OFFSET('Sanitation Data'!$F$5,0,10*ROW('Sanitation Data'!F54))),'Data Summary'!CZ60="Yes"),100-OFFSET('Sanitation Data'!$F$5,0,10*ROW('Sanitation Data'!F54)),NA())</f>
        <v>#N/A</v>
      </c>
      <c r="AL60" s="203" t="e">
        <f ca="true">+IF(AND(ISNUMBER(OFFSET('Sanitation Data'!$F$7,0,10*ROW('Sanitation Data'!F54))),'Data Summary'!DA60="Yes"),OFFSET('Sanitation Data'!$F$7,0,10*ROW('Sanitation Data'!F54)),NA())</f>
        <v>#N/A</v>
      </c>
      <c r="AM60" s="203" t="e">
        <f ca="true">+IF(AND(ISNUMBER(OFFSET('Sanitation Data'!$F$11,0,10*ROW('Sanitation Data'!F54))),'Data Summary'!DB60="Yes"),OFFSET('Sanitation Data'!$F$11,0,10*ROW('Sanitation Data'!F54)),NA())</f>
        <v>#N/A</v>
      </c>
      <c r="AN60" s="203" t="e">
        <f ca="true">+IF(AND(ISNUMBER(OFFSET('Sanitation Data'!$F$12,0,10*ROW('Sanitation Data'!F54))),'Data Summary'!DC60="Yes"),OFFSET('Sanitation Data'!$F$12,0,10*ROW('Sanitation Data'!F54)),NA())</f>
        <v>#N/A</v>
      </c>
      <c r="AO60" s="203" t="e">
        <f ca="true">+IF(AND(ISNUMBER(OFFSET('Sanitation Data'!$F$13,0,10*ROW('Sanitation Data'!F54))),'Data Summary'!DD60="Yes"),OFFSET('Sanitation Data'!$F$13,0,10*ROW('Sanitation Data'!F54)),NA())</f>
        <v>#N/A</v>
      </c>
      <c r="AP60" s="203" t="e">
        <f ca="true">+IF(AND(ISNUMBER(OFFSET('Sanitation Data'!$G$5,0,10*ROW('Sanitation Data'!G54))),'Data Summary'!DE60="Yes"),100-OFFSET('Sanitation Data'!$G$5,0,10*ROW('Sanitation Data'!G54)),NA())</f>
        <v>#N/A</v>
      </c>
      <c r="AQ60" s="203" t="e">
        <f ca="true">+IF(AND(ISNUMBER(OFFSET('Sanitation Data'!$G$7,0,10*ROW('Sanitation Data'!G54))),'Data Summary'!DF60="Yes"),OFFSET('Sanitation Data'!$G$7,0,10*ROW('Sanitation Data'!G54)),NA())</f>
        <v>#N/A</v>
      </c>
      <c r="AR60" s="203" t="e">
        <f ca="true">+IF(AND(ISNUMBER(OFFSET('Sanitation Data'!$G$11,0,10*ROW('Sanitation Data'!G54))),'Data Summary'!DG60="Yes"),OFFSET('Sanitation Data'!$G$11,0,10*ROW('Sanitation Data'!G54)),NA())</f>
        <v>#N/A</v>
      </c>
      <c r="AS60" s="203" t="e">
        <f ca="true">+IF(AND(ISNUMBER(OFFSET('Sanitation Data'!$G$12,0,10*ROW('Sanitation Data'!G54))),'Data Summary'!DH60="Yes"),OFFSET('Sanitation Data'!$G$12,0,10*ROW('Sanitation Data'!G54)),NA())</f>
        <v>#N/A</v>
      </c>
      <c r="AT60" s="203" t="e">
        <f ca="true">+IF(AND(ISNUMBER(OFFSET('Sanitation Data'!$G$13,0,10*ROW('Sanitation Data'!G54))),'Data Summary'!DI60="Yes"),OFFSET('Sanitation Data'!$G$13,0,10*ROW('Sanitation Data'!G54)),NA())</f>
        <v>#N/A</v>
      </c>
      <c r="AU60" s="203" t="e">
        <f ca="true">+IF(AND(ISNUMBER(OFFSET('Sanitation Data'!$H$5,0,10*ROW('Sanitation Data'!H54))),'Data Summary'!DJ60="Yes"),100-OFFSET('Sanitation Data'!$H$5,0,10*ROW('Sanitation Data'!H54)),NA())</f>
        <v>#N/A</v>
      </c>
      <c r="AV60" s="203" t="e">
        <f ca="true">+IF(AND(ISNUMBER(OFFSET('Sanitation Data'!$H$7,0,10*ROW('Sanitation Data'!H54))),'Data Summary'!DK60="Yes"),OFFSET('Sanitation Data'!$H$7,0,10*ROW('Sanitation Data'!H54)),NA())</f>
        <v>#N/A</v>
      </c>
      <c r="AW60" s="203" t="e">
        <f ca="true">+IF(AND(ISNUMBER(OFFSET('Sanitation Data'!$H$11,0,10*ROW('Sanitation Data'!H54))),'Data Summary'!DL60="Yes"),OFFSET('Sanitation Data'!$H$11,0,10*ROW('Sanitation Data'!H54)),NA())</f>
        <v>#N/A</v>
      </c>
      <c r="AX60" s="203" t="e">
        <f ca="true">+IF(AND(ISNUMBER(OFFSET('Sanitation Data'!$H$12,0,10*ROW('Sanitation Data'!H54))),'Data Summary'!DM60="Yes"),OFFSET('Sanitation Data'!$H$12,0,10*ROW('Sanitation Data'!H54)),NA())</f>
        <v>#N/A</v>
      </c>
      <c r="AY60" s="203" t="e">
        <f ca="true">+IF(AND(ISNUMBER(OFFSET('Sanitation Data'!$H$13,0,10*ROW('Sanitation Data'!H54))),'Data Summary'!DN60="Yes"),OFFSET('Sanitation Data'!$H$13,0,10*ROW('Sanitation Data'!H54)),NA())</f>
        <v>#N/A</v>
      </c>
      <c r="AZ60" s="204" t="e">
        <f ca="true">+IF(AND(ISNUMBER(OFFSET('Hygiene Data'!$C$6,0,10*ROW('Hygiene Data'!C54))),'Data Summary'!DO60="Yes"),OFFSET('Hygiene Data'!$C$6,0,10*ROW('Hygiene Data'!C54)),NA())</f>
        <v>#N/A</v>
      </c>
      <c r="BA60" s="204" t="e">
        <f ca="true">+IF(AND(ISNUMBER(OFFSET('Hygiene Data'!$C$8,0,10*ROW('Hygiene Data'!C54))),'Data Summary'!DP60="Yes"),OFFSET('Hygiene Data'!$C$8,0,10*ROW('Hygiene Data'!C54)),NA())</f>
        <v>#N/A</v>
      </c>
      <c r="BB60" s="204" t="e">
        <f ca="true">+IF(AND(ISNUMBER(OFFSET('Hygiene Data'!$C$10,0,10*ROW('Hygiene Data'!C54))),'Data Summary'!DQ60="Yes"),OFFSET('Hygiene Data'!$C$10,0,10*ROW('Hygiene Data'!C54)),NA())</f>
        <v>#N/A</v>
      </c>
      <c r="BC60" s="204" t="e">
        <f ca="true">+IF(AND(ISNUMBER(OFFSET('Hygiene Data'!$D$6,0,10*ROW('Hygiene Data'!D54))),'Data Summary'!DR60="Yes"),OFFSET('Hygiene Data'!$D$6,0,10*ROW('Hygiene Data'!D54)),NA())</f>
        <v>#N/A</v>
      </c>
      <c r="BD60" s="204" t="e">
        <f ca="true">+IF(AND(ISNUMBER(OFFSET('Hygiene Data'!$D$8,0,10*ROW('Hygiene Data'!D54))),'Data Summary'!DS60="Yes"),OFFSET('Hygiene Data'!$D$8,0,10*ROW('Hygiene Data'!D54)),NA())</f>
        <v>#N/A</v>
      </c>
      <c r="BE60" s="204" t="e">
        <f ca="true">+IF(AND(ISNUMBER(OFFSET('Hygiene Data'!$D$10,0,10*ROW('Hygiene Data'!D54))),'Data Summary'!DT60="Yes"),OFFSET('Hygiene Data'!$D$10,0,10*ROW('Hygiene Data'!D54)),NA())</f>
        <v>#N/A</v>
      </c>
      <c r="BF60" s="204" t="e">
        <f ca="true">+IF(AND(ISNUMBER(OFFSET('Hygiene Data'!$E$6,0,10*ROW('Hygiene Data'!E54))),'Data Summary'!DU60="Yes"),OFFSET('Hygiene Data'!$E$6,0,10*ROW('Hygiene Data'!E54)),NA())</f>
        <v>#N/A</v>
      </c>
      <c r="BG60" s="204" t="e">
        <f ca="true">+IF(AND(ISNUMBER(OFFSET('Hygiene Data'!$E$8,0,10*ROW('Hygiene Data'!E54))),'Data Summary'!DV60="Yes"),OFFSET('Hygiene Data'!$E$8,0,10*ROW('Hygiene Data'!E54)),NA())</f>
        <v>#N/A</v>
      </c>
      <c r="BH60" s="204" t="e">
        <f ca="true">+IF(AND(ISNUMBER(OFFSET('Hygiene Data'!$E$10,0,10*ROW('Hygiene Data'!E54))),'Data Summary'!DW60="Yes"),OFFSET('Hygiene Data'!$E$10,0,10*ROW('Hygiene Data'!E54)),NA())</f>
        <v>#N/A</v>
      </c>
      <c r="BI60" s="204" t="e">
        <f ca="true">+IF(AND(ISNUMBER(OFFSET('Hygiene Data'!$F$6,0,10*ROW('Hygiene Data'!F54))),'Data Summary'!DX60="Yes"),OFFSET('Hygiene Data'!$F$6,0,10*ROW('Hygiene Data'!F54)),NA())</f>
        <v>#N/A</v>
      </c>
      <c r="BJ60" s="204" t="e">
        <f ca="true">+IF(AND(ISNUMBER(OFFSET('Hygiene Data'!$F$8,0,10*ROW('Hygiene Data'!F54))),'Data Summary'!DY60="Yes"),OFFSET('Hygiene Data'!$F$8,0,10*ROW('Hygiene Data'!F54)),NA())</f>
        <v>#N/A</v>
      </c>
      <c r="BK60" s="204" t="e">
        <f ca="true">+IF(AND(ISNUMBER(OFFSET('Hygiene Data'!$F$10,0,10*ROW('Hygiene Data'!F54))),'Data Summary'!DZ60="Yes"),OFFSET('Hygiene Data'!$F$10,0,10*ROW('Hygiene Data'!F54)),NA())</f>
        <v>#N/A</v>
      </c>
      <c r="BL60" s="204" t="e">
        <f ca="true">+IF(AND(ISNUMBER(OFFSET('Hygiene Data'!$G$6,0,10*ROW('Hygiene Data'!G54))),'Data Summary'!EA60="Yes"),OFFSET('Hygiene Data'!$G$6,0,10*ROW('Hygiene Data'!G54)),NA())</f>
        <v>#N/A</v>
      </c>
      <c r="BM60" s="204" t="e">
        <f ca="true">+IF(AND(ISNUMBER(OFFSET('Hygiene Data'!$G$8,0,10*ROW('Hygiene Data'!G54))),'Data Summary'!EB60="Yes"),OFFSET('Hygiene Data'!$G$8,0,10*ROW('Hygiene Data'!G54)),NA())</f>
        <v>#N/A</v>
      </c>
      <c r="BN60" s="204" t="e">
        <f ca="true">+IF(AND(ISNUMBER(OFFSET('Hygiene Data'!$G$10,0,10*ROW('Hygiene Data'!G54))),'Data Summary'!EC60="Yes"),OFFSET('Hygiene Data'!$G$10,0,10*ROW('Hygiene Data'!G54)),NA())</f>
        <v>#N/A</v>
      </c>
      <c r="BO60" s="204" t="e">
        <f ca="true">+IF(AND(ISNUMBER(OFFSET('Hygiene Data'!$H$6,0,10*ROW('Hygiene Data'!H54))),'Data Summary'!ED60="Yes"),OFFSET('Hygiene Data'!$H$6,0,10*ROW('Hygiene Data'!H54)),NA())</f>
        <v>#N/A</v>
      </c>
      <c r="BP60" s="204" t="e">
        <f ca="true">+IF(AND(ISNUMBER(OFFSET('Hygiene Data'!$H$8,0,10*ROW('Hygiene Data'!H54))),'Data Summary'!EE60="Yes"),OFFSET('Hygiene Data'!$H$8,0,10*ROW('Hygiene Data'!H54)),NA())</f>
        <v>#N/A</v>
      </c>
      <c r="BQ60" s="204"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415" t="e">
        <f ca="true">+IF(AND(ISNUMBER(OFFSET('Water Data'!$C$5,0,10*ROW('Water Data'!C55))),'Data Summary'!BS61="Yes"),100-OFFSET('Water Data'!$C$5,0,10*ROW('Water Data'!C55)),NA())</f>
        <v>#N/A</v>
      </c>
      <c r="E61" s="415" t="e">
        <f ca="true">+IF(AND(ISNUMBER(OFFSET('Water Data'!$C$7,0,10*ROW('Water Data'!C55))),'Data Summary'!BT61="Yes"),OFFSET('Water Data'!$C$7,0,10*ROW('Water Data'!C55)),NA())</f>
        <v>#N/A</v>
      </c>
      <c r="F61" s="415" t="e">
        <f ca="true">+IF(AND(ISNUMBER(OFFSET('Water Data'!$C$10,0,10*ROW('Water Data'!C55))),'Data Summary'!BU61="Yes"),OFFSET('Water Data'!$C$10,0,10*ROW('Water Data'!C55)),NA())</f>
        <v>#N/A</v>
      </c>
      <c r="G61" s="415" t="e">
        <f ca="true">+IF(AND(ISNUMBER(OFFSET('Water Data'!$D$5,0,10*ROW('Water Data'!D55))),'Data Summary'!BV61="Yes"),100-OFFSET('Water Data'!$D$5,0,10*ROW('Water Data'!D55)),NA())</f>
        <v>#N/A</v>
      </c>
      <c r="H61" s="415" t="e">
        <f ca="true">+IF(AND(ISNUMBER(OFFSET('Water Data'!$D$7,0,10*ROW('Water Data'!D55))),'Data Summary'!BW61="Yes"),OFFSET('Water Data'!$D$7,0,10*ROW('Water Data'!D55)),NA())</f>
        <v>#N/A</v>
      </c>
      <c r="I61" s="415" t="e">
        <f ca="true">+IF(AND(ISNUMBER(OFFSET('Water Data'!$D$10,0,10*ROW('Water Data'!D55))),'Data Summary'!BX61="Yes"),OFFSET('Water Data'!$D$10,0,10*ROW('Water Data'!D55)),NA())</f>
        <v>#N/A</v>
      </c>
      <c r="J61" s="415" t="e">
        <f ca="true">+IF(AND(ISNUMBER(OFFSET('Water Data'!$E$5,0,10*ROW('Water Data'!E55))),'Data Summary'!BY61="Yes"),100-OFFSET('Water Data'!$E$5,0,10*ROW('Water Data'!E55)),NA())</f>
        <v>#N/A</v>
      </c>
      <c r="K61" s="415" t="e">
        <f ca="true">+IF(AND(ISNUMBER(OFFSET('Water Data'!$E$7,0,10*ROW('Water Data'!E55))),'Data Summary'!BZ61="Yes"),OFFSET('Water Data'!$E$7,0,10*ROW('Water Data'!E55)),NA())</f>
        <v>#N/A</v>
      </c>
      <c r="L61" s="415" t="e">
        <f ca="true">+IF(AND(ISNUMBER(OFFSET('Water Data'!$E$10,0,10*ROW('Water Data'!E55))),'Data Summary'!CA61="Yes"),OFFSET('Water Data'!$E$10,0,10*ROW('Water Data'!E55)),NA())</f>
        <v>#N/A</v>
      </c>
      <c r="M61" s="415" t="e">
        <f ca="true">+IF(AND(ISNUMBER(OFFSET('Water Data'!$F$5,0,10*ROW('Water Data'!F55))),'Data Summary'!CB61="Yes"),100-OFFSET('Water Data'!$F$5,0,10*ROW('Water Data'!F55)),NA())</f>
        <v>#N/A</v>
      </c>
      <c r="N61" s="415" t="e">
        <f ca="true">+IF(AND(ISNUMBER(OFFSET('Water Data'!$F$7,0,10*ROW('Water Data'!F55))),'Data Summary'!CC61="Yes"),OFFSET('Water Data'!$F$7,0,10*ROW('Water Data'!F55)),NA())</f>
        <v>#N/A</v>
      </c>
      <c r="O61" s="415" t="e">
        <f ca="true">+IF(AND(ISNUMBER(OFFSET('Water Data'!$F$10,0,10*ROW('Water Data'!F55))),'Data Summary'!CD61="Yes"),OFFSET('Water Data'!$F$10,0,10*ROW('Water Data'!F55)),NA())</f>
        <v>#N/A</v>
      </c>
      <c r="P61" s="415" t="e">
        <f ca="true">+IF(AND(ISNUMBER(OFFSET('Water Data'!$G$5,0,10*ROW('Water Data'!G55))),'Data Summary'!CE61="Yes"),100-OFFSET('Water Data'!$G$5,0,10*ROW('Water Data'!G55)),NA())</f>
        <v>#N/A</v>
      </c>
      <c r="Q61" s="415" t="e">
        <f ca="true">+IF(AND(ISNUMBER(OFFSET('Water Data'!$G$7,0,10*ROW('Water Data'!G55))),'Data Summary'!CF61="Yes"),OFFSET('Water Data'!$G$7,0,10*ROW('Water Data'!G55)),NA())</f>
        <v>#N/A</v>
      </c>
      <c r="R61" s="415" t="e">
        <f ca="true">+IF(AND(ISNUMBER(OFFSET('Water Data'!$G$10,0,10*ROW('Water Data'!G55))),'Data Summary'!CG61="Yes"),OFFSET('Water Data'!$G$10,0,10*ROW('Water Data'!G55)),NA())</f>
        <v>#N/A</v>
      </c>
      <c r="S61" s="415" t="e">
        <f ca="true">+IF(AND(ISNUMBER(OFFSET('Water Data'!$H$5,0,10*ROW('Water Data'!H55))),'Data Summary'!CH61="Yes"),100-OFFSET('Water Data'!$H$5,0,10*ROW('Water Data'!H55)),NA())</f>
        <v>#N/A</v>
      </c>
      <c r="T61" s="415" t="e">
        <f ca="true">+IF(AND(ISNUMBER(OFFSET('Water Data'!$H$7,0,10*ROW('Water Data'!H55))),'Data Summary'!CI61="Yes"),OFFSET('Water Data'!$H$7,0,10*ROW('Water Data'!H55)),NA())</f>
        <v>#N/A</v>
      </c>
      <c r="U61" s="415" t="e">
        <f ca="true">+IF(AND(ISNUMBER(OFFSET('Water Data'!$H$10,0,10*ROW('Water Data'!H55))),'Data Summary'!CJ61="Yes"),OFFSET('Water Data'!$H$10,0,10*ROW('Water Data'!H55)),NA())</f>
        <v>#N/A</v>
      </c>
      <c r="V61" s="203" t="e">
        <f ca="true">+IF(AND(ISNUMBER(OFFSET('Sanitation Data'!$C$5,0,10*ROW('Sanitation Data'!C55))),'Data Summary'!CK61="Yes"),100-OFFSET('Sanitation Data'!$C$5,0,10*ROW('Sanitation Data'!C55)),NA())</f>
        <v>#N/A</v>
      </c>
      <c r="W61" s="203" t="e">
        <f ca="true">+IF(AND(ISNUMBER(OFFSET('Sanitation Data'!$C$7,0,10*ROW('Sanitation Data'!C55))),'Data Summary'!CL61="Yes"),OFFSET('Sanitation Data'!$C$7,0,10*ROW('Sanitation Data'!C55)),NA())</f>
        <v>#N/A</v>
      </c>
      <c r="X61" s="203" t="e">
        <f ca="true">+IF(AND(ISNUMBER(OFFSET('Sanitation Data'!$C$11,0,10*ROW('Sanitation Data'!C55))),'Data Summary'!CM61="Yes"),OFFSET('Sanitation Data'!$C$11,0,10*ROW('Sanitation Data'!C55)),NA())</f>
        <v>#N/A</v>
      </c>
      <c r="Y61" s="203" t="e">
        <f ca="true">+IF(AND(ISNUMBER(OFFSET('Sanitation Data'!$C$12,0,10*ROW('Sanitation Data'!C55))),'Data Summary'!CN61="Yes"),OFFSET('Sanitation Data'!$C$12,0,10*ROW('Sanitation Data'!C55)),NA())</f>
        <v>#N/A</v>
      </c>
      <c r="Z61" s="203" t="e">
        <f ca="true">+IF(AND(ISNUMBER(OFFSET('Sanitation Data'!$C$13,0,10*ROW('Sanitation Data'!C55))),'Data Summary'!CO61="Yes"),OFFSET('Sanitation Data'!$C$13,0,10*ROW('Sanitation Data'!C55)),NA())</f>
        <v>#N/A</v>
      </c>
      <c r="AA61" s="203" t="e">
        <f ca="true">+IF(AND(ISNUMBER(OFFSET('Sanitation Data'!$D$5,0,10*ROW('Sanitation Data'!D55))),'Data Summary'!CP61="Yes"),100-OFFSET('Sanitation Data'!$D$5,0,10*ROW('Sanitation Data'!D55)),NA())</f>
        <v>#N/A</v>
      </c>
      <c r="AB61" s="203" t="e">
        <f ca="true">+IF(AND(ISNUMBER(OFFSET('Sanitation Data'!$D$7,0,10*ROW('Sanitation Data'!D55))),'Data Summary'!CQ61="Yes"),OFFSET('Sanitation Data'!$D$7,0,10*ROW('Sanitation Data'!D55)),NA())</f>
        <v>#N/A</v>
      </c>
      <c r="AC61" s="203" t="e">
        <f ca="true">+IF(AND(ISNUMBER(OFFSET('Sanitation Data'!$D$11,0,10*ROW('Sanitation Data'!D55))),'Data Summary'!CR61="Yes"),OFFSET('Sanitation Data'!$D$11,0,10*ROW('Sanitation Data'!D55)),NA())</f>
        <v>#N/A</v>
      </c>
      <c r="AD61" s="203" t="e">
        <f ca="true">+IF(AND(ISNUMBER(OFFSET('Sanitation Data'!$D$12,0,10*ROW('Sanitation Data'!D55))),'Data Summary'!CS61="Yes"),OFFSET('Sanitation Data'!$D$12,0,10*ROW('Sanitation Data'!D55)),NA())</f>
        <v>#N/A</v>
      </c>
      <c r="AE61" s="203" t="e">
        <f ca="true">+IF(AND(ISNUMBER(OFFSET('Sanitation Data'!$D$13,0,10*ROW('Sanitation Data'!D55))),'Data Summary'!CT61="Yes"),OFFSET('Sanitation Data'!$D$13,0,10*ROW('Sanitation Data'!D55)),NA())</f>
        <v>#N/A</v>
      </c>
      <c r="AF61" s="203" t="e">
        <f ca="true">+IF(AND(ISNUMBER(OFFSET('Sanitation Data'!$E$5,0,10*ROW('Sanitation Data'!E55))),'Data Summary'!CU61="Yes"),100-OFFSET('Sanitation Data'!$E$5,0,10*ROW('Sanitation Data'!E55)),NA())</f>
        <v>#N/A</v>
      </c>
      <c r="AG61" s="203" t="e">
        <f ca="true">+IF(AND(ISNUMBER(OFFSET('Sanitation Data'!$E$7,0,10*ROW('Sanitation Data'!E55))),'Data Summary'!CV61="Yes"),OFFSET('Sanitation Data'!$E$7,0,10*ROW('Sanitation Data'!E55)),NA())</f>
        <v>#N/A</v>
      </c>
      <c r="AH61" s="203" t="e">
        <f ca="true">+IF(AND(ISNUMBER(OFFSET('Sanitation Data'!$E$11,0,10*ROW('Sanitation Data'!E55))),'Data Summary'!CW61="Yes"),OFFSET('Sanitation Data'!$E$11,0,10*ROW('Sanitation Data'!E55)),NA())</f>
        <v>#N/A</v>
      </c>
      <c r="AI61" s="203" t="e">
        <f ca="true">+IF(AND(ISNUMBER(OFFSET('Sanitation Data'!$E$12,0,10*ROW('Sanitation Data'!E55))),'Data Summary'!CX61="Yes"),OFFSET('Sanitation Data'!$E$12,0,10*ROW('Sanitation Data'!E55)),NA())</f>
        <v>#N/A</v>
      </c>
      <c r="AJ61" s="203" t="e">
        <f ca="true">+IF(AND(ISNUMBER(OFFSET('Sanitation Data'!$E$13,0,10*ROW('Sanitation Data'!E55))),'Data Summary'!CY61="Yes"),OFFSET('Sanitation Data'!$E$13,0,10*ROW('Sanitation Data'!E55)),NA())</f>
        <v>#N/A</v>
      </c>
      <c r="AK61" s="203" t="e">
        <f ca="true">+IF(AND(ISNUMBER(OFFSET('Sanitation Data'!$F$5,0,10*ROW('Sanitation Data'!F55))),'Data Summary'!CZ61="Yes"),100-OFFSET('Sanitation Data'!$F$5,0,10*ROW('Sanitation Data'!F55)),NA())</f>
        <v>#N/A</v>
      </c>
      <c r="AL61" s="203" t="e">
        <f ca="true">+IF(AND(ISNUMBER(OFFSET('Sanitation Data'!$F$7,0,10*ROW('Sanitation Data'!F55))),'Data Summary'!DA61="Yes"),OFFSET('Sanitation Data'!$F$7,0,10*ROW('Sanitation Data'!F55)),NA())</f>
        <v>#N/A</v>
      </c>
      <c r="AM61" s="203" t="e">
        <f ca="true">+IF(AND(ISNUMBER(OFFSET('Sanitation Data'!$F$11,0,10*ROW('Sanitation Data'!F55))),'Data Summary'!DB61="Yes"),OFFSET('Sanitation Data'!$F$11,0,10*ROW('Sanitation Data'!F55)),NA())</f>
        <v>#N/A</v>
      </c>
      <c r="AN61" s="203" t="e">
        <f ca="true">+IF(AND(ISNUMBER(OFFSET('Sanitation Data'!$F$12,0,10*ROW('Sanitation Data'!F55))),'Data Summary'!DC61="Yes"),OFFSET('Sanitation Data'!$F$12,0,10*ROW('Sanitation Data'!F55)),NA())</f>
        <v>#N/A</v>
      </c>
      <c r="AO61" s="203" t="e">
        <f ca="true">+IF(AND(ISNUMBER(OFFSET('Sanitation Data'!$F$13,0,10*ROW('Sanitation Data'!F55))),'Data Summary'!DD61="Yes"),OFFSET('Sanitation Data'!$F$13,0,10*ROW('Sanitation Data'!F55)),NA())</f>
        <v>#N/A</v>
      </c>
      <c r="AP61" s="203" t="e">
        <f ca="true">+IF(AND(ISNUMBER(OFFSET('Sanitation Data'!$G$5,0,10*ROW('Sanitation Data'!G55))),'Data Summary'!DE61="Yes"),100-OFFSET('Sanitation Data'!$G$5,0,10*ROW('Sanitation Data'!G55)),NA())</f>
        <v>#N/A</v>
      </c>
      <c r="AQ61" s="203" t="e">
        <f ca="true">+IF(AND(ISNUMBER(OFFSET('Sanitation Data'!$G$7,0,10*ROW('Sanitation Data'!G55))),'Data Summary'!DF61="Yes"),OFFSET('Sanitation Data'!$G$7,0,10*ROW('Sanitation Data'!G55)),NA())</f>
        <v>#N/A</v>
      </c>
      <c r="AR61" s="203" t="e">
        <f ca="true">+IF(AND(ISNUMBER(OFFSET('Sanitation Data'!$G$11,0,10*ROW('Sanitation Data'!G55))),'Data Summary'!DG61="Yes"),OFFSET('Sanitation Data'!$G$11,0,10*ROW('Sanitation Data'!G55)),NA())</f>
        <v>#N/A</v>
      </c>
      <c r="AS61" s="203" t="e">
        <f ca="true">+IF(AND(ISNUMBER(OFFSET('Sanitation Data'!$G$12,0,10*ROW('Sanitation Data'!G55))),'Data Summary'!DH61="Yes"),OFFSET('Sanitation Data'!$G$12,0,10*ROW('Sanitation Data'!G55)),NA())</f>
        <v>#N/A</v>
      </c>
      <c r="AT61" s="203" t="e">
        <f ca="true">+IF(AND(ISNUMBER(OFFSET('Sanitation Data'!$G$13,0,10*ROW('Sanitation Data'!G55))),'Data Summary'!DI61="Yes"),OFFSET('Sanitation Data'!$G$13,0,10*ROW('Sanitation Data'!G55)),NA())</f>
        <v>#N/A</v>
      </c>
      <c r="AU61" s="203" t="e">
        <f ca="true">+IF(AND(ISNUMBER(OFFSET('Sanitation Data'!$H$5,0,10*ROW('Sanitation Data'!H55))),'Data Summary'!DJ61="Yes"),100-OFFSET('Sanitation Data'!$H$5,0,10*ROW('Sanitation Data'!H55)),NA())</f>
        <v>#N/A</v>
      </c>
      <c r="AV61" s="203" t="e">
        <f ca="true">+IF(AND(ISNUMBER(OFFSET('Sanitation Data'!$H$7,0,10*ROW('Sanitation Data'!H55))),'Data Summary'!DK61="Yes"),OFFSET('Sanitation Data'!$H$7,0,10*ROW('Sanitation Data'!H55)),NA())</f>
        <v>#N/A</v>
      </c>
      <c r="AW61" s="203" t="e">
        <f ca="true">+IF(AND(ISNUMBER(OFFSET('Sanitation Data'!$H$11,0,10*ROW('Sanitation Data'!H55))),'Data Summary'!DL61="Yes"),OFFSET('Sanitation Data'!$H$11,0,10*ROW('Sanitation Data'!H55)),NA())</f>
        <v>#N/A</v>
      </c>
      <c r="AX61" s="203" t="e">
        <f ca="true">+IF(AND(ISNUMBER(OFFSET('Sanitation Data'!$H$12,0,10*ROW('Sanitation Data'!H55))),'Data Summary'!DM61="Yes"),OFFSET('Sanitation Data'!$H$12,0,10*ROW('Sanitation Data'!H55)),NA())</f>
        <v>#N/A</v>
      </c>
      <c r="AY61" s="203" t="e">
        <f ca="true">+IF(AND(ISNUMBER(OFFSET('Sanitation Data'!$H$13,0,10*ROW('Sanitation Data'!H55))),'Data Summary'!DN61="Yes"),OFFSET('Sanitation Data'!$H$13,0,10*ROW('Sanitation Data'!H55)),NA())</f>
        <v>#N/A</v>
      </c>
      <c r="AZ61" s="204" t="e">
        <f ca="true">+IF(AND(ISNUMBER(OFFSET('Hygiene Data'!$C$6,0,10*ROW('Hygiene Data'!C55))),'Data Summary'!DO61="Yes"),OFFSET('Hygiene Data'!$C$6,0,10*ROW('Hygiene Data'!C55)),NA())</f>
        <v>#N/A</v>
      </c>
      <c r="BA61" s="204" t="e">
        <f ca="true">+IF(AND(ISNUMBER(OFFSET('Hygiene Data'!$C$8,0,10*ROW('Hygiene Data'!C55))),'Data Summary'!DP61="Yes"),OFFSET('Hygiene Data'!$C$8,0,10*ROW('Hygiene Data'!C55)),NA())</f>
        <v>#N/A</v>
      </c>
      <c r="BB61" s="204" t="e">
        <f ca="true">+IF(AND(ISNUMBER(OFFSET('Hygiene Data'!$C$10,0,10*ROW('Hygiene Data'!C55))),'Data Summary'!DQ61="Yes"),OFFSET('Hygiene Data'!$C$10,0,10*ROW('Hygiene Data'!C55)),NA())</f>
        <v>#N/A</v>
      </c>
      <c r="BC61" s="204" t="e">
        <f ca="true">+IF(AND(ISNUMBER(OFFSET('Hygiene Data'!$D$6,0,10*ROW('Hygiene Data'!D55))),'Data Summary'!DR61="Yes"),OFFSET('Hygiene Data'!$D$6,0,10*ROW('Hygiene Data'!D55)),NA())</f>
        <v>#N/A</v>
      </c>
      <c r="BD61" s="204" t="e">
        <f ca="true">+IF(AND(ISNUMBER(OFFSET('Hygiene Data'!$D$8,0,10*ROW('Hygiene Data'!D55))),'Data Summary'!DS61="Yes"),OFFSET('Hygiene Data'!$D$8,0,10*ROW('Hygiene Data'!D55)),NA())</f>
        <v>#N/A</v>
      </c>
      <c r="BE61" s="204" t="e">
        <f ca="true">+IF(AND(ISNUMBER(OFFSET('Hygiene Data'!$D$10,0,10*ROW('Hygiene Data'!D55))),'Data Summary'!DT61="Yes"),OFFSET('Hygiene Data'!$D$10,0,10*ROW('Hygiene Data'!D55)),NA())</f>
        <v>#N/A</v>
      </c>
      <c r="BF61" s="204" t="e">
        <f ca="true">+IF(AND(ISNUMBER(OFFSET('Hygiene Data'!$E$6,0,10*ROW('Hygiene Data'!E55))),'Data Summary'!DU61="Yes"),OFFSET('Hygiene Data'!$E$6,0,10*ROW('Hygiene Data'!E55)),NA())</f>
        <v>#N/A</v>
      </c>
      <c r="BG61" s="204" t="e">
        <f ca="true">+IF(AND(ISNUMBER(OFFSET('Hygiene Data'!$E$8,0,10*ROW('Hygiene Data'!E55))),'Data Summary'!DV61="Yes"),OFFSET('Hygiene Data'!$E$8,0,10*ROW('Hygiene Data'!E55)),NA())</f>
        <v>#N/A</v>
      </c>
      <c r="BH61" s="204" t="e">
        <f ca="true">+IF(AND(ISNUMBER(OFFSET('Hygiene Data'!$E$10,0,10*ROW('Hygiene Data'!E55))),'Data Summary'!DW61="Yes"),OFFSET('Hygiene Data'!$E$10,0,10*ROW('Hygiene Data'!E55)),NA())</f>
        <v>#N/A</v>
      </c>
      <c r="BI61" s="204" t="e">
        <f ca="true">+IF(AND(ISNUMBER(OFFSET('Hygiene Data'!$F$6,0,10*ROW('Hygiene Data'!F55))),'Data Summary'!DX61="Yes"),OFFSET('Hygiene Data'!$F$6,0,10*ROW('Hygiene Data'!F55)),NA())</f>
        <v>#N/A</v>
      </c>
      <c r="BJ61" s="204" t="e">
        <f ca="true">+IF(AND(ISNUMBER(OFFSET('Hygiene Data'!$F$8,0,10*ROW('Hygiene Data'!F55))),'Data Summary'!DY61="Yes"),OFFSET('Hygiene Data'!$F$8,0,10*ROW('Hygiene Data'!F55)),NA())</f>
        <v>#N/A</v>
      </c>
      <c r="BK61" s="204" t="e">
        <f ca="true">+IF(AND(ISNUMBER(OFFSET('Hygiene Data'!$F$10,0,10*ROW('Hygiene Data'!F55))),'Data Summary'!DZ61="Yes"),OFFSET('Hygiene Data'!$F$10,0,10*ROW('Hygiene Data'!F55)),NA())</f>
        <v>#N/A</v>
      </c>
      <c r="BL61" s="204" t="e">
        <f ca="true">+IF(AND(ISNUMBER(OFFSET('Hygiene Data'!$G$6,0,10*ROW('Hygiene Data'!G55))),'Data Summary'!EA61="Yes"),OFFSET('Hygiene Data'!$G$6,0,10*ROW('Hygiene Data'!G55)),NA())</f>
        <v>#N/A</v>
      </c>
      <c r="BM61" s="204" t="e">
        <f ca="true">+IF(AND(ISNUMBER(OFFSET('Hygiene Data'!$G$8,0,10*ROW('Hygiene Data'!G55))),'Data Summary'!EB61="Yes"),OFFSET('Hygiene Data'!$G$8,0,10*ROW('Hygiene Data'!G55)),NA())</f>
        <v>#N/A</v>
      </c>
      <c r="BN61" s="204" t="e">
        <f ca="true">+IF(AND(ISNUMBER(OFFSET('Hygiene Data'!$G$10,0,10*ROW('Hygiene Data'!G55))),'Data Summary'!EC61="Yes"),OFFSET('Hygiene Data'!$G$10,0,10*ROW('Hygiene Data'!G55)),NA())</f>
        <v>#N/A</v>
      </c>
      <c r="BO61" s="204" t="e">
        <f ca="true">+IF(AND(ISNUMBER(OFFSET('Hygiene Data'!$H$6,0,10*ROW('Hygiene Data'!H55))),'Data Summary'!ED61="Yes"),OFFSET('Hygiene Data'!$H$6,0,10*ROW('Hygiene Data'!H55)),NA())</f>
        <v>#N/A</v>
      </c>
      <c r="BP61" s="204" t="e">
        <f ca="true">+IF(AND(ISNUMBER(OFFSET('Hygiene Data'!$H$8,0,10*ROW('Hygiene Data'!H55))),'Data Summary'!EE61="Yes"),OFFSET('Hygiene Data'!$H$8,0,10*ROW('Hygiene Data'!H55)),NA())</f>
        <v>#N/A</v>
      </c>
      <c r="BQ61" s="204"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415" t="e">
        <f ca="true">+IF(AND(ISNUMBER(OFFSET('Water Data'!$C$5,0,10*ROW('Water Data'!C56))),'Data Summary'!BS62="Yes"),100-OFFSET('Water Data'!$C$5,0,10*ROW('Water Data'!C56)),NA())</f>
        <v>#N/A</v>
      </c>
      <c r="E62" s="415" t="e">
        <f ca="true">+IF(AND(ISNUMBER(OFFSET('Water Data'!$C$7,0,10*ROW('Water Data'!C56))),'Data Summary'!BT62="Yes"),OFFSET('Water Data'!$C$7,0,10*ROW('Water Data'!C56)),NA())</f>
        <v>#N/A</v>
      </c>
      <c r="F62" s="415" t="e">
        <f ca="true">+IF(AND(ISNUMBER(OFFSET('Water Data'!$C$10,0,10*ROW('Water Data'!C56))),'Data Summary'!BU62="Yes"),OFFSET('Water Data'!$C$10,0,10*ROW('Water Data'!C56)),NA())</f>
        <v>#N/A</v>
      </c>
      <c r="G62" s="415" t="e">
        <f ca="true">+IF(AND(ISNUMBER(OFFSET('Water Data'!$D$5,0,10*ROW('Water Data'!D56))),'Data Summary'!BV62="Yes"),100-OFFSET('Water Data'!$D$5,0,10*ROW('Water Data'!D56)),NA())</f>
        <v>#N/A</v>
      </c>
      <c r="H62" s="415" t="e">
        <f ca="true">+IF(AND(ISNUMBER(OFFSET('Water Data'!$D$7,0,10*ROW('Water Data'!D56))),'Data Summary'!BW62="Yes"),OFFSET('Water Data'!$D$7,0,10*ROW('Water Data'!D56)),NA())</f>
        <v>#N/A</v>
      </c>
      <c r="I62" s="415" t="e">
        <f ca="true">+IF(AND(ISNUMBER(OFFSET('Water Data'!$D$10,0,10*ROW('Water Data'!D56))),'Data Summary'!BX62="Yes"),OFFSET('Water Data'!$D$10,0,10*ROW('Water Data'!D56)),NA())</f>
        <v>#N/A</v>
      </c>
      <c r="J62" s="415" t="e">
        <f ca="true">+IF(AND(ISNUMBER(OFFSET('Water Data'!$E$5,0,10*ROW('Water Data'!E56))),'Data Summary'!BY62="Yes"),100-OFFSET('Water Data'!$E$5,0,10*ROW('Water Data'!E56)),NA())</f>
        <v>#N/A</v>
      </c>
      <c r="K62" s="415" t="e">
        <f ca="true">+IF(AND(ISNUMBER(OFFSET('Water Data'!$E$7,0,10*ROW('Water Data'!E56))),'Data Summary'!BZ62="Yes"),OFFSET('Water Data'!$E$7,0,10*ROW('Water Data'!E56)),NA())</f>
        <v>#N/A</v>
      </c>
      <c r="L62" s="415" t="e">
        <f ca="true">+IF(AND(ISNUMBER(OFFSET('Water Data'!$E$10,0,10*ROW('Water Data'!E56))),'Data Summary'!CA62="Yes"),OFFSET('Water Data'!$E$10,0,10*ROW('Water Data'!E56)),NA())</f>
        <v>#N/A</v>
      </c>
      <c r="M62" s="415" t="e">
        <f ca="true">+IF(AND(ISNUMBER(OFFSET('Water Data'!$F$5,0,10*ROW('Water Data'!F56))),'Data Summary'!CB62="Yes"),100-OFFSET('Water Data'!$F$5,0,10*ROW('Water Data'!F56)),NA())</f>
        <v>#N/A</v>
      </c>
      <c r="N62" s="415" t="e">
        <f ca="true">+IF(AND(ISNUMBER(OFFSET('Water Data'!$F$7,0,10*ROW('Water Data'!F56))),'Data Summary'!CC62="Yes"),OFFSET('Water Data'!$F$7,0,10*ROW('Water Data'!F56)),NA())</f>
        <v>#N/A</v>
      </c>
      <c r="O62" s="415" t="e">
        <f ca="true">+IF(AND(ISNUMBER(OFFSET('Water Data'!$F$10,0,10*ROW('Water Data'!F56))),'Data Summary'!CD62="Yes"),OFFSET('Water Data'!$F$10,0,10*ROW('Water Data'!F56)),NA())</f>
        <v>#N/A</v>
      </c>
      <c r="P62" s="415" t="e">
        <f ca="true">+IF(AND(ISNUMBER(OFFSET('Water Data'!$G$5,0,10*ROW('Water Data'!G56))),'Data Summary'!CE62="Yes"),100-OFFSET('Water Data'!$G$5,0,10*ROW('Water Data'!G56)),NA())</f>
        <v>#N/A</v>
      </c>
      <c r="Q62" s="415" t="e">
        <f ca="true">+IF(AND(ISNUMBER(OFFSET('Water Data'!$G$7,0,10*ROW('Water Data'!G56))),'Data Summary'!CF62="Yes"),OFFSET('Water Data'!$G$7,0,10*ROW('Water Data'!G56)),NA())</f>
        <v>#N/A</v>
      </c>
      <c r="R62" s="415" t="e">
        <f ca="true">+IF(AND(ISNUMBER(OFFSET('Water Data'!$G$10,0,10*ROW('Water Data'!G56))),'Data Summary'!CG62="Yes"),OFFSET('Water Data'!$G$10,0,10*ROW('Water Data'!G56)),NA())</f>
        <v>#N/A</v>
      </c>
      <c r="S62" s="415" t="e">
        <f ca="true">+IF(AND(ISNUMBER(OFFSET('Water Data'!$H$5,0,10*ROW('Water Data'!H56))),'Data Summary'!CH62="Yes"),100-OFFSET('Water Data'!$H$5,0,10*ROW('Water Data'!H56)),NA())</f>
        <v>#N/A</v>
      </c>
      <c r="T62" s="415" t="e">
        <f ca="true">+IF(AND(ISNUMBER(OFFSET('Water Data'!$H$7,0,10*ROW('Water Data'!H56))),'Data Summary'!CI62="Yes"),OFFSET('Water Data'!$H$7,0,10*ROW('Water Data'!H56)),NA())</f>
        <v>#N/A</v>
      </c>
      <c r="U62" s="415" t="e">
        <f ca="true">+IF(AND(ISNUMBER(OFFSET('Water Data'!$H$10,0,10*ROW('Water Data'!H56))),'Data Summary'!CJ62="Yes"),OFFSET('Water Data'!$H$10,0,10*ROW('Water Data'!H56)),NA())</f>
        <v>#N/A</v>
      </c>
      <c r="V62" s="203" t="e">
        <f ca="true">+IF(AND(ISNUMBER(OFFSET('Sanitation Data'!$C$5,0,10*ROW('Sanitation Data'!C56))),'Data Summary'!CK62="Yes"),100-OFFSET('Sanitation Data'!$C$5,0,10*ROW('Sanitation Data'!C56)),NA())</f>
        <v>#N/A</v>
      </c>
      <c r="W62" s="203" t="e">
        <f ca="true">+IF(AND(ISNUMBER(OFFSET('Sanitation Data'!$C$7,0,10*ROW('Sanitation Data'!C56))),'Data Summary'!CL62="Yes"),OFFSET('Sanitation Data'!$C$7,0,10*ROW('Sanitation Data'!C56)),NA())</f>
        <v>#N/A</v>
      </c>
      <c r="X62" s="203" t="e">
        <f ca="true">+IF(AND(ISNUMBER(OFFSET('Sanitation Data'!$C$11,0,10*ROW('Sanitation Data'!C56))),'Data Summary'!CM62="Yes"),OFFSET('Sanitation Data'!$C$11,0,10*ROW('Sanitation Data'!C56)),NA())</f>
        <v>#N/A</v>
      </c>
      <c r="Y62" s="203" t="e">
        <f ca="true">+IF(AND(ISNUMBER(OFFSET('Sanitation Data'!$C$12,0,10*ROW('Sanitation Data'!C56))),'Data Summary'!CN62="Yes"),OFFSET('Sanitation Data'!$C$12,0,10*ROW('Sanitation Data'!C56)),NA())</f>
        <v>#N/A</v>
      </c>
      <c r="Z62" s="203" t="e">
        <f ca="true">+IF(AND(ISNUMBER(OFFSET('Sanitation Data'!$C$13,0,10*ROW('Sanitation Data'!C56))),'Data Summary'!CO62="Yes"),OFFSET('Sanitation Data'!$C$13,0,10*ROW('Sanitation Data'!C56)),NA())</f>
        <v>#N/A</v>
      </c>
      <c r="AA62" s="203" t="e">
        <f ca="true">+IF(AND(ISNUMBER(OFFSET('Sanitation Data'!$D$5,0,10*ROW('Sanitation Data'!D56))),'Data Summary'!CP62="Yes"),100-OFFSET('Sanitation Data'!$D$5,0,10*ROW('Sanitation Data'!D56)),NA())</f>
        <v>#N/A</v>
      </c>
      <c r="AB62" s="203" t="e">
        <f ca="true">+IF(AND(ISNUMBER(OFFSET('Sanitation Data'!$D$7,0,10*ROW('Sanitation Data'!D56))),'Data Summary'!CQ62="Yes"),OFFSET('Sanitation Data'!$D$7,0,10*ROW('Sanitation Data'!D56)),NA())</f>
        <v>#N/A</v>
      </c>
      <c r="AC62" s="203" t="e">
        <f ca="true">+IF(AND(ISNUMBER(OFFSET('Sanitation Data'!$D$11,0,10*ROW('Sanitation Data'!D56))),'Data Summary'!CR62="Yes"),OFFSET('Sanitation Data'!$D$11,0,10*ROW('Sanitation Data'!D56)),NA())</f>
        <v>#N/A</v>
      </c>
      <c r="AD62" s="203" t="e">
        <f ca="true">+IF(AND(ISNUMBER(OFFSET('Sanitation Data'!$D$12,0,10*ROW('Sanitation Data'!D56))),'Data Summary'!CS62="Yes"),OFFSET('Sanitation Data'!$D$12,0,10*ROW('Sanitation Data'!D56)),NA())</f>
        <v>#N/A</v>
      </c>
      <c r="AE62" s="203" t="e">
        <f ca="true">+IF(AND(ISNUMBER(OFFSET('Sanitation Data'!$D$13,0,10*ROW('Sanitation Data'!D56))),'Data Summary'!CT62="Yes"),OFFSET('Sanitation Data'!$D$13,0,10*ROW('Sanitation Data'!D56)),NA())</f>
        <v>#N/A</v>
      </c>
      <c r="AF62" s="203" t="e">
        <f ca="true">+IF(AND(ISNUMBER(OFFSET('Sanitation Data'!$E$5,0,10*ROW('Sanitation Data'!E56))),'Data Summary'!CU62="Yes"),100-OFFSET('Sanitation Data'!$E$5,0,10*ROW('Sanitation Data'!E56)),NA())</f>
        <v>#N/A</v>
      </c>
      <c r="AG62" s="203" t="e">
        <f ca="true">+IF(AND(ISNUMBER(OFFSET('Sanitation Data'!$E$7,0,10*ROW('Sanitation Data'!E56))),'Data Summary'!CV62="Yes"),OFFSET('Sanitation Data'!$E$7,0,10*ROW('Sanitation Data'!E56)),NA())</f>
        <v>#N/A</v>
      </c>
      <c r="AH62" s="203" t="e">
        <f ca="true">+IF(AND(ISNUMBER(OFFSET('Sanitation Data'!$E$11,0,10*ROW('Sanitation Data'!E56))),'Data Summary'!CW62="Yes"),OFFSET('Sanitation Data'!$E$11,0,10*ROW('Sanitation Data'!E56)),NA())</f>
        <v>#N/A</v>
      </c>
      <c r="AI62" s="203" t="e">
        <f ca="true">+IF(AND(ISNUMBER(OFFSET('Sanitation Data'!$E$12,0,10*ROW('Sanitation Data'!E56))),'Data Summary'!CX62="Yes"),OFFSET('Sanitation Data'!$E$12,0,10*ROW('Sanitation Data'!E56)),NA())</f>
        <v>#N/A</v>
      </c>
      <c r="AJ62" s="203" t="e">
        <f ca="true">+IF(AND(ISNUMBER(OFFSET('Sanitation Data'!$E$13,0,10*ROW('Sanitation Data'!E56))),'Data Summary'!CY62="Yes"),OFFSET('Sanitation Data'!$E$13,0,10*ROW('Sanitation Data'!E56)),NA())</f>
        <v>#N/A</v>
      </c>
      <c r="AK62" s="203" t="e">
        <f ca="true">+IF(AND(ISNUMBER(OFFSET('Sanitation Data'!$F$5,0,10*ROW('Sanitation Data'!F56))),'Data Summary'!CZ62="Yes"),100-OFFSET('Sanitation Data'!$F$5,0,10*ROW('Sanitation Data'!F56)),NA())</f>
        <v>#N/A</v>
      </c>
      <c r="AL62" s="203" t="e">
        <f ca="true">+IF(AND(ISNUMBER(OFFSET('Sanitation Data'!$F$7,0,10*ROW('Sanitation Data'!F56))),'Data Summary'!DA62="Yes"),OFFSET('Sanitation Data'!$F$7,0,10*ROW('Sanitation Data'!F56)),NA())</f>
        <v>#N/A</v>
      </c>
      <c r="AM62" s="203" t="e">
        <f ca="true">+IF(AND(ISNUMBER(OFFSET('Sanitation Data'!$F$11,0,10*ROW('Sanitation Data'!F56))),'Data Summary'!DB62="Yes"),OFFSET('Sanitation Data'!$F$11,0,10*ROW('Sanitation Data'!F56)),NA())</f>
        <v>#N/A</v>
      </c>
      <c r="AN62" s="203" t="e">
        <f ca="true">+IF(AND(ISNUMBER(OFFSET('Sanitation Data'!$F$12,0,10*ROW('Sanitation Data'!F56))),'Data Summary'!DC62="Yes"),OFFSET('Sanitation Data'!$F$12,0,10*ROW('Sanitation Data'!F56)),NA())</f>
        <v>#N/A</v>
      </c>
      <c r="AO62" s="203" t="e">
        <f ca="true">+IF(AND(ISNUMBER(OFFSET('Sanitation Data'!$F$13,0,10*ROW('Sanitation Data'!F56))),'Data Summary'!DD62="Yes"),OFFSET('Sanitation Data'!$F$13,0,10*ROW('Sanitation Data'!F56)),NA())</f>
        <v>#N/A</v>
      </c>
      <c r="AP62" s="203" t="e">
        <f ca="true">+IF(AND(ISNUMBER(OFFSET('Sanitation Data'!$G$5,0,10*ROW('Sanitation Data'!G56))),'Data Summary'!DE62="Yes"),100-OFFSET('Sanitation Data'!$G$5,0,10*ROW('Sanitation Data'!G56)),NA())</f>
        <v>#N/A</v>
      </c>
      <c r="AQ62" s="203" t="e">
        <f ca="true">+IF(AND(ISNUMBER(OFFSET('Sanitation Data'!$G$7,0,10*ROW('Sanitation Data'!G56))),'Data Summary'!DF62="Yes"),OFFSET('Sanitation Data'!$G$7,0,10*ROW('Sanitation Data'!G56)),NA())</f>
        <v>#N/A</v>
      </c>
      <c r="AR62" s="203" t="e">
        <f ca="true">+IF(AND(ISNUMBER(OFFSET('Sanitation Data'!$G$11,0,10*ROW('Sanitation Data'!G56))),'Data Summary'!DG62="Yes"),OFFSET('Sanitation Data'!$G$11,0,10*ROW('Sanitation Data'!G56)),NA())</f>
        <v>#N/A</v>
      </c>
      <c r="AS62" s="203" t="e">
        <f ca="true">+IF(AND(ISNUMBER(OFFSET('Sanitation Data'!$G$12,0,10*ROW('Sanitation Data'!G56))),'Data Summary'!DH62="Yes"),OFFSET('Sanitation Data'!$G$12,0,10*ROW('Sanitation Data'!G56)),NA())</f>
        <v>#N/A</v>
      </c>
      <c r="AT62" s="203" t="e">
        <f ca="true">+IF(AND(ISNUMBER(OFFSET('Sanitation Data'!$G$13,0,10*ROW('Sanitation Data'!G56))),'Data Summary'!DI62="Yes"),OFFSET('Sanitation Data'!$G$13,0,10*ROW('Sanitation Data'!G56)),NA())</f>
        <v>#N/A</v>
      </c>
      <c r="AU62" s="203" t="e">
        <f ca="true">+IF(AND(ISNUMBER(OFFSET('Sanitation Data'!$H$5,0,10*ROW('Sanitation Data'!H56))),'Data Summary'!DJ62="Yes"),100-OFFSET('Sanitation Data'!$H$5,0,10*ROW('Sanitation Data'!H56)),NA())</f>
        <v>#N/A</v>
      </c>
      <c r="AV62" s="203" t="e">
        <f ca="true">+IF(AND(ISNUMBER(OFFSET('Sanitation Data'!$H$7,0,10*ROW('Sanitation Data'!H56))),'Data Summary'!DK62="Yes"),OFFSET('Sanitation Data'!$H$7,0,10*ROW('Sanitation Data'!H56)),NA())</f>
        <v>#N/A</v>
      </c>
      <c r="AW62" s="203" t="e">
        <f ca="true">+IF(AND(ISNUMBER(OFFSET('Sanitation Data'!$H$11,0,10*ROW('Sanitation Data'!H56))),'Data Summary'!DL62="Yes"),OFFSET('Sanitation Data'!$H$11,0,10*ROW('Sanitation Data'!H56)),NA())</f>
        <v>#N/A</v>
      </c>
      <c r="AX62" s="203" t="e">
        <f ca="true">+IF(AND(ISNUMBER(OFFSET('Sanitation Data'!$H$12,0,10*ROW('Sanitation Data'!H56))),'Data Summary'!DM62="Yes"),OFFSET('Sanitation Data'!$H$12,0,10*ROW('Sanitation Data'!H56)),NA())</f>
        <v>#N/A</v>
      </c>
      <c r="AY62" s="203" t="e">
        <f ca="true">+IF(AND(ISNUMBER(OFFSET('Sanitation Data'!$H$13,0,10*ROW('Sanitation Data'!H56))),'Data Summary'!DN62="Yes"),OFFSET('Sanitation Data'!$H$13,0,10*ROW('Sanitation Data'!H56)),NA())</f>
        <v>#N/A</v>
      </c>
      <c r="AZ62" s="204" t="e">
        <f ca="true">+IF(AND(ISNUMBER(OFFSET('Hygiene Data'!$C$6,0,10*ROW('Hygiene Data'!C56))),'Data Summary'!DO62="Yes"),OFFSET('Hygiene Data'!$C$6,0,10*ROW('Hygiene Data'!C56)),NA())</f>
        <v>#N/A</v>
      </c>
      <c r="BA62" s="204" t="e">
        <f ca="true">+IF(AND(ISNUMBER(OFFSET('Hygiene Data'!$C$8,0,10*ROW('Hygiene Data'!C56))),'Data Summary'!DP62="Yes"),OFFSET('Hygiene Data'!$C$8,0,10*ROW('Hygiene Data'!C56)),NA())</f>
        <v>#N/A</v>
      </c>
      <c r="BB62" s="204" t="e">
        <f ca="true">+IF(AND(ISNUMBER(OFFSET('Hygiene Data'!$C$10,0,10*ROW('Hygiene Data'!C56))),'Data Summary'!DQ62="Yes"),OFFSET('Hygiene Data'!$C$10,0,10*ROW('Hygiene Data'!C56)),NA())</f>
        <v>#N/A</v>
      </c>
      <c r="BC62" s="204" t="e">
        <f ca="true">+IF(AND(ISNUMBER(OFFSET('Hygiene Data'!$D$6,0,10*ROW('Hygiene Data'!D56))),'Data Summary'!DR62="Yes"),OFFSET('Hygiene Data'!$D$6,0,10*ROW('Hygiene Data'!D56)),NA())</f>
        <v>#N/A</v>
      </c>
      <c r="BD62" s="204" t="e">
        <f ca="true">+IF(AND(ISNUMBER(OFFSET('Hygiene Data'!$D$8,0,10*ROW('Hygiene Data'!D56))),'Data Summary'!DS62="Yes"),OFFSET('Hygiene Data'!$D$8,0,10*ROW('Hygiene Data'!D56)),NA())</f>
        <v>#N/A</v>
      </c>
      <c r="BE62" s="204" t="e">
        <f ca="true">+IF(AND(ISNUMBER(OFFSET('Hygiene Data'!$D$10,0,10*ROW('Hygiene Data'!D56))),'Data Summary'!DT62="Yes"),OFFSET('Hygiene Data'!$D$10,0,10*ROW('Hygiene Data'!D56)),NA())</f>
        <v>#N/A</v>
      </c>
      <c r="BF62" s="204" t="e">
        <f ca="true">+IF(AND(ISNUMBER(OFFSET('Hygiene Data'!$E$6,0,10*ROW('Hygiene Data'!E56))),'Data Summary'!DU62="Yes"),OFFSET('Hygiene Data'!$E$6,0,10*ROW('Hygiene Data'!E56)),NA())</f>
        <v>#N/A</v>
      </c>
      <c r="BG62" s="204" t="e">
        <f ca="true">+IF(AND(ISNUMBER(OFFSET('Hygiene Data'!$E$8,0,10*ROW('Hygiene Data'!E56))),'Data Summary'!DV62="Yes"),OFFSET('Hygiene Data'!$E$8,0,10*ROW('Hygiene Data'!E56)),NA())</f>
        <v>#N/A</v>
      </c>
      <c r="BH62" s="204" t="e">
        <f ca="true">+IF(AND(ISNUMBER(OFFSET('Hygiene Data'!$E$10,0,10*ROW('Hygiene Data'!E56))),'Data Summary'!DW62="Yes"),OFFSET('Hygiene Data'!$E$10,0,10*ROW('Hygiene Data'!E56)),NA())</f>
        <v>#N/A</v>
      </c>
      <c r="BI62" s="204" t="e">
        <f ca="true">+IF(AND(ISNUMBER(OFFSET('Hygiene Data'!$F$6,0,10*ROW('Hygiene Data'!F56))),'Data Summary'!DX62="Yes"),OFFSET('Hygiene Data'!$F$6,0,10*ROW('Hygiene Data'!F56)),NA())</f>
        <v>#N/A</v>
      </c>
      <c r="BJ62" s="204" t="e">
        <f ca="true">+IF(AND(ISNUMBER(OFFSET('Hygiene Data'!$F$8,0,10*ROW('Hygiene Data'!F56))),'Data Summary'!DY62="Yes"),OFFSET('Hygiene Data'!$F$8,0,10*ROW('Hygiene Data'!F56)),NA())</f>
        <v>#N/A</v>
      </c>
      <c r="BK62" s="204" t="e">
        <f ca="true">+IF(AND(ISNUMBER(OFFSET('Hygiene Data'!$F$10,0,10*ROW('Hygiene Data'!F56))),'Data Summary'!DZ62="Yes"),OFFSET('Hygiene Data'!$F$10,0,10*ROW('Hygiene Data'!F56)),NA())</f>
        <v>#N/A</v>
      </c>
      <c r="BL62" s="204" t="e">
        <f ca="true">+IF(AND(ISNUMBER(OFFSET('Hygiene Data'!$G$6,0,10*ROW('Hygiene Data'!G56))),'Data Summary'!EA62="Yes"),OFFSET('Hygiene Data'!$G$6,0,10*ROW('Hygiene Data'!G56)),NA())</f>
        <v>#N/A</v>
      </c>
      <c r="BM62" s="204" t="e">
        <f ca="true">+IF(AND(ISNUMBER(OFFSET('Hygiene Data'!$G$8,0,10*ROW('Hygiene Data'!G56))),'Data Summary'!EB62="Yes"),OFFSET('Hygiene Data'!$G$8,0,10*ROW('Hygiene Data'!G56)),NA())</f>
        <v>#N/A</v>
      </c>
      <c r="BN62" s="204" t="e">
        <f ca="true">+IF(AND(ISNUMBER(OFFSET('Hygiene Data'!$G$10,0,10*ROW('Hygiene Data'!G56))),'Data Summary'!EC62="Yes"),OFFSET('Hygiene Data'!$G$10,0,10*ROW('Hygiene Data'!G56)),NA())</f>
        <v>#N/A</v>
      </c>
      <c r="BO62" s="204" t="e">
        <f ca="true">+IF(AND(ISNUMBER(OFFSET('Hygiene Data'!$H$6,0,10*ROW('Hygiene Data'!H56))),'Data Summary'!ED62="Yes"),OFFSET('Hygiene Data'!$H$6,0,10*ROW('Hygiene Data'!H56)),NA())</f>
        <v>#N/A</v>
      </c>
      <c r="BP62" s="204" t="e">
        <f ca="true">+IF(AND(ISNUMBER(OFFSET('Hygiene Data'!$H$8,0,10*ROW('Hygiene Data'!H56))),'Data Summary'!EE62="Yes"),OFFSET('Hygiene Data'!$H$8,0,10*ROW('Hygiene Data'!H56)),NA())</f>
        <v>#N/A</v>
      </c>
      <c r="BQ62" s="204"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415" t="e">
        <f ca="true">+IF(AND(ISNUMBER(OFFSET('Water Data'!$C$5,0,10*ROW('Water Data'!C57))),'Data Summary'!BS63="Yes"),100-OFFSET('Water Data'!$C$5,0,10*ROW('Water Data'!C57)),NA())</f>
        <v>#N/A</v>
      </c>
      <c r="E63" s="415" t="e">
        <f ca="true">+IF(AND(ISNUMBER(OFFSET('Water Data'!$C$7,0,10*ROW('Water Data'!C57))),'Data Summary'!BT63="Yes"),OFFSET('Water Data'!$C$7,0,10*ROW('Water Data'!C57)),NA())</f>
        <v>#N/A</v>
      </c>
      <c r="F63" s="415" t="e">
        <f ca="true">+IF(AND(ISNUMBER(OFFSET('Water Data'!$C$10,0,10*ROW('Water Data'!C57))),'Data Summary'!BU63="Yes"),OFFSET('Water Data'!$C$10,0,10*ROW('Water Data'!C57)),NA())</f>
        <v>#N/A</v>
      </c>
      <c r="G63" s="415" t="e">
        <f ca="true">+IF(AND(ISNUMBER(OFFSET('Water Data'!$D$5,0,10*ROW('Water Data'!D57))),'Data Summary'!BV63="Yes"),100-OFFSET('Water Data'!$D$5,0,10*ROW('Water Data'!D57)),NA())</f>
        <v>#N/A</v>
      </c>
      <c r="H63" s="415" t="e">
        <f ca="true">+IF(AND(ISNUMBER(OFFSET('Water Data'!$D$7,0,10*ROW('Water Data'!D57))),'Data Summary'!BW63="Yes"),OFFSET('Water Data'!$D$7,0,10*ROW('Water Data'!D57)),NA())</f>
        <v>#N/A</v>
      </c>
      <c r="I63" s="415" t="e">
        <f ca="true">+IF(AND(ISNUMBER(OFFSET('Water Data'!$D$10,0,10*ROW('Water Data'!D57))),'Data Summary'!BX63="Yes"),OFFSET('Water Data'!$D$10,0,10*ROW('Water Data'!D57)),NA())</f>
        <v>#N/A</v>
      </c>
      <c r="J63" s="415" t="e">
        <f ca="true">+IF(AND(ISNUMBER(OFFSET('Water Data'!$E$5,0,10*ROW('Water Data'!E57))),'Data Summary'!BY63="Yes"),100-OFFSET('Water Data'!$E$5,0,10*ROW('Water Data'!E57)),NA())</f>
        <v>#N/A</v>
      </c>
      <c r="K63" s="415" t="e">
        <f ca="true">+IF(AND(ISNUMBER(OFFSET('Water Data'!$E$7,0,10*ROW('Water Data'!E57))),'Data Summary'!BZ63="Yes"),OFFSET('Water Data'!$E$7,0,10*ROW('Water Data'!E57)),NA())</f>
        <v>#N/A</v>
      </c>
      <c r="L63" s="415" t="e">
        <f ca="true">+IF(AND(ISNUMBER(OFFSET('Water Data'!$E$10,0,10*ROW('Water Data'!E57))),'Data Summary'!CA63="Yes"),OFFSET('Water Data'!$E$10,0,10*ROW('Water Data'!E57)),NA())</f>
        <v>#N/A</v>
      </c>
      <c r="M63" s="415" t="e">
        <f ca="true">+IF(AND(ISNUMBER(OFFSET('Water Data'!$F$5,0,10*ROW('Water Data'!F57))),'Data Summary'!CB63="Yes"),100-OFFSET('Water Data'!$F$5,0,10*ROW('Water Data'!F57)),NA())</f>
        <v>#N/A</v>
      </c>
      <c r="N63" s="415" t="e">
        <f ca="true">+IF(AND(ISNUMBER(OFFSET('Water Data'!$F$7,0,10*ROW('Water Data'!F57))),'Data Summary'!CC63="Yes"),OFFSET('Water Data'!$F$7,0,10*ROW('Water Data'!F57)),NA())</f>
        <v>#N/A</v>
      </c>
      <c r="O63" s="415" t="e">
        <f ca="true">+IF(AND(ISNUMBER(OFFSET('Water Data'!$F$10,0,10*ROW('Water Data'!F57))),'Data Summary'!CD63="Yes"),OFFSET('Water Data'!$F$10,0,10*ROW('Water Data'!F57)),NA())</f>
        <v>#N/A</v>
      </c>
      <c r="P63" s="415" t="e">
        <f ca="true">+IF(AND(ISNUMBER(OFFSET('Water Data'!$G$5,0,10*ROW('Water Data'!G57))),'Data Summary'!CE63="Yes"),100-OFFSET('Water Data'!$G$5,0,10*ROW('Water Data'!G57)),NA())</f>
        <v>#N/A</v>
      </c>
      <c r="Q63" s="415" t="e">
        <f ca="true">+IF(AND(ISNUMBER(OFFSET('Water Data'!$G$7,0,10*ROW('Water Data'!G57))),'Data Summary'!CF63="Yes"),OFFSET('Water Data'!$G$7,0,10*ROW('Water Data'!G57)),NA())</f>
        <v>#N/A</v>
      </c>
      <c r="R63" s="415" t="e">
        <f ca="true">+IF(AND(ISNUMBER(OFFSET('Water Data'!$G$10,0,10*ROW('Water Data'!G57))),'Data Summary'!CG63="Yes"),OFFSET('Water Data'!$G$10,0,10*ROW('Water Data'!G57)),NA())</f>
        <v>#N/A</v>
      </c>
      <c r="S63" s="415" t="e">
        <f ca="true">+IF(AND(ISNUMBER(OFFSET('Water Data'!$H$5,0,10*ROW('Water Data'!H57))),'Data Summary'!CH63="Yes"),100-OFFSET('Water Data'!$H$5,0,10*ROW('Water Data'!H57)),NA())</f>
        <v>#N/A</v>
      </c>
      <c r="T63" s="415" t="e">
        <f ca="true">+IF(AND(ISNUMBER(OFFSET('Water Data'!$H$7,0,10*ROW('Water Data'!H57))),'Data Summary'!CI63="Yes"),OFFSET('Water Data'!$H$7,0,10*ROW('Water Data'!H57)),NA())</f>
        <v>#N/A</v>
      </c>
      <c r="U63" s="415" t="e">
        <f ca="true">+IF(AND(ISNUMBER(OFFSET('Water Data'!$H$10,0,10*ROW('Water Data'!H57))),'Data Summary'!CJ63="Yes"),OFFSET('Water Data'!$H$10,0,10*ROW('Water Data'!H57)),NA())</f>
        <v>#N/A</v>
      </c>
      <c r="V63" s="203" t="e">
        <f ca="true">+IF(AND(ISNUMBER(OFFSET('Sanitation Data'!$C$5,0,10*ROW('Sanitation Data'!C57))),'Data Summary'!CK63="Yes"),100-OFFSET('Sanitation Data'!$C$5,0,10*ROW('Sanitation Data'!C57)),NA())</f>
        <v>#N/A</v>
      </c>
      <c r="W63" s="203" t="e">
        <f ca="true">+IF(AND(ISNUMBER(OFFSET('Sanitation Data'!$C$7,0,10*ROW('Sanitation Data'!C57))),'Data Summary'!CL63="Yes"),OFFSET('Sanitation Data'!$C$7,0,10*ROW('Sanitation Data'!C57)),NA())</f>
        <v>#N/A</v>
      </c>
      <c r="X63" s="203" t="e">
        <f ca="true">+IF(AND(ISNUMBER(OFFSET('Sanitation Data'!$C$11,0,10*ROW('Sanitation Data'!C57))),'Data Summary'!CM63="Yes"),OFFSET('Sanitation Data'!$C$11,0,10*ROW('Sanitation Data'!C57)),NA())</f>
        <v>#N/A</v>
      </c>
      <c r="Y63" s="203" t="e">
        <f ca="true">+IF(AND(ISNUMBER(OFFSET('Sanitation Data'!$C$12,0,10*ROW('Sanitation Data'!C57))),'Data Summary'!CN63="Yes"),OFFSET('Sanitation Data'!$C$12,0,10*ROW('Sanitation Data'!C57)),NA())</f>
        <v>#N/A</v>
      </c>
      <c r="Z63" s="203" t="e">
        <f ca="true">+IF(AND(ISNUMBER(OFFSET('Sanitation Data'!$C$13,0,10*ROW('Sanitation Data'!C57))),'Data Summary'!CO63="Yes"),OFFSET('Sanitation Data'!$C$13,0,10*ROW('Sanitation Data'!C57)),NA())</f>
        <v>#N/A</v>
      </c>
      <c r="AA63" s="203" t="e">
        <f ca="true">+IF(AND(ISNUMBER(OFFSET('Sanitation Data'!$D$5,0,10*ROW('Sanitation Data'!D57))),'Data Summary'!CP63="Yes"),100-OFFSET('Sanitation Data'!$D$5,0,10*ROW('Sanitation Data'!D57)),NA())</f>
        <v>#N/A</v>
      </c>
      <c r="AB63" s="203" t="e">
        <f ca="true">+IF(AND(ISNUMBER(OFFSET('Sanitation Data'!$D$7,0,10*ROW('Sanitation Data'!D57))),'Data Summary'!CQ63="Yes"),OFFSET('Sanitation Data'!$D$7,0,10*ROW('Sanitation Data'!D57)),NA())</f>
        <v>#N/A</v>
      </c>
      <c r="AC63" s="203" t="e">
        <f ca="true">+IF(AND(ISNUMBER(OFFSET('Sanitation Data'!$D$11,0,10*ROW('Sanitation Data'!D57))),'Data Summary'!CR63="Yes"),OFFSET('Sanitation Data'!$D$11,0,10*ROW('Sanitation Data'!D57)),NA())</f>
        <v>#N/A</v>
      </c>
      <c r="AD63" s="203" t="e">
        <f ca="true">+IF(AND(ISNUMBER(OFFSET('Sanitation Data'!$D$12,0,10*ROW('Sanitation Data'!D57))),'Data Summary'!CS63="Yes"),OFFSET('Sanitation Data'!$D$12,0,10*ROW('Sanitation Data'!D57)),NA())</f>
        <v>#N/A</v>
      </c>
      <c r="AE63" s="203" t="e">
        <f ca="true">+IF(AND(ISNUMBER(OFFSET('Sanitation Data'!$D$13,0,10*ROW('Sanitation Data'!D57))),'Data Summary'!CT63="Yes"),OFFSET('Sanitation Data'!$D$13,0,10*ROW('Sanitation Data'!D57)),NA())</f>
        <v>#N/A</v>
      </c>
      <c r="AF63" s="203" t="e">
        <f ca="true">+IF(AND(ISNUMBER(OFFSET('Sanitation Data'!$E$5,0,10*ROW('Sanitation Data'!E57))),'Data Summary'!CU63="Yes"),100-OFFSET('Sanitation Data'!$E$5,0,10*ROW('Sanitation Data'!E57)),NA())</f>
        <v>#N/A</v>
      </c>
      <c r="AG63" s="203" t="e">
        <f ca="true">+IF(AND(ISNUMBER(OFFSET('Sanitation Data'!$E$7,0,10*ROW('Sanitation Data'!E57))),'Data Summary'!CV63="Yes"),OFFSET('Sanitation Data'!$E$7,0,10*ROW('Sanitation Data'!E57)),NA())</f>
        <v>#N/A</v>
      </c>
      <c r="AH63" s="203" t="e">
        <f ca="true">+IF(AND(ISNUMBER(OFFSET('Sanitation Data'!$E$11,0,10*ROW('Sanitation Data'!E57))),'Data Summary'!CW63="Yes"),OFFSET('Sanitation Data'!$E$11,0,10*ROW('Sanitation Data'!E57)),NA())</f>
        <v>#N/A</v>
      </c>
      <c r="AI63" s="203" t="e">
        <f ca="true">+IF(AND(ISNUMBER(OFFSET('Sanitation Data'!$E$12,0,10*ROW('Sanitation Data'!E57))),'Data Summary'!CX63="Yes"),OFFSET('Sanitation Data'!$E$12,0,10*ROW('Sanitation Data'!E57)),NA())</f>
        <v>#N/A</v>
      </c>
      <c r="AJ63" s="203" t="e">
        <f ca="true">+IF(AND(ISNUMBER(OFFSET('Sanitation Data'!$E$13,0,10*ROW('Sanitation Data'!E57))),'Data Summary'!CY63="Yes"),OFFSET('Sanitation Data'!$E$13,0,10*ROW('Sanitation Data'!E57)),NA())</f>
        <v>#N/A</v>
      </c>
      <c r="AK63" s="203" t="e">
        <f ca="true">+IF(AND(ISNUMBER(OFFSET('Sanitation Data'!$F$5,0,10*ROW('Sanitation Data'!F57))),'Data Summary'!CZ63="Yes"),100-OFFSET('Sanitation Data'!$F$5,0,10*ROW('Sanitation Data'!F57)),NA())</f>
        <v>#N/A</v>
      </c>
      <c r="AL63" s="203" t="e">
        <f ca="true">+IF(AND(ISNUMBER(OFFSET('Sanitation Data'!$F$7,0,10*ROW('Sanitation Data'!F57))),'Data Summary'!DA63="Yes"),OFFSET('Sanitation Data'!$F$7,0,10*ROW('Sanitation Data'!F57)),NA())</f>
        <v>#N/A</v>
      </c>
      <c r="AM63" s="203" t="e">
        <f ca="true">+IF(AND(ISNUMBER(OFFSET('Sanitation Data'!$F$11,0,10*ROW('Sanitation Data'!F57))),'Data Summary'!DB63="Yes"),OFFSET('Sanitation Data'!$F$11,0,10*ROW('Sanitation Data'!F57)),NA())</f>
        <v>#N/A</v>
      </c>
      <c r="AN63" s="203" t="e">
        <f ca="true">+IF(AND(ISNUMBER(OFFSET('Sanitation Data'!$F$12,0,10*ROW('Sanitation Data'!F57))),'Data Summary'!DC63="Yes"),OFFSET('Sanitation Data'!$F$12,0,10*ROW('Sanitation Data'!F57)),NA())</f>
        <v>#N/A</v>
      </c>
      <c r="AO63" s="203" t="e">
        <f ca="true">+IF(AND(ISNUMBER(OFFSET('Sanitation Data'!$F$13,0,10*ROW('Sanitation Data'!F57))),'Data Summary'!DD63="Yes"),OFFSET('Sanitation Data'!$F$13,0,10*ROW('Sanitation Data'!F57)),NA())</f>
        <v>#N/A</v>
      </c>
      <c r="AP63" s="203" t="e">
        <f ca="true">+IF(AND(ISNUMBER(OFFSET('Sanitation Data'!$G$5,0,10*ROW('Sanitation Data'!G57))),'Data Summary'!DE63="Yes"),100-OFFSET('Sanitation Data'!$G$5,0,10*ROW('Sanitation Data'!G57)),NA())</f>
        <v>#N/A</v>
      </c>
      <c r="AQ63" s="203" t="e">
        <f ca="true">+IF(AND(ISNUMBER(OFFSET('Sanitation Data'!$G$7,0,10*ROW('Sanitation Data'!G57))),'Data Summary'!DF63="Yes"),OFFSET('Sanitation Data'!$G$7,0,10*ROW('Sanitation Data'!G57)),NA())</f>
        <v>#N/A</v>
      </c>
      <c r="AR63" s="203" t="e">
        <f ca="true">+IF(AND(ISNUMBER(OFFSET('Sanitation Data'!$G$11,0,10*ROW('Sanitation Data'!G57))),'Data Summary'!DG63="Yes"),OFFSET('Sanitation Data'!$G$11,0,10*ROW('Sanitation Data'!G57)),NA())</f>
        <v>#N/A</v>
      </c>
      <c r="AS63" s="203" t="e">
        <f ca="true">+IF(AND(ISNUMBER(OFFSET('Sanitation Data'!$G$12,0,10*ROW('Sanitation Data'!G57))),'Data Summary'!DH63="Yes"),OFFSET('Sanitation Data'!$G$12,0,10*ROW('Sanitation Data'!G57)),NA())</f>
        <v>#N/A</v>
      </c>
      <c r="AT63" s="203" t="e">
        <f ca="true">+IF(AND(ISNUMBER(OFFSET('Sanitation Data'!$G$13,0,10*ROW('Sanitation Data'!G57))),'Data Summary'!DI63="Yes"),OFFSET('Sanitation Data'!$G$13,0,10*ROW('Sanitation Data'!G57)),NA())</f>
        <v>#N/A</v>
      </c>
      <c r="AU63" s="203" t="e">
        <f ca="true">+IF(AND(ISNUMBER(OFFSET('Sanitation Data'!$H$5,0,10*ROW('Sanitation Data'!H57))),'Data Summary'!DJ63="Yes"),100-OFFSET('Sanitation Data'!$H$5,0,10*ROW('Sanitation Data'!H57)),NA())</f>
        <v>#N/A</v>
      </c>
      <c r="AV63" s="203" t="e">
        <f ca="true">+IF(AND(ISNUMBER(OFFSET('Sanitation Data'!$H$7,0,10*ROW('Sanitation Data'!H57))),'Data Summary'!DK63="Yes"),OFFSET('Sanitation Data'!$H$7,0,10*ROW('Sanitation Data'!H57)),NA())</f>
        <v>#N/A</v>
      </c>
      <c r="AW63" s="203" t="e">
        <f ca="true">+IF(AND(ISNUMBER(OFFSET('Sanitation Data'!$H$11,0,10*ROW('Sanitation Data'!H57))),'Data Summary'!DL63="Yes"),OFFSET('Sanitation Data'!$H$11,0,10*ROW('Sanitation Data'!H57)),NA())</f>
        <v>#N/A</v>
      </c>
      <c r="AX63" s="203" t="e">
        <f ca="true">+IF(AND(ISNUMBER(OFFSET('Sanitation Data'!$H$12,0,10*ROW('Sanitation Data'!H57))),'Data Summary'!DM63="Yes"),OFFSET('Sanitation Data'!$H$12,0,10*ROW('Sanitation Data'!H57)),NA())</f>
        <v>#N/A</v>
      </c>
      <c r="AY63" s="203" t="e">
        <f ca="true">+IF(AND(ISNUMBER(OFFSET('Sanitation Data'!$H$13,0,10*ROW('Sanitation Data'!H57))),'Data Summary'!DN63="Yes"),OFFSET('Sanitation Data'!$H$13,0,10*ROW('Sanitation Data'!H57)),NA())</f>
        <v>#N/A</v>
      </c>
      <c r="AZ63" s="204" t="e">
        <f ca="true">+IF(AND(ISNUMBER(OFFSET('Hygiene Data'!$C$6,0,10*ROW('Hygiene Data'!C57))),'Data Summary'!DO63="Yes"),OFFSET('Hygiene Data'!$C$6,0,10*ROW('Hygiene Data'!C57)),NA())</f>
        <v>#N/A</v>
      </c>
      <c r="BA63" s="204" t="e">
        <f ca="true">+IF(AND(ISNUMBER(OFFSET('Hygiene Data'!$C$8,0,10*ROW('Hygiene Data'!C57))),'Data Summary'!DP63="Yes"),OFFSET('Hygiene Data'!$C$8,0,10*ROW('Hygiene Data'!C57)),NA())</f>
        <v>#N/A</v>
      </c>
      <c r="BB63" s="204" t="e">
        <f ca="true">+IF(AND(ISNUMBER(OFFSET('Hygiene Data'!$C$10,0,10*ROW('Hygiene Data'!C57))),'Data Summary'!DQ63="Yes"),OFFSET('Hygiene Data'!$C$10,0,10*ROW('Hygiene Data'!C57)),NA())</f>
        <v>#N/A</v>
      </c>
      <c r="BC63" s="204" t="e">
        <f ca="true">+IF(AND(ISNUMBER(OFFSET('Hygiene Data'!$D$6,0,10*ROW('Hygiene Data'!D57))),'Data Summary'!DR63="Yes"),OFFSET('Hygiene Data'!$D$6,0,10*ROW('Hygiene Data'!D57)),NA())</f>
        <v>#N/A</v>
      </c>
      <c r="BD63" s="204" t="e">
        <f ca="true">+IF(AND(ISNUMBER(OFFSET('Hygiene Data'!$D$8,0,10*ROW('Hygiene Data'!D57))),'Data Summary'!DS63="Yes"),OFFSET('Hygiene Data'!$D$8,0,10*ROW('Hygiene Data'!D57)),NA())</f>
        <v>#N/A</v>
      </c>
      <c r="BE63" s="204" t="e">
        <f ca="true">+IF(AND(ISNUMBER(OFFSET('Hygiene Data'!$D$10,0,10*ROW('Hygiene Data'!D57))),'Data Summary'!DT63="Yes"),OFFSET('Hygiene Data'!$D$10,0,10*ROW('Hygiene Data'!D57)),NA())</f>
        <v>#N/A</v>
      </c>
      <c r="BF63" s="204" t="e">
        <f ca="true">+IF(AND(ISNUMBER(OFFSET('Hygiene Data'!$E$6,0,10*ROW('Hygiene Data'!E57))),'Data Summary'!DU63="Yes"),OFFSET('Hygiene Data'!$E$6,0,10*ROW('Hygiene Data'!E57)),NA())</f>
        <v>#N/A</v>
      </c>
      <c r="BG63" s="204" t="e">
        <f ca="true">+IF(AND(ISNUMBER(OFFSET('Hygiene Data'!$E$8,0,10*ROW('Hygiene Data'!E57))),'Data Summary'!DV63="Yes"),OFFSET('Hygiene Data'!$E$8,0,10*ROW('Hygiene Data'!E57)),NA())</f>
        <v>#N/A</v>
      </c>
      <c r="BH63" s="204" t="e">
        <f ca="true">+IF(AND(ISNUMBER(OFFSET('Hygiene Data'!$E$10,0,10*ROW('Hygiene Data'!E57))),'Data Summary'!DW63="Yes"),OFFSET('Hygiene Data'!$E$10,0,10*ROW('Hygiene Data'!E57)),NA())</f>
        <v>#N/A</v>
      </c>
      <c r="BI63" s="204" t="e">
        <f ca="true">+IF(AND(ISNUMBER(OFFSET('Hygiene Data'!$F$6,0,10*ROW('Hygiene Data'!F57))),'Data Summary'!DX63="Yes"),OFFSET('Hygiene Data'!$F$6,0,10*ROW('Hygiene Data'!F57)),NA())</f>
        <v>#N/A</v>
      </c>
      <c r="BJ63" s="204" t="e">
        <f ca="true">+IF(AND(ISNUMBER(OFFSET('Hygiene Data'!$F$8,0,10*ROW('Hygiene Data'!F57))),'Data Summary'!DY63="Yes"),OFFSET('Hygiene Data'!$F$8,0,10*ROW('Hygiene Data'!F57)),NA())</f>
        <v>#N/A</v>
      </c>
      <c r="BK63" s="204" t="e">
        <f ca="true">+IF(AND(ISNUMBER(OFFSET('Hygiene Data'!$F$10,0,10*ROW('Hygiene Data'!F57))),'Data Summary'!DZ63="Yes"),OFFSET('Hygiene Data'!$F$10,0,10*ROW('Hygiene Data'!F57)),NA())</f>
        <v>#N/A</v>
      </c>
      <c r="BL63" s="204" t="e">
        <f ca="true">+IF(AND(ISNUMBER(OFFSET('Hygiene Data'!$G$6,0,10*ROW('Hygiene Data'!G57))),'Data Summary'!EA63="Yes"),OFFSET('Hygiene Data'!$G$6,0,10*ROW('Hygiene Data'!G57)),NA())</f>
        <v>#N/A</v>
      </c>
      <c r="BM63" s="204" t="e">
        <f ca="true">+IF(AND(ISNUMBER(OFFSET('Hygiene Data'!$G$8,0,10*ROW('Hygiene Data'!G57))),'Data Summary'!EB63="Yes"),OFFSET('Hygiene Data'!$G$8,0,10*ROW('Hygiene Data'!G57)),NA())</f>
        <v>#N/A</v>
      </c>
      <c r="BN63" s="204" t="e">
        <f ca="true">+IF(AND(ISNUMBER(OFFSET('Hygiene Data'!$G$10,0,10*ROW('Hygiene Data'!G57))),'Data Summary'!EC63="Yes"),OFFSET('Hygiene Data'!$G$10,0,10*ROW('Hygiene Data'!G57)),NA())</f>
        <v>#N/A</v>
      </c>
      <c r="BO63" s="204" t="e">
        <f ca="true">+IF(AND(ISNUMBER(OFFSET('Hygiene Data'!$H$6,0,10*ROW('Hygiene Data'!H57))),'Data Summary'!ED63="Yes"),OFFSET('Hygiene Data'!$H$6,0,10*ROW('Hygiene Data'!H57)),NA())</f>
        <v>#N/A</v>
      </c>
      <c r="BP63" s="204" t="e">
        <f ca="true">+IF(AND(ISNUMBER(OFFSET('Hygiene Data'!$H$8,0,10*ROW('Hygiene Data'!H57))),'Data Summary'!EE63="Yes"),OFFSET('Hygiene Data'!$H$8,0,10*ROW('Hygiene Data'!H57)),NA())</f>
        <v>#N/A</v>
      </c>
      <c r="BQ63" s="204"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415" t="e">
        <f ca="true">+IF(AND(ISNUMBER(OFFSET('Water Data'!$C$5,0,10*ROW('Water Data'!C58))),'Data Summary'!BS64="Yes"),100-OFFSET('Water Data'!$C$5,0,10*ROW('Water Data'!C58)),NA())</f>
        <v>#N/A</v>
      </c>
      <c r="E64" s="415" t="e">
        <f ca="true">+IF(AND(ISNUMBER(OFFSET('Water Data'!$C$7,0,10*ROW('Water Data'!C58))),'Data Summary'!BT64="Yes"),OFFSET('Water Data'!$C$7,0,10*ROW('Water Data'!C58)),NA())</f>
        <v>#N/A</v>
      </c>
      <c r="F64" s="415" t="e">
        <f ca="true">+IF(AND(ISNUMBER(OFFSET('Water Data'!$C$10,0,10*ROW('Water Data'!C58))),'Data Summary'!BU64="Yes"),OFFSET('Water Data'!$C$10,0,10*ROW('Water Data'!C58)),NA())</f>
        <v>#N/A</v>
      </c>
      <c r="G64" s="415" t="e">
        <f ca="true">+IF(AND(ISNUMBER(OFFSET('Water Data'!$D$5,0,10*ROW('Water Data'!D58))),'Data Summary'!BV64="Yes"),100-OFFSET('Water Data'!$D$5,0,10*ROW('Water Data'!D58)),NA())</f>
        <v>#N/A</v>
      </c>
      <c r="H64" s="415" t="e">
        <f ca="true">+IF(AND(ISNUMBER(OFFSET('Water Data'!$D$7,0,10*ROW('Water Data'!D58))),'Data Summary'!BW64="Yes"),OFFSET('Water Data'!$D$7,0,10*ROW('Water Data'!D58)),NA())</f>
        <v>#N/A</v>
      </c>
      <c r="I64" s="415" t="e">
        <f ca="true">+IF(AND(ISNUMBER(OFFSET('Water Data'!$D$10,0,10*ROW('Water Data'!D58))),'Data Summary'!BX64="Yes"),OFFSET('Water Data'!$D$10,0,10*ROW('Water Data'!D58)),NA())</f>
        <v>#N/A</v>
      </c>
      <c r="J64" s="415" t="e">
        <f ca="true">+IF(AND(ISNUMBER(OFFSET('Water Data'!$E$5,0,10*ROW('Water Data'!E58))),'Data Summary'!BY64="Yes"),100-OFFSET('Water Data'!$E$5,0,10*ROW('Water Data'!E58)),NA())</f>
        <v>#N/A</v>
      </c>
      <c r="K64" s="415" t="e">
        <f ca="true">+IF(AND(ISNUMBER(OFFSET('Water Data'!$E$7,0,10*ROW('Water Data'!E58))),'Data Summary'!BZ64="Yes"),OFFSET('Water Data'!$E$7,0,10*ROW('Water Data'!E58)),NA())</f>
        <v>#N/A</v>
      </c>
      <c r="L64" s="415" t="e">
        <f ca="true">+IF(AND(ISNUMBER(OFFSET('Water Data'!$E$10,0,10*ROW('Water Data'!E58))),'Data Summary'!CA64="Yes"),OFFSET('Water Data'!$E$10,0,10*ROW('Water Data'!E58)),NA())</f>
        <v>#N/A</v>
      </c>
      <c r="M64" s="415" t="e">
        <f ca="true">+IF(AND(ISNUMBER(OFFSET('Water Data'!$F$5,0,10*ROW('Water Data'!F58))),'Data Summary'!CB64="Yes"),100-OFFSET('Water Data'!$F$5,0,10*ROW('Water Data'!F58)),NA())</f>
        <v>#N/A</v>
      </c>
      <c r="N64" s="415" t="e">
        <f ca="true">+IF(AND(ISNUMBER(OFFSET('Water Data'!$F$7,0,10*ROW('Water Data'!F58))),'Data Summary'!CC64="Yes"),OFFSET('Water Data'!$F$7,0,10*ROW('Water Data'!F58)),NA())</f>
        <v>#N/A</v>
      </c>
      <c r="O64" s="415" t="e">
        <f ca="true">+IF(AND(ISNUMBER(OFFSET('Water Data'!$F$10,0,10*ROW('Water Data'!F58))),'Data Summary'!CD64="Yes"),OFFSET('Water Data'!$F$10,0,10*ROW('Water Data'!F58)),NA())</f>
        <v>#N/A</v>
      </c>
      <c r="P64" s="415" t="e">
        <f ca="true">+IF(AND(ISNUMBER(OFFSET('Water Data'!$G$5,0,10*ROW('Water Data'!G58))),'Data Summary'!CE64="Yes"),100-OFFSET('Water Data'!$G$5,0,10*ROW('Water Data'!G58)),NA())</f>
        <v>#N/A</v>
      </c>
      <c r="Q64" s="415" t="e">
        <f ca="true">+IF(AND(ISNUMBER(OFFSET('Water Data'!$G$7,0,10*ROW('Water Data'!G58))),'Data Summary'!CF64="Yes"),OFFSET('Water Data'!$G$7,0,10*ROW('Water Data'!G58)),NA())</f>
        <v>#N/A</v>
      </c>
      <c r="R64" s="415" t="e">
        <f ca="true">+IF(AND(ISNUMBER(OFFSET('Water Data'!$G$10,0,10*ROW('Water Data'!G58))),'Data Summary'!CG64="Yes"),OFFSET('Water Data'!$G$10,0,10*ROW('Water Data'!G58)),NA())</f>
        <v>#N/A</v>
      </c>
      <c r="S64" s="415" t="e">
        <f ca="true">+IF(AND(ISNUMBER(OFFSET('Water Data'!$H$5,0,10*ROW('Water Data'!H58))),'Data Summary'!CH64="Yes"),100-OFFSET('Water Data'!$H$5,0,10*ROW('Water Data'!H58)),NA())</f>
        <v>#N/A</v>
      </c>
      <c r="T64" s="415" t="e">
        <f ca="true">+IF(AND(ISNUMBER(OFFSET('Water Data'!$H$7,0,10*ROW('Water Data'!H58))),'Data Summary'!CI64="Yes"),OFFSET('Water Data'!$H$7,0,10*ROW('Water Data'!H58)),NA())</f>
        <v>#N/A</v>
      </c>
      <c r="U64" s="415" t="e">
        <f ca="true">+IF(AND(ISNUMBER(OFFSET('Water Data'!$H$10,0,10*ROW('Water Data'!H58))),'Data Summary'!CJ64="Yes"),OFFSET('Water Data'!$H$10,0,10*ROW('Water Data'!H58)),NA())</f>
        <v>#N/A</v>
      </c>
      <c r="V64" s="203" t="e">
        <f ca="true">+IF(AND(ISNUMBER(OFFSET('Sanitation Data'!$C$5,0,10*ROW('Sanitation Data'!C58))),'Data Summary'!CK64="Yes"),100-OFFSET('Sanitation Data'!$C$5,0,10*ROW('Sanitation Data'!C58)),NA())</f>
        <v>#N/A</v>
      </c>
      <c r="W64" s="203" t="e">
        <f ca="true">+IF(AND(ISNUMBER(OFFSET('Sanitation Data'!$C$7,0,10*ROW('Sanitation Data'!C58))),'Data Summary'!CL64="Yes"),OFFSET('Sanitation Data'!$C$7,0,10*ROW('Sanitation Data'!C58)),NA())</f>
        <v>#N/A</v>
      </c>
      <c r="X64" s="203" t="e">
        <f ca="true">+IF(AND(ISNUMBER(OFFSET('Sanitation Data'!$C$11,0,10*ROW('Sanitation Data'!C58))),'Data Summary'!CM64="Yes"),OFFSET('Sanitation Data'!$C$11,0,10*ROW('Sanitation Data'!C58)),NA())</f>
        <v>#N/A</v>
      </c>
      <c r="Y64" s="203" t="e">
        <f ca="true">+IF(AND(ISNUMBER(OFFSET('Sanitation Data'!$C$12,0,10*ROW('Sanitation Data'!C58))),'Data Summary'!CN64="Yes"),OFFSET('Sanitation Data'!$C$12,0,10*ROW('Sanitation Data'!C58)),NA())</f>
        <v>#N/A</v>
      </c>
      <c r="Z64" s="203" t="e">
        <f ca="true">+IF(AND(ISNUMBER(OFFSET('Sanitation Data'!$C$13,0,10*ROW('Sanitation Data'!C58))),'Data Summary'!CO64="Yes"),OFFSET('Sanitation Data'!$C$13,0,10*ROW('Sanitation Data'!C58)),NA())</f>
        <v>#N/A</v>
      </c>
      <c r="AA64" s="203" t="e">
        <f ca="true">+IF(AND(ISNUMBER(OFFSET('Sanitation Data'!$D$5,0,10*ROW('Sanitation Data'!D58))),'Data Summary'!CP64="Yes"),100-OFFSET('Sanitation Data'!$D$5,0,10*ROW('Sanitation Data'!D58)),NA())</f>
        <v>#N/A</v>
      </c>
      <c r="AB64" s="203" t="e">
        <f ca="true">+IF(AND(ISNUMBER(OFFSET('Sanitation Data'!$D$7,0,10*ROW('Sanitation Data'!D58))),'Data Summary'!CQ64="Yes"),OFFSET('Sanitation Data'!$D$7,0,10*ROW('Sanitation Data'!D58)),NA())</f>
        <v>#N/A</v>
      </c>
      <c r="AC64" s="203" t="e">
        <f ca="true">+IF(AND(ISNUMBER(OFFSET('Sanitation Data'!$D$11,0,10*ROW('Sanitation Data'!D58))),'Data Summary'!CR64="Yes"),OFFSET('Sanitation Data'!$D$11,0,10*ROW('Sanitation Data'!D58)),NA())</f>
        <v>#N/A</v>
      </c>
      <c r="AD64" s="203" t="e">
        <f ca="true">+IF(AND(ISNUMBER(OFFSET('Sanitation Data'!$D$12,0,10*ROW('Sanitation Data'!D58))),'Data Summary'!CS64="Yes"),OFFSET('Sanitation Data'!$D$12,0,10*ROW('Sanitation Data'!D58)),NA())</f>
        <v>#N/A</v>
      </c>
      <c r="AE64" s="203" t="e">
        <f ca="true">+IF(AND(ISNUMBER(OFFSET('Sanitation Data'!$D$13,0,10*ROW('Sanitation Data'!D58))),'Data Summary'!CT64="Yes"),OFFSET('Sanitation Data'!$D$13,0,10*ROW('Sanitation Data'!D58)),NA())</f>
        <v>#N/A</v>
      </c>
      <c r="AF64" s="203" t="e">
        <f ca="true">+IF(AND(ISNUMBER(OFFSET('Sanitation Data'!$E$5,0,10*ROW('Sanitation Data'!E58))),'Data Summary'!CU64="Yes"),100-OFFSET('Sanitation Data'!$E$5,0,10*ROW('Sanitation Data'!E58)),NA())</f>
        <v>#N/A</v>
      </c>
      <c r="AG64" s="203" t="e">
        <f ca="true">+IF(AND(ISNUMBER(OFFSET('Sanitation Data'!$E$7,0,10*ROW('Sanitation Data'!E58))),'Data Summary'!CV64="Yes"),OFFSET('Sanitation Data'!$E$7,0,10*ROW('Sanitation Data'!E58)),NA())</f>
        <v>#N/A</v>
      </c>
      <c r="AH64" s="203" t="e">
        <f ca="true">+IF(AND(ISNUMBER(OFFSET('Sanitation Data'!$E$11,0,10*ROW('Sanitation Data'!E58))),'Data Summary'!CW64="Yes"),OFFSET('Sanitation Data'!$E$11,0,10*ROW('Sanitation Data'!E58)),NA())</f>
        <v>#N/A</v>
      </c>
      <c r="AI64" s="203" t="e">
        <f ca="true">+IF(AND(ISNUMBER(OFFSET('Sanitation Data'!$E$12,0,10*ROW('Sanitation Data'!E58))),'Data Summary'!CX64="Yes"),OFFSET('Sanitation Data'!$E$12,0,10*ROW('Sanitation Data'!E58)),NA())</f>
        <v>#N/A</v>
      </c>
      <c r="AJ64" s="203" t="e">
        <f ca="true">+IF(AND(ISNUMBER(OFFSET('Sanitation Data'!$E$13,0,10*ROW('Sanitation Data'!E58))),'Data Summary'!CY64="Yes"),OFFSET('Sanitation Data'!$E$13,0,10*ROW('Sanitation Data'!E58)),NA())</f>
        <v>#N/A</v>
      </c>
      <c r="AK64" s="203" t="e">
        <f ca="true">+IF(AND(ISNUMBER(OFFSET('Sanitation Data'!$F$5,0,10*ROW('Sanitation Data'!F58))),'Data Summary'!CZ64="Yes"),100-OFFSET('Sanitation Data'!$F$5,0,10*ROW('Sanitation Data'!F58)),NA())</f>
        <v>#N/A</v>
      </c>
      <c r="AL64" s="203" t="e">
        <f ca="true">+IF(AND(ISNUMBER(OFFSET('Sanitation Data'!$F$7,0,10*ROW('Sanitation Data'!F58))),'Data Summary'!DA64="Yes"),OFFSET('Sanitation Data'!$F$7,0,10*ROW('Sanitation Data'!F58)),NA())</f>
        <v>#N/A</v>
      </c>
      <c r="AM64" s="203" t="e">
        <f ca="true">+IF(AND(ISNUMBER(OFFSET('Sanitation Data'!$F$11,0,10*ROW('Sanitation Data'!F58))),'Data Summary'!DB64="Yes"),OFFSET('Sanitation Data'!$F$11,0,10*ROW('Sanitation Data'!F58)),NA())</f>
        <v>#N/A</v>
      </c>
      <c r="AN64" s="203" t="e">
        <f ca="true">+IF(AND(ISNUMBER(OFFSET('Sanitation Data'!$F$12,0,10*ROW('Sanitation Data'!F58))),'Data Summary'!DC64="Yes"),OFFSET('Sanitation Data'!$F$12,0,10*ROW('Sanitation Data'!F58)),NA())</f>
        <v>#N/A</v>
      </c>
      <c r="AO64" s="203" t="e">
        <f ca="true">+IF(AND(ISNUMBER(OFFSET('Sanitation Data'!$F$13,0,10*ROW('Sanitation Data'!F58))),'Data Summary'!DD64="Yes"),OFFSET('Sanitation Data'!$F$13,0,10*ROW('Sanitation Data'!F58)),NA())</f>
        <v>#N/A</v>
      </c>
      <c r="AP64" s="203" t="e">
        <f ca="true">+IF(AND(ISNUMBER(OFFSET('Sanitation Data'!$G$5,0,10*ROW('Sanitation Data'!G58))),'Data Summary'!DE64="Yes"),100-OFFSET('Sanitation Data'!$G$5,0,10*ROW('Sanitation Data'!G58)),NA())</f>
        <v>#N/A</v>
      </c>
      <c r="AQ64" s="203" t="e">
        <f ca="true">+IF(AND(ISNUMBER(OFFSET('Sanitation Data'!$G$7,0,10*ROW('Sanitation Data'!G58))),'Data Summary'!DF64="Yes"),OFFSET('Sanitation Data'!$G$7,0,10*ROW('Sanitation Data'!G58)),NA())</f>
        <v>#N/A</v>
      </c>
      <c r="AR64" s="203" t="e">
        <f ca="true">+IF(AND(ISNUMBER(OFFSET('Sanitation Data'!$G$11,0,10*ROW('Sanitation Data'!G58))),'Data Summary'!DG64="Yes"),OFFSET('Sanitation Data'!$G$11,0,10*ROW('Sanitation Data'!G58)),NA())</f>
        <v>#N/A</v>
      </c>
      <c r="AS64" s="203" t="e">
        <f ca="true">+IF(AND(ISNUMBER(OFFSET('Sanitation Data'!$G$12,0,10*ROW('Sanitation Data'!G58))),'Data Summary'!DH64="Yes"),OFFSET('Sanitation Data'!$G$12,0,10*ROW('Sanitation Data'!G58)),NA())</f>
        <v>#N/A</v>
      </c>
      <c r="AT64" s="203" t="e">
        <f ca="true">+IF(AND(ISNUMBER(OFFSET('Sanitation Data'!$G$13,0,10*ROW('Sanitation Data'!G58))),'Data Summary'!DI64="Yes"),OFFSET('Sanitation Data'!$G$13,0,10*ROW('Sanitation Data'!G58)),NA())</f>
        <v>#N/A</v>
      </c>
      <c r="AU64" s="203" t="e">
        <f ca="true">+IF(AND(ISNUMBER(OFFSET('Sanitation Data'!$H$5,0,10*ROW('Sanitation Data'!H58))),'Data Summary'!DJ64="Yes"),100-OFFSET('Sanitation Data'!$H$5,0,10*ROW('Sanitation Data'!H58)),NA())</f>
        <v>#N/A</v>
      </c>
      <c r="AV64" s="203" t="e">
        <f ca="true">+IF(AND(ISNUMBER(OFFSET('Sanitation Data'!$H$7,0,10*ROW('Sanitation Data'!H58))),'Data Summary'!DK64="Yes"),OFFSET('Sanitation Data'!$H$7,0,10*ROW('Sanitation Data'!H58)),NA())</f>
        <v>#N/A</v>
      </c>
      <c r="AW64" s="203" t="e">
        <f ca="true">+IF(AND(ISNUMBER(OFFSET('Sanitation Data'!$H$11,0,10*ROW('Sanitation Data'!H58))),'Data Summary'!DL64="Yes"),OFFSET('Sanitation Data'!$H$11,0,10*ROW('Sanitation Data'!H58)),NA())</f>
        <v>#N/A</v>
      </c>
      <c r="AX64" s="203" t="e">
        <f ca="true">+IF(AND(ISNUMBER(OFFSET('Sanitation Data'!$H$12,0,10*ROW('Sanitation Data'!H58))),'Data Summary'!DM64="Yes"),OFFSET('Sanitation Data'!$H$12,0,10*ROW('Sanitation Data'!H58)),NA())</f>
        <v>#N/A</v>
      </c>
      <c r="AY64" s="203" t="e">
        <f ca="true">+IF(AND(ISNUMBER(OFFSET('Sanitation Data'!$H$13,0,10*ROW('Sanitation Data'!H58))),'Data Summary'!DN64="Yes"),OFFSET('Sanitation Data'!$H$13,0,10*ROW('Sanitation Data'!H58)),NA())</f>
        <v>#N/A</v>
      </c>
      <c r="AZ64" s="204" t="e">
        <f ca="true">+IF(AND(ISNUMBER(OFFSET('Hygiene Data'!$C$6,0,10*ROW('Hygiene Data'!C58))),'Data Summary'!DO64="Yes"),OFFSET('Hygiene Data'!$C$6,0,10*ROW('Hygiene Data'!C58)),NA())</f>
        <v>#N/A</v>
      </c>
      <c r="BA64" s="204" t="e">
        <f ca="true">+IF(AND(ISNUMBER(OFFSET('Hygiene Data'!$C$8,0,10*ROW('Hygiene Data'!C58))),'Data Summary'!DP64="Yes"),OFFSET('Hygiene Data'!$C$8,0,10*ROW('Hygiene Data'!C58)),NA())</f>
        <v>#N/A</v>
      </c>
      <c r="BB64" s="204" t="e">
        <f ca="true">+IF(AND(ISNUMBER(OFFSET('Hygiene Data'!$C$10,0,10*ROW('Hygiene Data'!C58))),'Data Summary'!DQ64="Yes"),OFFSET('Hygiene Data'!$C$10,0,10*ROW('Hygiene Data'!C58)),NA())</f>
        <v>#N/A</v>
      </c>
      <c r="BC64" s="204" t="e">
        <f ca="true">+IF(AND(ISNUMBER(OFFSET('Hygiene Data'!$D$6,0,10*ROW('Hygiene Data'!D58))),'Data Summary'!DR64="Yes"),OFFSET('Hygiene Data'!$D$6,0,10*ROW('Hygiene Data'!D58)),NA())</f>
        <v>#N/A</v>
      </c>
      <c r="BD64" s="204" t="e">
        <f ca="true">+IF(AND(ISNUMBER(OFFSET('Hygiene Data'!$D$8,0,10*ROW('Hygiene Data'!D58))),'Data Summary'!DS64="Yes"),OFFSET('Hygiene Data'!$D$8,0,10*ROW('Hygiene Data'!D58)),NA())</f>
        <v>#N/A</v>
      </c>
      <c r="BE64" s="204" t="e">
        <f ca="true">+IF(AND(ISNUMBER(OFFSET('Hygiene Data'!$D$10,0,10*ROW('Hygiene Data'!D58))),'Data Summary'!DT64="Yes"),OFFSET('Hygiene Data'!$D$10,0,10*ROW('Hygiene Data'!D58)),NA())</f>
        <v>#N/A</v>
      </c>
      <c r="BF64" s="204" t="e">
        <f ca="true">+IF(AND(ISNUMBER(OFFSET('Hygiene Data'!$E$6,0,10*ROW('Hygiene Data'!E58))),'Data Summary'!DU64="Yes"),OFFSET('Hygiene Data'!$E$6,0,10*ROW('Hygiene Data'!E58)),NA())</f>
        <v>#N/A</v>
      </c>
      <c r="BG64" s="204" t="e">
        <f ca="true">+IF(AND(ISNUMBER(OFFSET('Hygiene Data'!$E$8,0,10*ROW('Hygiene Data'!E58))),'Data Summary'!DV64="Yes"),OFFSET('Hygiene Data'!$E$8,0,10*ROW('Hygiene Data'!E58)),NA())</f>
        <v>#N/A</v>
      </c>
      <c r="BH64" s="204" t="e">
        <f ca="true">+IF(AND(ISNUMBER(OFFSET('Hygiene Data'!$E$10,0,10*ROW('Hygiene Data'!E58))),'Data Summary'!DW64="Yes"),OFFSET('Hygiene Data'!$E$10,0,10*ROW('Hygiene Data'!E58)),NA())</f>
        <v>#N/A</v>
      </c>
      <c r="BI64" s="204" t="e">
        <f ca="true">+IF(AND(ISNUMBER(OFFSET('Hygiene Data'!$F$6,0,10*ROW('Hygiene Data'!F58))),'Data Summary'!DX64="Yes"),OFFSET('Hygiene Data'!$F$6,0,10*ROW('Hygiene Data'!F58)),NA())</f>
        <v>#N/A</v>
      </c>
      <c r="BJ64" s="204" t="e">
        <f ca="true">+IF(AND(ISNUMBER(OFFSET('Hygiene Data'!$F$8,0,10*ROW('Hygiene Data'!F58))),'Data Summary'!DY64="Yes"),OFFSET('Hygiene Data'!$F$8,0,10*ROW('Hygiene Data'!F58)),NA())</f>
        <v>#N/A</v>
      </c>
      <c r="BK64" s="204" t="e">
        <f ca="true">+IF(AND(ISNUMBER(OFFSET('Hygiene Data'!$F$10,0,10*ROW('Hygiene Data'!F58))),'Data Summary'!DZ64="Yes"),OFFSET('Hygiene Data'!$F$10,0,10*ROW('Hygiene Data'!F58)),NA())</f>
        <v>#N/A</v>
      </c>
      <c r="BL64" s="204" t="e">
        <f ca="true">+IF(AND(ISNUMBER(OFFSET('Hygiene Data'!$G$6,0,10*ROW('Hygiene Data'!G58))),'Data Summary'!EA64="Yes"),OFFSET('Hygiene Data'!$G$6,0,10*ROW('Hygiene Data'!G58)),NA())</f>
        <v>#N/A</v>
      </c>
      <c r="BM64" s="204" t="e">
        <f ca="true">+IF(AND(ISNUMBER(OFFSET('Hygiene Data'!$G$8,0,10*ROW('Hygiene Data'!G58))),'Data Summary'!EB64="Yes"),OFFSET('Hygiene Data'!$G$8,0,10*ROW('Hygiene Data'!G58)),NA())</f>
        <v>#N/A</v>
      </c>
      <c r="BN64" s="204" t="e">
        <f ca="true">+IF(AND(ISNUMBER(OFFSET('Hygiene Data'!$G$10,0,10*ROW('Hygiene Data'!G58))),'Data Summary'!EC64="Yes"),OFFSET('Hygiene Data'!$G$10,0,10*ROW('Hygiene Data'!G58)),NA())</f>
        <v>#N/A</v>
      </c>
      <c r="BO64" s="204" t="e">
        <f ca="true">+IF(AND(ISNUMBER(OFFSET('Hygiene Data'!$H$6,0,10*ROW('Hygiene Data'!H58))),'Data Summary'!ED64="Yes"),OFFSET('Hygiene Data'!$H$6,0,10*ROW('Hygiene Data'!H58)),NA())</f>
        <v>#N/A</v>
      </c>
      <c r="BP64" s="204" t="e">
        <f ca="true">+IF(AND(ISNUMBER(OFFSET('Hygiene Data'!$H$8,0,10*ROW('Hygiene Data'!H58))),'Data Summary'!EE64="Yes"),OFFSET('Hygiene Data'!$H$8,0,10*ROW('Hygiene Data'!H58)),NA())</f>
        <v>#N/A</v>
      </c>
      <c r="BQ64" s="204"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415" t="e">
        <f ca="true">+IF(AND(ISNUMBER(OFFSET('Water Data'!$C$5,0,10*ROW('Water Data'!C59))),'Data Summary'!BS65="Yes"),100-OFFSET('Water Data'!$C$5,0,10*ROW('Water Data'!C59)),NA())</f>
        <v>#N/A</v>
      </c>
      <c r="E65" s="415" t="e">
        <f ca="true">+IF(AND(ISNUMBER(OFFSET('Water Data'!$C$7,0,10*ROW('Water Data'!C59))),'Data Summary'!BT65="Yes"),OFFSET('Water Data'!$C$7,0,10*ROW('Water Data'!C59)),NA())</f>
        <v>#N/A</v>
      </c>
      <c r="F65" s="415" t="e">
        <f ca="true">+IF(AND(ISNUMBER(OFFSET('Water Data'!$C$10,0,10*ROW('Water Data'!C59))),'Data Summary'!BU65="Yes"),OFFSET('Water Data'!$C$10,0,10*ROW('Water Data'!C59)),NA())</f>
        <v>#N/A</v>
      </c>
      <c r="G65" s="415" t="e">
        <f ca="true">+IF(AND(ISNUMBER(OFFSET('Water Data'!$D$5,0,10*ROW('Water Data'!D59))),'Data Summary'!BV65="Yes"),100-OFFSET('Water Data'!$D$5,0,10*ROW('Water Data'!D59)),NA())</f>
        <v>#N/A</v>
      </c>
      <c r="H65" s="415" t="e">
        <f ca="true">+IF(AND(ISNUMBER(OFFSET('Water Data'!$D$7,0,10*ROW('Water Data'!D59))),'Data Summary'!BW65="Yes"),OFFSET('Water Data'!$D$7,0,10*ROW('Water Data'!D59)),NA())</f>
        <v>#N/A</v>
      </c>
      <c r="I65" s="415" t="e">
        <f ca="true">+IF(AND(ISNUMBER(OFFSET('Water Data'!$D$10,0,10*ROW('Water Data'!D59))),'Data Summary'!BX65="Yes"),OFFSET('Water Data'!$D$10,0,10*ROW('Water Data'!D59)),NA())</f>
        <v>#N/A</v>
      </c>
      <c r="J65" s="415" t="e">
        <f ca="true">+IF(AND(ISNUMBER(OFFSET('Water Data'!$E$5,0,10*ROW('Water Data'!E59))),'Data Summary'!BY65="Yes"),100-OFFSET('Water Data'!$E$5,0,10*ROW('Water Data'!E59)),NA())</f>
        <v>#N/A</v>
      </c>
      <c r="K65" s="415" t="e">
        <f ca="true">+IF(AND(ISNUMBER(OFFSET('Water Data'!$E$7,0,10*ROW('Water Data'!E59))),'Data Summary'!BZ65="Yes"),OFFSET('Water Data'!$E$7,0,10*ROW('Water Data'!E59)),NA())</f>
        <v>#N/A</v>
      </c>
      <c r="L65" s="415" t="e">
        <f ca="true">+IF(AND(ISNUMBER(OFFSET('Water Data'!$E$10,0,10*ROW('Water Data'!E59))),'Data Summary'!CA65="Yes"),OFFSET('Water Data'!$E$10,0,10*ROW('Water Data'!E59)),NA())</f>
        <v>#N/A</v>
      </c>
      <c r="M65" s="415" t="e">
        <f ca="true">+IF(AND(ISNUMBER(OFFSET('Water Data'!$F$5,0,10*ROW('Water Data'!F59))),'Data Summary'!CB65="Yes"),100-OFFSET('Water Data'!$F$5,0,10*ROW('Water Data'!F59)),NA())</f>
        <v>#N/A</v>
      </c>
      <c r="N65" s="415" t="e">
        <f ca="true">+IF(AND(ISNUMBER(OFFSET('Water Data'!$F$7,0,10*ROW('Water Data'!F59))),'Data Summary'!CC65="Yes"),OFFSET('Water Data'!$F$7,0,10*ROW('Water Data'!F59)),NA())</f>
        <v>#N/A</v>
      </c>
      <c r="O65" s="415" t="e">
        <f ca="true">+IF(AND(ISNUMBER(OFFSET('Water Data'!$F$10,0,10*ROW('Water Data'!F59))),'Data Summary'!CD65="Yes"),OFFSET('Water Data'!$F$10,0,10*ROW('Water Data'!F59)),NA())</f>
        <v>#N/A</v>
      </c>
      <c r="P65" s="415" t="e">
        <f ca="true">+IF(AND(ISNUMBER(OFFSET('Water Data'!$G$5,0,10*ROW('Water Data'!G59))),'Data Summary'!CE65="Yes"),100-OFFSET('Water Data'!$G$5,0,10*ROW('Water Data'!G59)),NA())</f>
        <v>#N/A</v>
      </c>
      <c r="Q65" s="415" t="e">
        <f ca="true">+IF(AND(ISNUMBER(OFFSET('Water Data'!$G$7,0,10*ROW('Water Data'!G59))),'Data Summary'!CF65="Yes"),OFFSET('Water Data'!$G$7,0,10*ROW('Water Data'!G59)),NA())</f>
        <v>#N/A</v>
      </c>
      <c r="R65" s="415" t="e">
        <f ca="true">+IF(AND(ISNUMBER(OFFSET('Water Data'!$G$10,0,10*ROW('Water Data'!G59))),'Data Summary'!CG65="Yes"),OFFSET('Water Data'!$G$10,0,10*ROW('Water Data'!G59)),NA())</f>
        <v>#N/A</v>
      </c>
      <c r="S65" s="415" t="e">
        <f ca="true">+IF(AND(ISNUMBER(OFFSET('Water Data'!$H$5,0,10*ROW('Water Data'!H59))),'Data Summary'!CH65="Yes"),100-OFFSET('Water Data'!$H$5,0,10*ROW('Water Data'!H59)),NA())</f>
        <v>#N/A</v>
      </c>
      <c r="T65" s="415" t="e">
        <f ca="true">+IF(AND(ISNUMBER(OFFSET('Water Data'!$H$7,0,10*ROW('Water Data'!H59))),'Data Summary'!CI65="Yes"),OFFSET('Water Data'!$H$7,0,10*ROW('Water Data'!H59)),NA())</f>
        <v>#N/A</v>
      </c>
      <c r="U65" s="415" t="e">
        <f ca="true">+IF(AND(ISNUMBER(OFFSET('Water Data'!$H$10,0,10*ROW('Water Data'!H59))),'Data Summary'!CJ65="Yes"),OFFSET('Water Data'!$H$10,0,10*ROW('Water Data'!H59)),NA())</f>
        <v>#N/A</v>
      </c>
      <c r="V65" s="203" t="e">
        <f ca="true">+IF(AND(ISNUMBER(OFFSET('Sanitation Data'!$C$5,0,10*ROW('Sanitation Data'!C59))),'Data Summary'!CK65="Yes"),100-OFFSET('Sanitation Data'!$C$5,0,10*ROW('Sanitation Data'!C59)),NA())</f>
        <v>#N/A</v>
      </c>
      <c r="W65" s="203" t="e">
        <f ca="true">+IF(AND(ISNUMBER(OFFSET('Sanitation Data'!$C$7,0,10*ROW('Sanitation Data'!C59))),'Data Summary'!CL65="Yes"),OFFSET('Sanitation Data'!$C$7,0,10*ROW('Sanitation Data'!C59)),NA())</f>
        <v>#N/A</v>
      </c>
      <c r="X65" s="203" t="e">
        <f ca="true">+IF(AND(ISNUMBER(OFFSET('Sanitation Data'!$C$11,0,10*ROW('Sanitation Data'!C59))),'Data Summary'!CM65="Yes"),OFFSET('Sanitation Data'!$C$11,0,10*ROW('Sanitation Data'!C59)),NA())</f>
        <v>#N/A</v>
      </c>
      <c r="Y65" s="203" t="e">
        <f ca="true">+IF(AND(ISNUMBER(OFFSET('Sanitation Data'!$C$12,0,10*ROW('Sanitation Data'!C59))),'Data Summary'!CN65="Yes"),OFFSET('Sanitation Data'!$C$12,0,10*ROW('Sanitation Data'!C59)),NA())</f>
        <v>#N/A</v>
      </c>
      <c r="Z65" s="203" t="e">
        <f ca="true">+IF(AND(ISNUMBER(OFFSET('Sanitation Data'!$C$13,0,10*ROW('Sanitation Data'!C59))),'Data Summary'!CO65="Yes"),OFFSET('Sanitation Data'!$C$13,0,10*ROW('Sanitation Data'!C59)),NA())</f>
        <v>#N/A</v>
      </c>
      <c r="AA65" s="203" t="e">
        <f ca="true">+IF(AND(ISNUMBER(OFFSET('Sanitation Data'!$D$5,0,10*ROW('Sanitation Data'!D59))),'Data Summary'!CP65="Yes"),100-OFFSET('Sanitation Data'!$D$5,0,10*ROW('Sanitation Data'!D59)),NA())</f>
        <v>#N/A</v>
      </c>
      <c r="AB65" s="203" t="e">
        <f ca="true">+IF(AND(ISNUMBER(OFFSET('Sanitation Data'!$D$7,0,10*ROW('Sanitation Data'!D59))),'Data Summary'!CQ65="Yes"),OFFSET('Sanitation Data'!$D$7,0,10*ROW('Sanitation Data'!D59)),NA())</f>
        <v>#N/A</v>
      </c>
      <c r="AC65" s="203" t="e">
        <f ca="true">+IF(AND(ISNUMBER(OFFSET('Sanitation Data'!$D$11,0,10*ROW('Sanitation Data'!D59))),'Data Summary'!CR65="Yes"),OFFSET('Sanitation Data'!$D$11,0,10*ROW('Sanitation Data'!D59)),NA())</f>
        <v>#N/A</v>
      </c>
      <c r="AD65" s="203" t="e">
        <f ca="true">+IF(AND(ISNUMBER(OFFSET('Sanitation Data'!$D$12,0,10*ROW('Sanitation Data'!D59))),'Data Summary'!CS65="Yes"),OFFSET('Sanitation Data'!$D$12,0,10*ROW('Sanitation Data'!D59)),NA())</f>
        <v>#N/A</v>
      </c>
      <c r="AE65" s="203" t="e">
        <f ca="true">+IF(AND(ISNUMBER(OFFSET('Sanitation Data'!$D$13,0,10*ROW('Sanitation Data'!D59))),'Data Summary'!CT65="Yes"),OFFSET('Sanitation Data'!$D$13,0,10*ROW('Sanitation Data'!D59)),NA())</f>
        <v>#N/A</v>
      </c>
      <c r="AF65" s="203" t="e">
        <f ca="true">+IF(AND(ISNUMBER(OFFSET('Sanitation Data'!$E$5,0,10*ROW('Sanitation Data'!E59))),'Data Summary'!CU65="Yes"),100-OFFSET('Sanitation Data'!$E$5,0,10*ROW('Sanitation Data'!E59)),NA())</f>
        <v>#N/A</v>
      </c>
      <c r="AG65" s="203" t="e">
        <f ca="true">+IF(AND(ISNUMBER(OFFSET('Sanitation Data'!$E$7,0,10*ROW('Sanitation Data'!E59))),'Data Summary'!CV65="Yes"),OFFSET('Sanitation Data'!$E$7,0,10*ROW('Sanitation Data'!E59)),NA())</f>
        <v>#N/A</v>
      </c>
      <c r="AH65" s="203" t="e">
        <f ca="true">+IF(AND(ISNUMBER(OFFSET('Sanitation Data'!$E$11,0,10*ROW('Sanitation Data'!E59))),'Data Summary'!CW65="Yes"),OFFSET('Sanitation Data'!$E$11,0,10*ROW('Sanitation Data'!E59)),NA())</f>
        <v>#N/A</v>
      </c>
      <c r="AI65" s="203" t="e">
        <f ca="true">+IF(AND(ISNUMBER(OFFSET('Sanitation Data'!$E$12,0,10*ROW('Sanitation Data'!E59))),'Data Summary'!CX65="Yes"),OFFSET('Sanitation Data'!$E$12,0,10*ROW('Sanitation Data'!E59)),NA())</f>
        <v>#N/A</v>
      </c>
      <c r="AJ65" s="203" t="e">
        <f ca="true">+IF(AND(ISNUMBER(OFFSET('Sanitation Data'!$E$13,0,10*ROW('Sanitation Data'!E59))),'Data Summary'!CY65="Yes"),OFFSET('Sanitation Data'!$E$13,0,10*ROW('Sanitation Data'!E59)),NA())</f>
        <v>#N/A</v>
      </c>
      <c r="AK65" s="203" t="e">
        <f ca="true">+IF(AND(ISNUMBER(OFFSET('Sanitation Data'!$F$5,0,10*ROW('Sanitation Data'!F59))),'Data Summary'!CZ65="Yes"),100-OFFSET('Sanitation Data'!$F$5,0,10*ROW('Sanitation Data'!F59)),NA())</f>
        <v>#N/A</v>
      </c>
      <c r="AL65" s="203" t="e">
        <f ca="true">+IF(AND(ISNUMBER(OFFSET('Sanitation Data'!$F$7,0,10*ROW('Sanitation Data'!F59))),'Data Summary'!DA65="Yes"),OFFSET('Sanitation Data'!$F$7,0,10*ROW('Sanitation Data'!F59)),NA())</f>
        <v>#N/A</v>
      </c>
      <c r="AM65" s="203" t="e">
        <f ca="true">+IF(AND(ISNUMBER(OFFSET('Sanitation Data'!$F$11,0,10*ROW('Sanitation Data'!F59))),'Data Summary'!DB65="Yes"),OFFSET('Sanitation Data'!$F$11,0,10*ROW('Sanitation Data'!F59)),NA())</f>
        <v>#N/A</v>
      </c>
      <c r="AN65" s="203" t="e">
        <f ca="true">+IF(AND(ISNUMBER(OFFSET('Sanitation Data'!$F$12,0,10*ROW('Sanitation Data'!F59))),'Data Summary'!DC65="Yes"),OFFSET('Sanitation Data'!$F$12,0,10*ROW('Sanitation Data'!F59)),NA())</f>
        <v>#N/A</v>
      </c>
      <c r="AO65" s="203" t="e">
        <f ca="true">+IF(AND(ISNUMBER(OFFSET('Sanitation Data'!$F$13,0,10*ROW('Sanitation Data'!F59))),'Data Summary'!DD65="Yes"),OFFSET('Sanitation Data'!$F$13,0,10*ROW('Sanitation Data'!F59)),NA())</f>
        <v>#N/A</v>
      </c>
      <c r="AP65" s="203" t="e">
        <f ca="true">+IF(AND(ISNUMBER(OFFSET('Sanitation Data'!$G$5,0,10*ROW('Sanitation Data'!G59))),'Data Summary'!DE65="Yes"),100-OFFSET('Sanitation Data'!$G$5,0,10*ROW('Sanitation Data'!G59)),NA())</f>
        <v>#N/A</v>
      </c>
      <c r="AQ65" s="203" t="e">
        <f ca="true">+IF(AND(ISNUMBER(OFFSET('Sanitation Data'!$G$7,0,10*ROW('Sanitation Data'!G59))),'Data Summary'!DF65="Yes"),OFFSET('Sanitation Data'!$G$7,0,10*ROW('Sanitation Data'!G59)),NA())</f>
        <v>#N/A</v>
      </c>
      <c r="AR65" s="203" t="e">
        <f ca="true">+IF(AND(ISNUMBER(OFFSET('Sanitation Data'!$G$11,0,10*ROW('Sanitation Data'!G59))),'Data Summary'!DG65="Yes"),OFFSET('Sanitation Data'!$G$11,0,10*ROW('Sanitation Data'!G59)),NA())</f>
        <v>#N/A</v>
      </c>
      <c r="AS65" s="203" t="e">
        <f ca="true">+IF(AND(ISNUMBER(OFFSET('Sanitation Data'!$G$12,0,10*ROW('Sanitation Data'!G59))),'Data Summary'!DH65="Yes"),OFFSET('Sanitation Data'!$G$12,0,10*ROW('Sanitation Data'!G59)),NA())</f>
        <v>#N/A</v>
      </c>
      <c r="AT65" s="203" t="e">
        <f ca="true">+IF(AND(ISNUMBER(OFFSET('Sanitation Data'!$G$13,0,10*ROW('Sanitation Data'!G59))),'Data Summary'!DI65="Yes"),OFFSET('Sanitation Data'!$G$13,0,10*ROW('Sanitation Data'!G59)),NA())</f>
        <v>#N/A</v>
      </c>
      <c r="AU65" s="203" t="e">
        <f ca="true">+IF(AND(ISNUMBER(OFFSET('Sanitation Data'!$H$5,0,10*ROW('Sanitation Data'!H59))),'Data Summary'!DJ65="Yes"),100-OFFSET('Sanitation Data'!$H$5,0,10*ROW('Sanitation Data'!H59)),NA())</f>
        <v>#N/A</v>
      </c>
      <c r="AV65" s="203" t="e">
        <f ca="true">+IF(AND(ISNUMBER(OFFSET('Sanitation Data'!$H$7,0,10*ROW('Sanitation Data'!H59))),'Data Summary'!DK65="Yes"),OFFSET('Sanitation Data'!$H$7,0,10*ROW('Sanitation Data'!H59)),NA())</f>
        <v>#N/A</v>
      </c>
      <c r="AW65" s="203" t="e">
        <f ca="true">+IF(AND(ISNUMBER(OFFSET('Sanitation Data'!$H$11,0,10*ROW('Sanitation Data'!H59))),'Data Summary'!DL65="Yes"),OFFSET('Sanitation Data'!$H$11,0,10*ROW('Sanitation Data'!H59)),NA())</f>
        <v>#N/A</v>
      </c>
      <c r="AX65" s="203" t="e">
        <f ca="true">+IF(AND(ISNUMBER(OFFSET('Sanitation Data'!$H$12,0,10*ROW('Sanitation Data'!H59))),'Data Summary'!DM65="Yes"),OFFSET('Sanitation Data'!$H$12,0,10*ROW('Sanitation Data'!H59)),NA())</f>
        <v>#N/A</v>
      </c>
      <c r="AY65" s="203" t="e">
        <f ca="true">+IF(AND(ISNUMBER(OFFSET('Sanitation Data'!$H$13,0,10*ROW('Sanitation Data'!H59))),'Data Summary'!DN65="Yes"),OFFSET('Sanitation Data'!$H$13,0,10*ROW('Sanitation Data'!H59)),NA())</f>
        <v>#N/A</v>
      </c>
      <c r="AZ65" s="204" t="e">
        <f ca="true">+IF(AND(ISNUMBER(OFFSET('Hygiene Data'!$C$6,0,10*ROW('Hygiene Data'!C59))),'Data Summary'!DO65="Yes"),OFFSET('Hygiene Data'!$C$6,0,10*ROW('Hygiene Data'!C59)),NA())</f>
        <v>#N/A</v>
      </c>
      <c r="BA65" s="204" t="e">
        <f ca="true">+IF(AND(ISNUMBER(OFFSET('Hygiene Data'!$C$8,0,10*ROW('Hygiene Data'!C59))),'Data Summary'!DP65="Yes"),OFFSET('Hygiene Data'!$C$8,0,10*ROW('Hygiene Data'!C59)),NA())</f>
        <v>#N/A</v>
      </c>
      <c r="BB65" s="204" t="e">
        <f ca="true">+IF(AND(ISNUMBER(OFFSET('Hygiene Data'!$C$10,0,10*ROW('Hygiene Data'!C59))),'Data Summary'!DQ65="Yes"),OFFSET('Hygiene Data'!$C$10,0,10*ROW('Hygiene Data'!C59)),NA())</f>
        <v>#N/A</v>
      </c>
      <c r="BC65" s="204" t="e">
        <f ca="true">+IF(AND(ISNUMBER(OFFSET('Hygiene Data'!$D$6,0,10*ROW('Hygiene Data'!D59))),'Data Summary'!DR65="Yes"),OFFSET('Hygiene Data'!$D$6,0,10*ROW('Hygiene Data'!D59)),NA())</f>
        <v>#N/A</v>
      </c>
      <c r="BD65" s="204" t="e">
        <f ca="true">+IF(AND(ISNUMBER(OFFSET('Hygiene Data'!$D$8,0,10*ROW('Hygiene Data'!D59))),'Data Summary'!DS65="Yes"),OFFSET('Hygiene Data'!$D$8,0,10*ROW('Hygiene Data'!D59)),NA())</f>
        <v>#N/A</v>
      </c>
      <c r="BE65" s="204" t="e">
        <f ca="true">+IF(AND(ISNUMBER(OFFSET('Hygiene Data'!$D$10,0,10*ROW('Hygiene Data'!D59))),'Data Summary'!DT65="Yes"),OFFSET('Hygiene Data'!$D$10,0,10*ROW('Hygiene Data'!D59)),NA())</f>
        <v>#N/A</v>
      </c>
      <c r="BF65" s="204" t="e">
        <f ca="true">+IF(AND(ISNUMBER(OFFSET('Hygiene Data'!$E$6,0,10*ROW('Hygiene Data'!E59))),'Data Summary'!DU65="Yes"),OFFSET('Hygiene Data'!$E$6,0,10*ROW('Hygiene Data'!E59)),NA())</f>
        <v>#N/A</v>
      </c>
      <c r="BG65" s="204" t="e">
        <f ca="true">+IF(AND(ISNUMBER(OFFSET('Hygiene Data'!$E$8,0,10*ROW('Hygiene Data'!E59))),'Data Summary'!DV65="Yes"),OFFSET('Hygiene Data'!$E$8,0,10*ROW('Hygiene Data'!E59)),NA())</f>
        <v>#N/A</v>
      </c>
      <c r="BH65" s="204" t="e">
        <f ca="true">+IF(AND(ISNUMBER(OFFSET('Hygiene Data'!$E$10,0,10*ROW('Hygiene Data'!E59))),'Data Summary'!DW65="Yes"),OFFSET('Hygiene Data'!$E$10,0,10*ROW('Hygiene Data'!E59)),NA())</f>
        <v>#N/A</v>
      </c>
      <c r="BI65" s="204" t="e">
        <f ca="true">+IF(AND(ISNUMBER(OFFSET('Hygiene Data'!$F$6,0,10*ROW('Hygiene Data'!F59))),'Data Summary'!DX65="Yes"),OFFSET('Hygiene Data'!$F$6,0,10*ROW('Hygiene Data'!F59)),NA())</f>
        <v>#N/A</v>
      </c>
      <c r="BJ65" s="204" t="e">
        <f ca="true">+IF(AND(ISNUMBER(OFFSET('Hygiene Data'!$F$8,0,10*ROW('Hygiene Data'!F59))),'Data Summary'!DY65="Yes"),OFFSET('Hygiene Data'!$F$8,0,10*ROW('Hygiene Data'!F59)),NA())</f>
        <v>#N/A</v>
      </c>
      <c r="BK65" s="204" t="e">
        <f ca="true">+IF(AND(ISNUMBER(OFFSET('Hygiene Data'!$F$10,0,10*ROW('Hygiene Data'!F59))),'Data Summary'!DZ65="Yes"),OFFSET('Hygiene Data'!$F$10,0,10*ROW('Hygiene Data'!F59)),NA())</f>
        <v>#N/A</v>
      </c>
      <c r="BL65" s="204" t="e">
        <f ca="true">+IF(AND(ISNUMBER(OFFSET('Hygiene Data'!$G$6,0,10*ROW('Hygiene Data'!G59))),'Data Summary'!EA65="Yes"),OFFSET('Hygiene Data'!$G$6,0,10*ROW('Hygiene Data'!G59)),NA())</f>
        <v>#N/A</v>
      </c>
      <c r="BM65" s="204" t="e">
        <f ca="true">+IF(AND(ISNUMBER(OFFSET('Hygiene Data'!$G$8,0,10*ROW('Hygiene Data'!G59))),'Data Summary'!EB65="Yes"),OFFSET('Hygiene Data'!$G$8,0,10*ROW('Hygiene Data'!G59)),NA())</f>
        <v>#N/A</v>
      </c>
      <c r="BN65" s="204" t="e">
        <f ca="true">+IF(AND(ISNUMBER(OFFSET('Hygiene Data'!$G$10,0,10*ROW('Hygiene Data'!G59))),'Data Summary'!EC65="Yes"),OFFSET('Hygiene Data'!$G$10,0,10*ROW('Hygiene Data'!G59)),NA())</f>
        <v>#N/A</v>
      </c>
      <c r="BO65" s="204" t="e">
        <f ca="true">+IF(AND(ISNUMBER(OFFSET('Hygiene Data'!$H$6,0,10*ROW('Hygiene Data'!H59))),'Data Summary'!ED65="Yes"),OFFSET('Hygiene Data'!$H$6,0,10*ROW('Hygiene Data'!H59)),NA())</f>
        <v>#N/A</v>
      </c>
      <c r="BP65" s="204" t="e">
        <f ca="true">+IF(AND(ISNUMBER(OFFSET('Hygiene Data'!$H$8,0,10*ROW('Hygiene Data'!H59))),'Data Summary'!EE65="Yes"),OFFSET('Hygiene Data'!$H$8,0,10*ROW('Hygiene Data'!H59)),NA())</f>
        <v>#N/A</v>
      </c>
      <c r="BQ65" s="204"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415" t="e">
        <f ca="true">+IF(AND(ISNUMBER(OFFSET('Water Data'!$C$5,0,10*ROW('Water Data'!C60))),'Data Summary'!BS66="Yes"),100-OFFSET('Water Data'!$C$5,0,10*ROW('Water Data'!C60)),NA())</f>
        <v>#N/A</v>
      </c>
      <c r="E66" s="415" t="e">
        <f ca="true">+IF(AND(ISNUMBER(OFFSET('Water Data'!$C$7,0,10*ROW('Water Data'!C60))),'Data Summary'!BT66="Yes"),OFFSET('Water Data'!$C$7,0,10*ROW('Water Data'!C60)),NA())</f>
        <v>#N/A</v>
      </c>
      <c r="F66" s="415" t="e">
        <f ca="true">+IF(AND(ISNUMBER(OFFSET('Water Data'!$C$10,0,10*ROW('Water Data'!C60))),'Data Summary'!BU66="Yes"),OFFSET('Water Data'!$C$10,0,10*ROW('Water Data'!C60)),NA())</f>
        <v>#N/A</v>
      </c>
      <c r="G66" s="415" t="e">
        <f ca="true">+IF(AND(ISNUMBER(OFFSET('Water Data'!$D$5,0,10*ROW('Water Data'!D60))),'Data Summary'!BV66="Yes"),100-OFFSET('Water Data'!$D$5,0,10*ROW('Water Data'!D60)),NA())</f>
        <v>#N/A</v>
      </c>
      <c r="H66" s="415" t="e">
        <f ca="true">+IF(AND(ISNUMBER(OFFSET('Water Data'!$D$7,0,10*ROW('Water Data'!D60))),'Data Summary'!BW66="Yes"),OFFSET('Water Data'!$D$7,0,10*ROW('Water Data'!D60)),NA())</f>
        <v>#N/A</v>
      </c>
      <c r="I66" s="415" t="e">
        <f ca="true">+IF(AND(ISNUMBER(OFFSET('Water Data'!$D$10,0,10*ROW('Water Data'!D60))),'Data Summary'!BX66="Yes"),OFFSET('Water Data'!$D$10,0,10*ROW('Water Data'!D60)),NA())</f>
        <v>#N/A</v>
      </c>
      <c r="J66" s="415" t="e">
        <f ca="true">+IF(AND(ISNUMBER(OFFSET('Water Data'!$E$5,0,10*ROW('Water Data'!E60))),'Data Summary'!BY66="Yes"),100-OFFSET('Water Data'!$E$5,0,10*ROW('Water Data'!E60)),NA())</f>
        <v>#N/A</v>
      </c>
      <c r="K66" s="415" t="e">
        <f ca="true">+IF(AND(ISNUMBER(OFFSET('Water Data'!$E$7,0,10*ROW('Water Data'!E60))),'Data Summary'!BZ66="Yes"),OFFSET('Water Data'!$E$7,0,10*ROW('Water Data'!E60)),NA())</f>
        <v>#N/A</v>
      </c>
      <c r="L66" s="415" t="e">
        <f ca="true">+IF(AND(ISNUMBER(OFFSET('Water Data'!$E$10,0,10*ROW('Water Data'!E60))),'Data Summary'!CA66="Yes"),OFFSET('Water Data'!$E$10,0,10*ROW('Water Data'!E60)),NA())</f>
        <v>#N/A</v>
      </c>
      <c r="M66" s="415" t="e">
        <f ca="true">+IF(AND(ISNUMBER(OFFSET('Water Data'!$F$5,0,10*ROW('Water Data'!F60))),'Data Summary'!CB66="Yes"),100-OFFSET('Water Data'!$F$5,0,10*ROW('Water Data'!F60)),NA())</f>
        <v>#N/A</v>
      </c>
      <c r="N66" s="415" t="e">
        <f ca="true">+IF(AND(ISNUMBER(OFFSET('Water Data'!$F$7,0,10*ROW('Water Data'!F60))),'Data Summary'!CC66="Yes"),OFFSET('Water Data'!$F$7,0,10*ROW('Water Data'!F60)),NA())</f>
        <v>#N/A</v>
      </c>
      <c r="O66" s="415" t="e">
        <f ca="true">+IF(AND(ISNUMBER(OFFSET('Water Data'!$F$10,0,10*ROW('Water Data'!F60))),'Data Summary'!CD66="Yes"),OFFSET('Water Data'!$F$10,0,10*ROW('Water Data'!F60)),NA())</f>
        <v>#N/A</v>
      </c>
      <c r="P66" s="415" t="e">
        <f ca="true">+IF(AND(ISNUMBER(OFFSET('Water Data'!$G$5,0,10*ROW('Water Data'!G60))),'Data Summary'!CE66="Yes"),100-OFFSET('Water Data'!$G$5,0,10*ROW('Water Data'!G60)),NA())</f>
        <v>#N/A</v>
      </c>
      <c r="Q66" s="415" t="e">
        <f ca="true">+IF(AND(ISNUMBER(OFFSET('Water Data'!$G$7,0,10*ROW('Water Data'!G60))),'Data Summary'!CF66="Yes"),OFFSET('Water Data'!$G$7,0,10*ROW('Water Data'!G60)),NA())</f>
        <v>#N/A</v>
      </c>
      <c r="R66" s="415" t="e">
        <f ca="true">+IF(AND(ISNUMBER(OFFSET('Water Data'!$G$10,0,10*ROW('Water Data'!G60))),'Data Summary'!CG66="Yes"),OFFSET('Water Data'!$G$10,0,10*ROW('Water Data'!G60)),NA())</f>
        <v>#N/A</v>
      </c>
      <c r="S66" s="415" t="e">
        <f ca="true">+IF(AND(ISNUMBER(OFFSET('Water Data'!$H$5,0,10*ROW('Water Data'!H60))),'Data Summary'!CH66="Yes"),100-OFFSET('Water Data'!$H$5,0,10*ROW('Water Data'!H60)),NA())</f>
        <v>#N/A</v>
      </c>
      <c r="T66" s="415" t="e">
        <f ca="true">+IF(AND(ISNUMBER(OFFSET('Water Data'!$H$7,0,10*ROW('Water Data'!H60))),'Data Summary'!CI66="Yes"),OFFSET('Water Data'!$H$7,0,10*ROW('Water Data'!H60)),NA())</f>
        <v>#N/A</v>
      </c>
      <c r="U66" s="415" t="e">
        <f ca="true">+IF(AND(ISNUMBER(OFFSET('Water Data'!$H$10,0,10*ROW('Water Data'!H60))),'Data Summary'!CJ66="Yes"),OFFSET('Water Data'!$H$10,0,10*ROW('Water Data'!H60)),NA())</f>
        <v>#N/A</v>
      </c>
      <c r="V66" s="203" t="e">
        <f ca="true">+IF(AND(ISNUMBER(OFFSET('Sanitation Data'!$C$5,0,10*ROW('Sanitation Data'!C60))),'Data Summary'!CK66="Yes"),100-OFFSET('Sanitation Data'!$C$5,0,10*ROW('Sanitation Data'!C60)),NA())</f>
        <v>#N/A</v>
      </c>
      <c r="W66" s="203" t="e">
        <f ca="true">+IF(AND(ISNUMBER(OFFSET('Sanitation Data'!$C$7,0,10*ROW('Sanitation Data'!C60))),'Data Summary'!CL66="Yes"),OFFSET('Sanitation Data'!$C$7,0,10*ROW('Sanitation Data'!C60)),NA())</f>
        <v>#N/A</v>
      </c>
      <c r="X66" s="203" t="e">
        <f ca="true">+IF(AND(ISNUMBER(OFFSET('Sanitation Data'!$C$11,0,10*ROW('Sanitation Data'!C60))),'Data Summary'!CM66="Yes"),OFFSET('Sanitation Data'!$C$11,0,10*ROW('Sanitation Data'!C60)),NA())</f>
        <v>#N/A</v>
      </c>
      <c r="Y66" s="203" t="e">
        <f ca="true">+IF(AND(ISNUMBER(OFFSET('Sanitation Data'!$C$12,0,10*ROW('Sanitation Data'!C60))),'Data Summary'!CN66="Yes"),OFFSET('Sanitation Data'!$C$12,0,10*ROW('Sanitation Data'!C60)),NA())</f>
        <v>#N/A</v>
      </c>
      <c r="Z66" s="203" t="e">
        <f ca="true">+IF(AND(ISNUMBER(OFFSET('Sanitation Data'!$C$13,0,10*ROW('Sanitation Data'!C60))),'Data Summary'!CO66="Yes"),OFFSET('Sanitation Data'!$C$13,0,10*ROW('Sanitation Data'!C60)),NA())</f>
        <v>#N/A</v>
      </c>
      <c r="AA66" s="203" t="e">
        <f ca="true">+IF(AND(ISNUMBER(OFFSET('Sanitation Data'!$D$5,0,10*ROW('Sanitation Data'!D60))),'Data Summary'!CP66="Yes"),100-OFFSET('Sanitation Data'!$D$5,0,10*ROW('Sanitation Data'!D60)),NA())</f>
        <v>#N/A</v>
      </c>
      <c r="AB66" s="203" t="e">
        <f ca="true">+IF(AND(ISNUMBER(OFFSET('Sanitation Data'!$D$7,0,10*ROW('Sanitation Data'!D60))),'Data Summary'!CQ66="Yes"),OFFSET('Sanitation Data'!$D$7,0,10*ROW('Sanitation Data'!D60)),NA())</f>
        <v>#N/A</v>
      </c>
      <c r="AC66" s="203" t="e">
        <f ca="true">+IF(AND(ISNUMBER(OFFSET('Sanitation Data'!$D$11,0,10*ROW('Sanitation Data'!D60))),'Data Summary'!CR66="Yes"),OFFSET('Sanitation Data'!$D$11,0,10*ROW('Sanitation Data'!D60)),NA())</f>
        <v>#N/A</v>
      </c>
      <c r="AD66" s="203" t="e">
        <f ca="true">+IF(AND(ISNUMBER(OFFSET('Sanitation Data'!$D$12,0,10*ROW('Sanitation Data'!D60))),'Data Summary'!CS66="Yes"),OFFSET('Sanitation Data'!$D$12,0,10*ROW('Sanitation Data'!D60)),NA())</f>
        <v>#N/A</v>
      </c>
      <c r="AE66" s="203" t="e">
        <f ca="true">+IF(AND(ISNUMBER(OFFSET('Sanitation Data'!$D$13,0,10*ROW('Sanitation Data'!D60))),'Data Summary'!CT66="Yes"),OFFSET('Sanitation Data'!$D$13,0,10*ROW('Sanitation Data'!D60)),NA())</f>
        <v>#N/A</v>
      </c>
      <c r="AF66" s="203" t="e">
        <f ca="true">+IF(AND(ISNUMBER(OFFSET('Sanitation Data'!$E$5,0,10*ROW('Sanitation Data'!E60))),'Data Summary'!CU66="Yes"),100-OFFSET('Sanitation Data'!$E$5,0,10*ROW('Sanitation Data'!E60)),NA())</f>
        <v>#N/A</v>
      </c>
      <c r="AG66" s="203" t="e">
        <f ca="true">+IF(AND(ISNUMBER(OFFSET('Sanitation Data'!$E$7,0,10*ROW('Sanitation Data'!E60))),'Data Summary'!CV66="Yes"),OFFSET('Sanitation Data'!$E$7,0,10*ROW('Sanitation Data'!E60)),NA())</f>
        <v>#N/A</v>
      </c>
      <c r="AH66" s="203" t="e">
        <f ca="true">+IF(AND(ISNUMBER(OFFSET('Sanitation Data'!$E$11,0,10*ROW('Sanitation Data'!E60))),'Data Summary'!CW66="Yes"),OFFSET('Sanitation Data'!$E$11,0,10*ROW('Sanitation Data'!E60)),NA())</f>
        <v>#N/A</v>
      </c>
      <c r="AI66" s="203" t="e">
        <f ca="true">+IF(AND(ISNUMBER(OFFSET('Sanitation Data'!$E$12,0,10*ROW('Sanitation Data'!E60))),'Data Summary'!CX66="Yes"),OFFSET('Sanitation Data'!$E$12,0,10*ROW('Sanitation Data'!E60)),NA())</f>
        <v>#N/A</v>
      </c>
      <c r="AJ66" s="203" t="e">
        <f ca="true">+IF(AND(ISNUMBER(OFFSET('Sanitation Data'!$E$13,0,10*ROW('Sanitation Data'!E60))),'Data Summary'!CY66="Yes"),OFFSET('Sanitation Data'!$E$13,0,10*ROW('Sanitation Data'!E60)),NA())</f>
        <v>#N/A</v>
      </c>
      <c r="AK66" s="203" t="e">
        <f ca="true">+IF(AND(ISNUMBER(OFFSET('Sanitation Data'!$F$5,0,10*ROW('Sanitation Data'!F60))),'Data Summary'!CZ66="Yes"),100-OFFSET('Sanitation Data'!$F$5,0,10*ROW('Sanitation Data'!F60)),NA())</f>
        <v>#N/A</v>
      </c>
      <c r="AL66" s="203" t="e">
        <f ca="true">+IF(AND(ISNUMBER(OFFSET('Sanitation Data'!$F$7,0,10*ROW('Sanitation Data'!F60))),'Data Summary'!DA66="Yes"),OFFSET('Sanitation Data'!$F$7,0,10*ROW('Sanitation Data'!F60)),NA())</f>
        <v>#N/A</v>
      </c>
      <c r="AM66" s="203" t="e">
        <f ca="true">+IF(AND(ISNUMBER(OFFSET('Sanitation Data'!$F$11,0,10*ROW('Sanitation Data'!F60))),'Data Summary'!DB66="Yes"),OFFSET('Sanitation Data'!$F$11,0,10*ROW('Sanitation Data'!F60)),NA())</f>
        <v>#N/A</v>
      </c>
      <c r="AN66" s="203" t="e">
        <f ca="true">+IF(AND(ISNUMBER(OFFSET('Sanitation Data'!$F$12,0,10*ROW('Sanitation Data'!F60))),'Data Summary'!DC66="Yes"),OFFSET('Sanitation Data'!$F$12,0,10*ROW('Sanitation Data'!F60)),NA())</f>
        <v>#N/A</v>
      </c>
      <c r="AO66" s="203" t="e">
        <f ca="true">+IF(AND(ISNUMBER(OFFSET('Sanitation Data'!$F$13,0,10*ROW('Sanitation Data'!F60))),'Data Summary'!DD66="Yes"),OFFSET('Sanitation Data'!$F$13,0,10*ROW('Sanitation Data'!F60)),NA())</f>
        <v>#N/A</v>
      </c>
      <c r="AP66" s="203" t="e">
        <f ca="true">+IF(AND(ISNUMBER(OFFSET('Sanitation Data'!$G$5,0,10*ROW('Sanitation Data'!G60))),'Data Summary'!DE66="Yes"),100-OFFSET('Sanitation Data'!$G$5,0,10*ROW('Sanitation Data'!G60)),NA())</f>
        <v>#N/A</v>
      </c>
      <c r="AQ66" s="203" t="e">
        <f ca="true">+IF(AND(ISNUMBER(OFFSET('Sanitation Data'!$G$7,0,10*ROW('Sanitation Data'!G60))),'Data Summary'!DF66="Yes"),OFFSET('Sanitation Data'!$G$7,0,10*ROW('Sanitation Data'!G60)),NA())</f>
        <v>#N/A</v>
      </c>
      <c r="AR66" s="203" t="e">
        <f ca="true">+IF(AND(ISNUMBER(OFFSET('Sanitation Data'!$G$11,0,10*ROW('Sanitation Data'!G60))),'Data Summary'!DG66="Yes"),OFFSET('Sanitation Data'!$G$11,0,10*ROW('Sanitation Data'!G60)),NA())</f>
        <v>#N/A</v>
      </c>
      <c r="AS66" s="203" t="e">
        <f ca="true">+IF(AND(ISNUMBER(OFFSET('Sanitation Data'!$G$12,0,10*ROW('Sanitation Data'!G60))),'Data Summary'!DH66="Yes"),OFFSET('Sanitation Data'!$G$12,0,10*ROW('Sanitation Data'!G60)),NA())</f>
        <v>#N/A</v>
      </c>
      <c r="AT66" s="203" t="e">
        <f ca="true">+IF(AND(ISNUMBER(OFFSET('Sanitation Data'!$G$13,0,10*ROW('Sanitation Data'!G60))),'Data Summary'!DI66="Yes"),OFFSET('Sanitation Data'!$G$13,0,10*ROW('Sanitation Data'!G60)),NA())</f>
        <v>#N/A</v>
      </c>
      <c r="AU66" s="203" t="e">
        <f ca="true">+IF(AND(ISNUMBER(OFFSET('Sanitation Data'!$H$5,0,10*ROW('Sanitation Data'!H60))),'Data Summary'!DJ66="Yes"),100-OFFSET('Sanitation Data'!$H$5,0,10*ROW('Sanitation Data'!H60)),NA())</f>
        <v>#N/A</v>
      </c>
      <c r="AV66" s="203" t="e">
        <f ca="true">+IF(AND(ISNUMBER(OFFSET('Sanitation Data'!$H$7,0,10*ROW('Sanitation Data'!H60))),'Data Summary'!DK66="Yes"),OFFSET('Sanitation Data'!$H$7,0,10*ROW('Sanitation Data'!H60)),NA())</f>
        <v>#N/A</v>
      </c>
      <c r="AW66" s="203" t="e">
        <f ca="true">+IF(AND(ISNUMBER(OFFSET('Sanitation Data'!$H$11,0,10*ROW('Sanitation Data'!H60))),'Data Summary'!DL66="Yes"),OFFSET('Sanitation Data'!$H$11,0,10*ROW('Sanitation Data'!H60)),NA())</f>
        <v>#N/A</v>
      </c>
      <c r="AX66" s="203" t="e">
        <f ca="true">+IF(AND(ISNUMBER(OFFSET('Sanitation Data'!$H$12,0,10*ROW('Sanitation Data'!H60))),'Data Summary'!DM66="Yes"),OFFSET('Sanitation Data'!$H$12,0,10*ROW('Sanitation Data'!H60)),NA())</f>
        <v>#N/A</v>
      </c>
      <c r="AY66" s="203" t="e">
        <f ca="true">+IF(AND(ISNUMBER(OFFSET('Sanitation Data'!$H$13,0,10*ROW('Sanitation Data'!H60))),'Data Summary'!DN66="Yes"),OFFSET('Sanitation Data'!$H$13,0,10*ROW('Sanitation Data'!H60)),NA())</f>
        <v>#N/A</v>
      </c>
      <c r="AZ66" s="204" t="e">
        <f ca="true">+IF(AND(ISNUMBER(OFFSET('Hygiene Data'!$C$6,0,10*ROW('Hygiene Data'!C60))),'Data Summary'!DO66="Yes"),OFFSET('Hygiene Data'!$C$6,0,10*ROW('Hygiene Data'!C60)),NA())</f>
        <v>#N/A</v>
      </c>
      <c r="BA66" s="204" t="e">
        <f ca="true">+IF(AND(ISNUMBER(OFFSET('Hygiene Data'!$C$8,0,10*ROW('Hygiene Data'!C60))),'Data Summary'!DP66="Yes"),OFFSET('Hygiene Data'!$C$8,0,10*ROW('Hygiene Data'!C60)),NA())</f>
        <v>#N/A</v>
      </c>
      <c r="BB66" s="204" t="e">
        <f ca="true">+IF(AND(ISNUMBER(OFFSET('Hygiene Data'!$C$10,0,10*ROW('Hygiene Data'!C60))),'Data Summary'!DQ66="Yes"),OFFSET('Hygiene Data'!$C$10,0,10*ROW('Hygiene Data'!C60)),NA())</f>
        <v>#N/A</v>
      </c>
      <c r="BC66" s="204" t="e">
        <f ca="true">+IF(AND(ISNUMBER(OFFSET('Hygiene Data'!$D$6,0,10*ROW('Hygiene Data'!D60))),'Data Summary'!DR66="Yes"),OFFSET('Hygiene Data'!$D$6,0,10*ROW('Hygiene Data'!D60)),NA())</f>
        <v>#N/A</v>
      </c>
      <c r="BD66" s="204" t="e">
        <f ca="true">+IF(AND(ISNUMBER(OFFSET('Hygiene Data'!$D$8,0,10*ROW('Hygiene Data'!D60))),'Data Summary'!DS66="Yes"),OFFSET('Hygiene Data'!$D$8,0,10*ROW('Hygiene Data'!D60)),NA())</f>
        <v>#N/A</v>
      </c>
      <c r="BE66" s="204" t="e">
        <f ca="true">+IF(AND(ISNUMBER(OFFSET('Hygiene Data'!$D$10,0,10*ROW('Hygiene Data'!D60))),'Data Summary'!DT66="Yes"),OFFSET('Hygiene Data'!$D$10,0,10*ROW('Hygiene Data'!D60)),NA())</f>
        <v>#N/A</v>
      </c>
      <c r="BF66" s="204" t="e">
        <f ca="true">+IF(AND(ISNUMBER(OFFSET('Hygiene Data'!$E$6,0,10*ROW('Hygiene Data'!E60))),'Data Summary'!DU66="Yes"),OFFSET('Hygiene Data'!$E$6,0,10*ROW('Hygiene Data'!E60)),NA())</f>
        <v>#N/A</v>
      </c>
      <c r="BG66" s="204" t="e">
        <f ca="true">+IF(AND(ISNUMBER(OFFSET('Hygiene Data'!$E$8,0,10*ROW('Hygiene Data'!E60))),'Data Summary'!DV66="Yes"),OFFSET('Hygiene Data'!$E$8,0,10*ROW('Hygiene Data'!E60)),NA())</f>
        <v>#N/A</v>
      </c>
      <c r="BH66" s="204" t="e">
        <f ca="true">+IF(AND(ISNUMBER(OFFSET('Hygiene Data'!$E$10,0,10*ROW('Hygiene Data'!E60))),'Data Summary'!DW66="Yes"),OFFSET('Hygiene Data'!$E$10,0,10*ROW('Hygiene Data'!E60)),NA())</f>
        <v>#N/A</v>
      </c>
      <c r="BI66" s="204" t="e">
        <f ca="true">+IF(AND(ISNUMBER(OFFSET('Hygiene Data'!$F$6,0,10*ROW('Hygiene Data'!F60))),'Data Summary'!DX66="Yes"),OFFSET('Hygiene Data'!$F$6,0,10*ROW('Hygiene Data'!F60)),NA())</f>
        <v>#N/A</v>
      </c>
      <c r="BJ66" s="204" t="e">
        <f ca="true">+IF(AND(ISNUMBER(OFFSET('Hygiene Data'!$F$8,0,10*ROW('Hygiene Data'!F60))),'Data Summary'!DY66="Yes"),OFFSET('Hygiene Data'!$F$8,0,10*ROW('Hygiene Data'!F60)),NA())</f>
        <v>#N/A</v>
      </c>
      <c r="BK66" s="204" t="e">
        <f ca="true">+IF(AND(ISNUMBER(OFFSET('Hygiene Data'!$F$10,0,10*ROW('Hygiene Data'!F60))),'Data Summary'!DZ66="Yes"),OFFSET('Hygiene Data'!$F$10,0,10*ROW('Hygiene Data'!F60)),NA())</f>
        <v>#N/A</v>
      </c>
      <c r="BL66" s="204" t="e">
        <f ca="true">+IF(AND(ISNUMBER(OFFSET('Hygiene Data'!$G$6,0,10*ROW('Hygiene Data'!G60))),'Data Summary'!EA66="Yes"),OFFSET('Hygiene Data'!$G$6,0,10*ROW('Hygiene Data'!G60)),NA())</f>
        <v>#N/A</v>
      </c>
      <c r="BM66" s="204" t="e">
        <f ca="true">+IF(AND(ISNUMBER(OFFSET('Hygiene Data'!$G$8,0,10*ROW('Hygiene Data'!G60))),'Data Summary'!EB66="Yes"),OFFSET('Hygiene Data'!$G$8,0,10*ROW('Hygiene Data'!G60)),NA())</f>
        <v>#N/A</v>
      </c>
      <c r="BN66" s="204" t="e">
        <f ca="true">+IF(AND(ISNUMBER(OFFSET('Hygiene Data'!$G$10,0,10*ROW('Hygiene Data'!G60))),'Data Summary'!EC66="Yes"),OFFSET('Hygiene Data'!$G$10,0,10*ROW('Hygiene Data'!G60)),NA())</f>
        <v>#N/A</v>
      </c>
      <c r="BO66" s="204" t="e">
        <f ca="true">+IF(AND(ISNUMBER(OFFSET('Hygiene Data'!$H$6,0,10*ROW('Hygiene Data'!H60))),'Data Summary'!ED66="Yes"),OFFSET('Hygiene Data'!$H$6,0,10*ROW('Hygiene Data'!H60)),NA())</f>
        <v>#N/A</v>
      </c>
      <c r="BP66" s="204" t="e">
        <f ca="true">+IF(AND(ISNUMBER(OFFSET('Hygiene Data'!$H$8,0,10*ROW('Hygiene Data'!H60))),'Data Summary'!EE66="Yes"),OFFSET('Hygiene Data'!$H$8,0,10*ROW('Hygiene Data'!H60)),NA())</f>
        <v>#N/A</v>
      </c>
      <c r="BQ66" s="204"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415" t="e">
        <f ca="true">+IF(AND(ISNUMBER(OFFSET('Water Data'!$C$5,0,10*ROW('Water Data'!C61))),'Data Summary'!BS67="Yes"),100-OFFSET('Water Data'!$C$5,0,10*ROW('Water Data'!C61)),NA())</f>
        <v>#N/A</v>
      </c>
      <c r="E67" s="415" t="e">
        <f ca="true">+IF(AND(ISNUMBER(OFFSET('Water Data'!$C$7,0,10*ROW('Water Data'!C61))),'Data Summary'!BT67="Yes"),OFFSET('Water Data'!$C$7,0,10*ROW('Water Data'!C61)),NA())</f>
        <v>#N/A</v>
      </c>
      <c r="F67" s="415" t="e">
        <f ca="true">+IF(AND(ISNUMBER(OFFSET('Water Data'!$C$10,0,10*ROW('Water Data'!C61))),'Data Summary'!BU67="Yes"),OFFSET('Water Data'!$C$10,0,10*ROW('Water Data'!C61)),NA())</f>
        <v>#N/A</v>
      </c>
      <c r="G67" s="415" t="e">
        <f ca="true">+IF(AND(ISNUMBER(OFFSET('Water Data'!$D$5,0,10*ROW('Water Data'!D61))),'Data Summary'!BV67="Yes"),100-OFFSET('Water Data'!$D$5,0,10*ROW('Water Data'!D61)),NA())</f>
        <v>#N/A</v>
      </c>
      <c r="H67" s="415" t="e">
        <f ca="true">+IF(AND(ISNUMBER(OFFSET('Water Data'!$D$7,0,10*ROW('Water Data'!D61))),'Data Summary'!BW67="Yes"),OFFSET('Water Data'!$D$7,0,10*ROW('Water Data'!D61)),NA())</f>
        <v>#N/A</v>
      </c>
      <c r="I67" s="415" t="e">
        <f ca="true">+IF(AND(ISNUMBER(OFFSET('Water Data'!$D$10,0,10*ROW('Water Data'!D61))),'Data Summary'!BX67="Yes"),OFFSET('Water Data'!$D$10,0,10*ROW('Water Data'!D61)),NA())</f>
        <v>#N/A</v>
      </c>
      <c r="J67" s="415" t="e">
        <f ca="true">+IF(AND(ISNUMBER(OFFSET('Water Data'!$E$5,0,10*ROW('Water Data'!E61))),'Data Summary'!BY67="Yes"),100-OFFSET('Water Data'!$E$5,0,10*ROW('Water Data'!E61)),NA())</f>
        <v>#N/A</v>
      </c>
      <c r="K67" s="415" t="e">
        <f ca="true">+IF(AND(ISNUMBER(OFFSET('Water Data'!$E$7,0,10*ROW('Water Data'!E61))),'Data Summary'!BZ67="Yes"),OFFSET('Water Data'!$E$7,0,10*ROW('Water Data'!E61)),NA())</f>
        <v>#N/A</v>
      </c>
      <c r="L67" s="415" t="e">
        <f ca="true">+IF(AND(ISNUMBER(OFFSET('Water Data'!$E$10,0,10*ROW('Water Data'!E61))),'Data Summary'!CA67="Yes"),OFFSET('Water Data'!$E$10,0,10*ROW('Water Data'!E61)),NA())</f>
        <v>#N/A</v>
      </c>
      <c r="M67" s="415" t="e">
        <f ca="true">+IF(AND(ISNUMBER(OFFSET('Water Data'!$F$5,0,10*ROW('Water Data'!F61))),'Data Summary'!CB67="Yes"),100-OFFSET('Water Data'!$F$5,0,10*ROW('Water Data'!F61)),NA())</f>
        <v>#N/A</v>
      </c>
      <c r="N67" s="415" t="e">
        <f ca="true">+IF(AND(ISNUMBER(OFFSET('Water Data'!$F$7,0,10*ROW('Water Data'!F61))),'Data Summary'!CC67="Yes"),OFFSET('Water Data'!$F$7,0,10*ROW('Water Data'!F61)),NA())</f>
        <v>#N/A</v>
      </c>
      <c r="O67" s="415" t="e">
        <f ca="true">+IF(AND(ISNUMBER(OFFSET('Water Data'!$F$10,0,10*ROW('Water Data'!F61))),'Data Summary'!CD67="Yes"),OFFSET('Water Data'!$F$10,0,10*ROW('Water Data'!F61)),NA())</f>
        <v>#N/A</v>
      </c>
      <c r="P67" s="415" t="e">
        <f ca="true">+IF(AND(ISNUMBER(OFFSET('Water Data'!$G$5,0,10*ROW('Water Data'!G61))),'Data Summary'!CE67="Yes"),100-OFFSET('Water Data'!$G$5,0,10*ROW('Water Data'!G61)),NA())</f>
        <v>#N/A</v>
      </c>
      <c r="Q67" s="415" t="e">
        <f ca="true">+IF(AND(ISNUMBER(OFFSET('Water Data'!$G$7,0,10*ROW('Water Data'!G61))),'Data Summary'!CF67="Yes"),OFFSET('Water Data'!$G$7,0,10*ROW('Water Data'!G61)),NA())</f>
        <v>#N/A</v>
      </c>
      <c r="R67" s="415" t="e">
        <f ca="true">+IF(AND(ISNUMBER(OFFSET('Water Data'!$G$10,0,10*ROW('Water Data'!G61))),'Data Summary'!CG67="Yes"),OFFSET('Water Data'!$G$10,0,10*ROW('Water Data'!G61)),NA())</f>
        <v>#N/A</v>
      </c>
      <c r="S67" s="415" t="e">
        <f ca="true">+IF(AND(ISNUMBER(OFFSET('Water Data'!$H$5,0,10*ROW('Water Data'!H61))),'Data Summary'!CH67="Yes"),100-OFFSET('Water Data'!$H$5,0,10*ROW('Water Data'!H61)),NA())</f>
        <v>#N/A</v>
      </c>
      <c r="T67" s="415" t="e">
        <f ca="true">+IF(AND(ISNUMBER(OFFSET('Water Data'!$H$7,0,10*ROW('Water Data'!H61))),'Data Summary'!CI67="Yes"),OFFSET('Water Data'!$H$7,0,10*ROW('Water Data'!H61)),NA())</f>
        <v>#N/A</v>
      </c>
      <c r="U67" s="415" t="e">
        <f ca="true">+IF(AND(ISNUMBER(OFFSET('Water Data'!$H$10,0,10*ROW('Water Data'!H61))),'Data Summary'!CJ67="Yes"),OFFSET('Water Data'!$H$10,0,10*ROW('Water Data'!H61)),NA())</f>
        <v>#N/A</v>
      </c>
      <c r="V67" s="203" t="e">
        <f ca="true">+IF(AND(ISNUMBER(OFFSET('Sanitation Data'!$C$5,0,10*ROW('Sanitation Data'!C61))),'Data Summary'!CK67="Yes"),100-OFFSET('Sanitation Data'!$C$5,0,10*ROW('Sanitation Data'!C61)),NA())</f>
        <v>#N/A</v>
      </c>
      <c r="W67" s="203" t="e">
        <f ca="true">+IF(AND(ISNUMBER(OFFSET('Sanitation Data'!$C$7,0,10*ROW('Sanitation Data'!C61))),'Data Summary'!CL67="Yes"),OFFSET('Sanitation Data'!$C$7,0,10*ROW('Sanitation Data'!C61)),NA())</f>
        <v>#N/A</v>
      </c>
      <c r="X67" s="203" t="e">
        <f ca="true">+IF(AND(ISNUMBER(OFFSET('Sanitation Data'!$C$11,0,10*ROW('Sanitation Data'!C61))),'Data Summary'!CM67="Yes"),OFFSET('Sanitation Data'!$C$11,0,10*ROW('Sanitation Data'!C61)),NA())</f>
        <v>#N/A</v>
      </c>
      <c r="Y67" s="203" t="e">
        <f ca="true">+IF(AND(ISNUMBER(OFFSET('Sanitation Data'!$C$12,0,10*ROW('Sanitation Data'!C61))),'Data Summary'!CN67="Yes"),OFFSET('Sanitation Data'!$C$12,0,10*ROW('Sanitation Data'!C61)),NA())</f>
        <v>#N/A</v>
      </c>
      <c r="Z67" s="203" t="e">
        <f ca="true">+IF(AND(ISNUMBER(OFFSET('Sanitation Data'!$C$13,0,10*ROW('Sanitation Data'!C61))),'Data Summary'!CO67="Yes"),OFFSET('Sanitation Data'!$C$13,0,10*ROW('Sanitation Data'!C61)),NA())</f>
        <v>#N/A</v>
      </c>
      <c r="AA67" s="203" t="e">
        <f ca="true">+IF(AND(ISNUMBER(OFFSET('Sanitation Data'!$D$5,0,10*ROW('Sanitation Data'!D61))),'Data Summary'!CP67="Yes"),100-OFFSET('Sanitation Data'!$D$5,0,10*ROW('Sanitation Data'!D61)),NA())</f>
        <v>#N/A</v>
      </c>
      <c r="AB67" s="203" t="e">
        <f ca="true">+IF(AND(ISNUMBER(OFFSET('Sanitation Data'!$D$7,0,10*ROW('Sanitation Data'!D61))),'Data Summary'!CQ67="Yes"),OFFSET('Sanitation Data'!$D$7,0,10*ROW('Sanitation Data'!D61)),NA())</f>
        <v>#N/A</v>
      </c>
      <c r="AC67" s="203" t="e">
        <f ca="true">+IF(AND(ISNUMBER(OFFSET('Sanitation Data'!$D$11,0,10*ROW('Sanitation Data'!D61))),'Data Summary'!CR67="Yes"),OFFSET('Sanitation Data'!$D$11,0,10*ROW('Sanitation Data'!D61)),NA())</f>
        <v>#N/A</v>
      </c>
      <c r="AD67" s="203" t="e">
        <f ca="true">+IF(AND(ISNUMBER(OFFSET('Sanitation Data'!$D$12,0,10*ROW('Sanitation Data'!D61))),'Data Summary'!CS67="Yes"),OFFSET('Sanitation Data'!$D$12,0,10*ROW('Sanitation Data'!D61)),NA())</f>
        <v>#N/A</v>
      </c>
      <c r="AE67" s="203" t="e">
        <f ca="true">+IF(AND(ISNUMBER(OFFSET('Sanitation Data'!$D$13,0,10*ROW('Sanitation Data'!D61))),'Data Summary'!CT67="Yes"),OFFSET('Sanitation Data'!$D$13,0,10*ROW('Sanitation Data'!D61)),NA())</f>
        <v>#N/A</v>
      </c>
      <c r="AF67" s="203" t="e">
        <f ca="true">+IF(AND(ISNUMBER(OFFSET('Sanitation Data'!$E$5,0,10*ROW('Sanitation Data'!E61))),'Data Summary'!CU67="Yes"),100-OFFSET('Sanitation Data'!$E$5,0,10*ROW('Sanitation Data'!E61)),NA())</f>
        <v>#N/A</v>
      </c>
      <c r="AG67" s="203" t="e">
        <f ca="true">+IF(AND(ISNUMBER(OFFSET('Sanitation Data'!$E$7,0,10*ROW('Sanitation Data'!E61))),'Data Summary'!CV67="Yes"),OFFSET('Sanitation Data'!$E$7,0,10*ROW('Sanitation Data'!E61)),NA())</f>
        <v>#N/A</v>
      </c>
      <c r="AH67" s="203" t="e">
        <f ca="true">+IF(AND(ISNUMBER(OFFSET('Sanitation Data'!$E$11,0,10*ROW('Sanitation Data'!E61))),'Data Summary'!CW67="Yes"),OFFSET('Sanitation Data'!$E$11,0,10*ROW('Sanitation Data'!E61)),NA())</f>
        <v>#N/A</v>
      </c>
      <c r="AI67" s="203" t="e">
        <f ca="true">+IF(AND(ISNUMBER(OFFSET('Sanitation Data'!$E$12,0,10*ROW('Sanitation Data'!E61))),'Data Summary'!CX67="Yes"),OFFSET('Sanitation Data'!$E$12,0,10*ROW('Sanitation Data'!E61)),NA())</f>
        <v>#N/A</v>
      </c>
      <c r="AJ67" s="203" t="e">
        <f ca="true">+IF(AND(ISNUMBER(OFFSET('Sanitation Data'!$E$13,0,10*ROW('Sanitation Data'!E61))),'Data Summary'!CY67="Yes"),OFFSET('Sanitation Data'!$E$13,0,10*ROW('Sanitation Data'!E61)),NA())</f>
        <v>#N/A</v>
      </c>
      <c r="AK67" s="203" t="e">
        <f ca="true">+IF(AND(ISNUMBER(OFFSET('Sanitation Data'!$F$5,0,10*ROW('Sanitation Data'!F61))),'Data Summary'!CZ67="Yes"),100-OFFSET('Sanitation Data'!$F$5,0,10*ROW('Sanitation Data'!F61)),NA())</f>
        <v>#N/A</v>
      </c>
      <c r="AL67" s="203" t="e">
        <f ca="true">+IF(AND(ISNUMBER(OFFSET('Sanitation Data'!$F$7,0,10*ROW('Sanitation Data'!F61))),'Data Summary'!DA67="Yes"),OFFSET('Sanitation Data'!$F$7,0,10*ROW('Sanitation Data'!F61)),NA())</f>
        <v>#N/A</v>
      </c>
      <c r="AM67" s="203" t="e">
        <f ca="true">+IF(AND(ISNUMBER(OFFSET('Sanitation Data'!$F$11,0,10*ROW('Sanitation Data'!F61))),'Data Summary'!DB67="Yes"),OFFSET('Sanitation Data'!$F$11,0,10*ROW('Sanitation Data'!F61)),NA())</f>
        <v>#N/A</v>
      </c>
      <c r="AN67" s="203" t="e">
        <f ca="true">+IF(AND(ISNUMBER(OFFSET('Sanitation Data'!$F$12,0,10*ROW('Sanitation Data'!F61))),'Data Summary'!DC67="Yes"),OFFSET('Sanitation Data'!$F$12,0,10*ROW('Sanitation Data'!F61)),NA())</f>
        <v>#N/A</v>
      </c>
      <c r="AO67" s="203" t="e">
        <f ca="true">+IF(AND(ISNUMBER(OFFSET('Sanitation Data'!$F$13,0,10*ROW('Sanitation Data'!F61))),'Data Summary'!DD67="Yes"),OFFSET('Sanitation Data'!$F$13,0,10*ROW('Sanitation Data'!F61)),NA())</f>
        <v>#N/A</v>
      </c>
      <c r="AP67" s="203" t="e">
        <f ca="true">+IF(AND(ISNUMBER(OFFSET('Sanitation Data'!$G$5,0,10*ROW('Sanitation Data'!G61))),'Data Summary'!DE67="Yes"),100-OFFSET('Sanitation Data'!$G$5,0,10*ROW('Sanitation Data'!G61)),NA())</f>
        <v>#N/A</v>
      </c>
      <c r="AQ67" s="203" t="e">
        <f ca="true">+IF(AND(ISNUMBER(OFFSET('Sanitation Data'!$G$7,0,10*ROW('Sanitation Data'!G61))),'Data Summary'!DF67="Yes"),OFFSET('Sanitation Data'!$G$7,0,10*ROW('Sanitation Data'!G61)),NA())</f>
        <v>#N/A</v>
      </c>
      <c r="AR67" s="203" t="e">
        <f ca="true">+IF(AND(ISNUMBER(OFFSET('Sanitation Data'!$G$11,0,10*ROW('Sanitation Data'!G61))),'Data Summary'!DG67="Yes"),OFFSET('Sanitation Data'!$G$11,0,10*ROW('Sanitation Data'!G61)),NA())</f>
        <v>#N/A</v>
      </c>
      <c r="AS67" s="203" t="e">
        <f ca="true">+IF(AND(ISNUMBER(OFFSET('Sanitation Data'!$G$12,0,10*ROW('Sanitation Data'!G61))),'Data Summary'!DH67="Yes"),OFFSET('Sanitation Data'!$G$12,0,10*ROW('Sanitation Data'!G61)),NA())</f>
        <v>#N/A</v>
      </c>
      <c r="AT67" s="203" t="e">
        <f ca="true">+IF(AND(ISNUMBER(OFFSET('Sanitation Data'!$G$13,0,10*ROW('Sanitation Data'!G61))),'Data Summary'!DI67="Yes"),OFFSET('Sanitation Data'!$G$13,0,10*ROW('Sanitation Data'!G61)),NA())</f>
        <v>#N/A</v>
      </c>
      <c r="AU67" s="203" t="e">
        <f ca="true">+IF(AND(ISNUMBER(OFFSET('Sanitation Data'!$H$5,0,10*ROW('Sanitation Data'!H61))),'Data Summary'!DJ67="Yes"),100-OFFSET('Sanitation Data'!$H$5,0,10*ROW('Sanitation Data'!H61)),NA())</f>
        <v>#N/A</v>
      </c>
      <c r="AV67" s="203" t="e">
        <f ca="true">+IF(AND(ISNUMBER(OFFSET('Sanitation Data'!$H$7,0,10*ROW('Sanitation Data'!H61))),'Data Summary'!DK67="Yes"),OFFSET('Sanitation Data'!$H$7,0,10*ROW('Sanitation Data'!H61)),NA())</f>
        <v>#N/A</v>
      </c>
      <c r="AW67" s="203" t="e">
        <f ca="true">+IF(AND(ISNUMBER(OFFSET('Sanitation Data'!$H$11,0,10*ROW('Sanitation Data'!H61))),'Data Summary'!DL67="Yes"),OFFSET('Sanitation Data'!$H$11,0,10*ROW('Sanitation Data'!H61)),NA())</f>
        <v>#N/A</v>
      </c>
      <c r="AX67" s="203" t="e">
        <f ca="true">+IF(AND(ISNUMBER(OFFSET('Sanitation Data'!$H$12,0,10*ROW('Sanitation Data'!H61))),'Data Summary'!DM67="Yes"),OFFSET('Sanitation Data'!$H$12,0,10*ROW('Sanitation Data'!H61)),NA())</f>
        <v>#N/A</v>
      </c>
      <c r="AY67" s="203" t="e">
        <f ca="true">+IF(AND(ISNUMBER(OFFSET('Sanitation Data'!$H$13,0,10*ROW('Sanitation Data'!H61))),'Data Summary'!DN67="Yes"),OFFSET('Sanitation Data'!$H$13,0,10*ROW('Sanitation Data'!H61)),NA())</f>
        <v>#N/A</v>
      </c>
      <c r="AZ67" s="204" t="e">
        <f ca="true">+IF(AND(ISNUMBER(OFFSET('Hygiene Data'!$C$6,0,10*ROW('Hygiene Data'!C61))),'Data Summary'!DO67="Yes"),OFFSET('Hygiene Data'!$C$6,0,10*ROW('Hygiene Data'!C61)),NA())</f>
        <v>#N/A</v>
      </c>
      <c r="BA67" s="204" t="e">
        <f ca="true">+IF(AND(ISNUMBER(OFFSET('Hygiene Data'!$C$8,0,10*ROW('Hygiene Data'!C61))),'Data Summary'!DP67="Yes"),OFFSET('Hygiene Data'!$C$8,0,10*ROW('Hygiene Data'!C61)),NA())</f>
        <v>#N/A</v>
      </c>
      <c r="BB67" s="204" t="e">
        <f ca="true">+IF(AND(ISNUMBER(OFFSET('Hygiene Data'!$C$10,0,10*ROW('Hygiene Data'!C61))),'Data Summary'!DQ67="Yes"),OFFSET('Hygiene Data'!$C$10,0,10*ROW('Hygiene Data'!C61)),NA())</f>
        <v>#N/A</v>
      </c>
      <c r="BC67" s="204" t="e">
        <f ca="true">+IF(AND(ISNUMBER(OFFSET('Hygiene Data'!$D$6,0,10*ROW('Hygiene Data'!D61))),'Data Summary'!DR67="Yes"),OFFSET('Hygiene Data'!$D$6,0,10*ROW('Hygiene Data'!D61)),NA())</f>
        <v>#N/A</v>
      </c>
      <c r="BD67" s="204" t="e">
        <f ca="true">+IF(AND(ISNUMBER(OFFSET('Hygiene Data'!$D$8,0,10*ROW('Hygiene Data'!D61))),'Data Summary'!DS67="Yes"),OFFSET('Hygiene Data'!$D$8,0,10*ROW('Hygiene Data'!D61)),NA())</f>
        <v>#N/A</v>
      </c>
      <c r="BE67" s="204" t="e">
        <f ca="true">+IF(AND(ISNUMBER(OFFSET('Hygiene Data'!$D$10,0,10*ROW('Hygiene Data'!D61))),'Data Summary'!DT67="Yes"),OFFSET('Hygiene Data'!$D$10,0,10*ROW('Hygiene Data'!D61)),NA())</f>
        <v>#N/A</v>
      </c>
      <c r="BF67" s="204" t="e">
        <f ca="true">+IF(AND(ISNUMBER(OFFSET('Hygiene Data'!$E$6,0,10*ROW('Hygiene Data'!E61))),'Data Summary'!DU67="Yes"),OFFSET('Hygiene Data'!$E$6,0,10*ROW('Hygiene Data'!E61)),NA())</f>
        <v>#N/A</v>
      </c>
      <c r="BG67" s="204" t="e">
        <f ca="true">+IF(AND(ISNUMBER(OFFSET('Hygiene Data'!$E$8,0,10*ROW('Hygiene Data'!E61))),'Data Summary'!DV67="Yes"),OFFSET('Hygiene Data'!$E$8,0,10*ROW('Hygiene Data'!E61)),NA())</f>
        <v>#N/A</v>
      </c>
      <c r="BH67" s="204" t="e">
        <f ca="true">+IF(AND(ISNUMBER(OFFSET('Hygiene Data'!$E$10,0,10*ROW('Hygiene Data'!E61))),'Data Summary'!DW67="Yes"),OFFSET('Hygiene Data'!$E$10,0,10*ROW('Hygiene Data'!E61)),NA())</f>
        <v>#N/A</v>
      </c>
      <c r="BI67" s="204" t="e">
        <f ca="true">+IF(AND(ISNUMBER(OFFSET('Hygiene Data'!$F$6,0,10*ROW('Hygiene Data'!F61))),'Data Summary'!DX67="Yes"),OFFSET('Hygiene Data'!$F$6,0,10*ROW('Hygiene Data'!F61)),NA())</f>
        <v>#N/A</v>
      </c>
      <c r="BJ67" s="204" t="e">
        <f ca="true">+IF(AND(ISNUMBER(OFFSET('Hygiene Data'!$F$8,0,10*ROW('Hygiene Data'!F61))),'Data Summary'!DY67="Yes"),OFFSET('Hygiene Data'!$F$8,0,10*ROW('Hygiene Data'!F61)),NA())</f>
        <v>#N/A</v>
      </c>
      <c r="BK67" s="204" t="e">
        <f ca="true">+IF(AND(ISNUMBER(OFFSET('Hygiene Data'!$F$10,0,10*ROW('Hygiene Data'!F61))),'Data Summary'!DZ67="Yes"),OFFSET('Hygiene Data'!$F$10,0,10*ROW('Hygiene Data'!F61)),NA())</f>
        <v>#N/A</v>
      </c>
      <c r="BL67" s="204" t="e">
        <f ca="true">+IF(AND(ISNUMBER(OFFSET('Hygiene Data'!$G$6,0,10*ROW('Hygiene Data'!G61))),'Data Summary'!EA67="Yes"),OFFSET('Hygiene Data'!$G$6,0,10*ROW('Hygiene Data'!G61)),NA())</f>
        <v>#N/A</v>
      </c>
      <c r="BM67" s="204" t="e">
        <f ca="true">+IF(AND(ISNUMBER(OFFSET('Hygiene Data'!$G$8,0,10*ROW('Hygiene Data'!G61))),'Data Summary'!EB67="Yes"),OFFSET('Hygiene Data'!$G$8,0,10*ROW('Hygiene Data'!G61)),NA())</f>
        <v>#N/A</v>
      </c>
      <c r="BN67" s="204" t="e">
        <f ca="true">+IF(AND(ISNUMBER(OFFSET('Hygiene Data'!$G$10,0,10*ROW('Hygiene Data'!G61))),'Data Summary'!EC67="Yes"),OFFSET('Hygiene Data'!$G$10,0,10*ROW('Hygiene Data'!G61)),NA())</f>
        <v>#N/A</v>
      </c>
      <c r="BO67" s="204" t="e">
        <f ca="true">+IF(AND(ISNUMBER(OFFSET('Hygiene Data'!$H$6,0,10*ROW('Hygiene Data'!H61))),'Data Summary'!ED67="Yes"),OFFSET('Hygiene Data'!$H$6,0,10*ROW('Hygiene Data'!H61)),NA())</f>
        <v>#N/A</v>
      </c>
      <c r="BP67" s="204" t="e">
        <f ca="true">+IF(AND(ISNUMBER(OFFSET('Hygiene Data'!$H$8,0,10*ROW('Hygiene Data'!H61))),'Data Summary'!EE67="Yes"),OFFSET('Hygiene Data'!$H$8,0,10*ROW('Hygiene Data'!H61)),NA())</f>
        <v>#N/A</v>
      </c>
      <c r="BQ67" s="204"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415" t="e">
        <f ca="true">+IF(AND(ISNUMBER(OFFSET('Water Data'!$C$5,0,10*ROW('Water Data'!C62))),'Data Summary'!BS68="Yes"),100-OFFSET('Water Data'!$C$5,0,10*ROW('Water Data'!C62)),NA())</f>
        <v>#N/A</v>
      </c>
      <c r="E68" s="415" t="e">
        <f ca="true">+IF(AND(ISNUMBER(OFFSET('Water Data'!$C$7,0,10*ROW('Water Data'!C62))),'Data Summary'!BT68="Yes"),OFFSET('Water Data'!$C$7,0,10*ROW('Water Data'!C62)),NA())</f>
        <v>#N/A</v>
      </c>
      <c r="F68" s="415" t="e">
        <f ca="true">+IF(AND(ISNUMBER(OFFSET('Water Data'!$C$10,0,10*ROW('Water Data'!C62))),'Data Summary'!BU68="Yes"),OFFSET('Water Data'!$C$10,0,10*ROW('Water Data'!C62)),NA())</f>
        <v>#N/A</v>
      </c>
      <c r="G68" s="415" t="e">
        <f ca="true">+IF(AND(ISNUMBER(OFFSET('Water Data'!$D$5,0,10*ROW('Water Data'!D62))),'Data Summary'!BV68="Yes"),100-OFFSET('Water Data'!$D$5,0,10*ROW('Water Data'!D62)),NA())</f>
        <v>#N/A</v>
      </c>
      <c r="H68" s="415" t="e">
        <f ca="true">+IF(AND(ISNUMBER(OFFSET('Water Data'!$D$7,0,10*ROW('Water Data'!D62))),'Data Summary'!BW68="Yes"),OFFSET('Water Data'!$D$7,0,10*ROW('Water Data'!D62)),NA())</f>
        <v>#N/A</v>
      </c>
      <c r="I68" s="415" t="e">
        <f ca="true">+IF(AND(ISNUMBER(OFFSET('Water Data'!$D$10,0,10*ROW('Water Data'!D62))),'Data Summary'!BX68="Yes"),OFFSET('Water Data'!$D$10,0,10*ROW('Water Data'!D62)),NA())</f>
        <v>#N/A</v>
      </c>
      <c r="J68" s="415" t="e">
        <f ca="true">+IF(AND(ISNUMBER(OFFSET('Water Data'!$E$5,0,10*ROW('Water Data'!E62))),'Data Summary'!BY68="Yes"),100-OFFSET('Water Data'!$E$5,0,10*ROW('Water Data'!E62)),NA())</f>
        <v>#N/A</v>
      </c>
      <c r="K68" s="415" t="e">
        <f ca="true">+IF(AND(ISNUMBER(OFFSET('Water Data'!$E$7,0,10*ROW('Water Data'!E62))),'Data Summary'!BZ68="Yes"),OFFSET('Water Data'!$E$7,0,10*ROW('Water Data'!E62)),NA())</f>
        <v>#N/A</v>
      </c>
      <c r="L68" s="415" t="e">
        <f ca="true">+IF(AND(ISNUMBER(OFFSET('Water Data'!$E$10,0,10*ROW('Water Data'!E62))),'Data Summary'!CA68="Yes"),OFFSET('Water Data'!$E$10,0,10*ROW('Water Data'!E62)),NA())</f>
        <v>#N/A</v>
      </c>
      <c r="M68" s="415" t="e">
        <f ca="true">+IF(AND(ISNUMBER(OFFSET('Water Data'!$F$5,0,10*ROW('Water Data'!F62))),'Data Summary'!CB68="Yes"),100-OFFSET('Water Data'!$F$5,0,10*ROW('Water Data'!F62)),NA())</f>
        <v>#N/A</v>
      </c>
      <c r="N68" s="415" t="e">
        <f ca="true">+IF(AND(ISNUMBER(OFFSET('Water Data'!$F$7,0,10*ROW('Water Data'!F62))),'Data Summary'!CC68="Yes"),OFFSET('Water Data'!$F$7,0,10*ROW('Water Data'!F62)),NA())</f>
        <v>#N/A</v>
      </c>
      <c r="O68" s="415" t="e">
        <f ca="true">+IF(AND(ISNUMBER(OFFSET('Water Data'!$F$10,0,10*ROW('Water Data'!F62))),'Data Summary'!CD68="Yes"),OFFSET('Water Data'!$F$10,0,10*ROW('Water Data'!F62)),NA())</f>
        <v>#N/A</v>
      </c>
      <c r="P68" s="415" t="e">
        <f ca="true">+IF(AND(ISNUMBER(OFFSET('Water Data'!$G$5,0,10*ROW('Water Data'!G62))),'Data Summary'!CE68="Yes"),100-OFFSET('Water Data'!$G$5,0,10*ROW('Water Data'!G62)),NA())</f>
        <v>#N/A</v>
      </c>
      <c r="Q68" s="415" t="e">
        <f ca="true">+IF(AND(ISNUMBER(OFFSET('Water Data'!$G$7,0,10*ROW('Water Data'!G62))),'Data Summary'!CF68="Yes"),OFFSET('Water Data'!$G$7,0,10*ROW('Water Data'!G62)),NA())</f>
        <v>#N/A</v>
      </c>
      <c r="R68" s="415" t="e">
        <f ca="true">+IF(AND(ISNUMBER(OFFSET('Water Data'!$G$10,0,10*ROW('Water Data'!G62))),'Data Summary'!CG68="Yes"),OFFSET('Water Data'!$G$10,0,10*ROW('Water Data'!G62)),NA())</f>
        <v>#N/A</v>
      </c>
      <c r="S68" s="415" t="e">
        <f ca="true">+IF(AND(ISNUMBER(OFFSET('Water Data'!$H$5,0,10*ROW('Water Data'!H62))),'Data Summary'!CH68="Yes"),100-OFFSET('Water Data'!$H$5,0,10*ROW('Water Data'!H62)),NA())</f>
        <v>#N/A</v>
      </c>
      <c r="T68" s="415" t="e">
        <f ca="true">+IF(AND(ISNUMBER(OFFSET('Water Data'!$H$7,0,10*ROW('Water Data'!H62))),'Data Summary'!CI68="Yes"),OFFSET('Water Data'!$H$7,0,10*ROW('Water Data'!H62)),NA())</f>
        <v>#N/A</v>
      </c>
      <c r="U68" s="415" t="e">
        <f ca="true">+IF(AND(ISNUMBER(OFFSET('Water Data'!$H$10,0,10*ROW('Water Data'!H62))),'Data Summary'!CJ68="Yes"),OFFSET('Water Data'!$H$10,0,10*ROW('Water Data'!H62)),NA())</f>
        <v>#N/A</v>
      </c>
      <c r="V68" s="203" t="e">
        <f ca="true">+IF(AND(ISNUMBER(OFFSET('Sanitation Data'!$C$5,0,10*ROW('Sanitation Data'!C62))),'Data Summary'!CK68="Yes"),100-OFFSET('Sanitation Data'!$C$5,0,10*ROW('Sanitation Data'!C62)),NA())</f>
        <v>#N/A</v>
      </c>
      <c r="W68" s="203" t="e">
        <f ca="true">+IF(AND(ISNUMBER(OFFSET('Sanitation Data'!$C$7,0,10*ROW('Sanitation Data'!C62))),'Data Summary'!CL68="Yes"),OFFSET('Sanitation Data'!$C$7,0,10*ROW('Sanitation Data'!C62)),NA())</f>
        <v>#N/A</v>
      </c>
      <c r="X68" s="203" t="e">
        <f ca="true">+IF(AND(ISNUMBER(OFFSET('Sanitation Data'!$C$11,0,10*ROW('Sanitation Data'!C62))),'Data Summary'!CM68="Yes"),OFFSET('Sanitation Data'!$C$11,0,10*ROW('Sanitation Data'!C62)),NA())</f>
        <v>#N/A</v>
      </c>
      <c r="Y68" s="203" t="e">
        <f ca="true">+IF(AND(ISNUMBER(OFFSET('Sanitation Data'!$C$12,0,10*ROW('Sanitation Data'!C62))),'Data Summary'!CN68="Yes"),OFFSET('Sanitation Data'!$C$12,0,10*ROW('Sanitation Data'!C62)),NA())</f>
        <v>#N/A</v>
      </c>
      <c r="Z68" s="203" t="e">
        <f ca="true">+IF(AND(ISNUMBER(OFFSET('Sanitation Data'!$C$13,0,10*ROW('Sanitation Data'!C62))),'Data Summary'!CO68="Yes"),OFFSET('Sanitation Data'!$C$13,0,10*ROW('Sanitation Data'!C62)),NA())</f>
        <v>#N/A</v>
      </c>
      <c r="AA68" s="203" t="e">
        <f ca="true">+IF(AND(ISNUMBER(OFFSET('Sanitation Data'!$D$5,0,10*ROW('Sanitation Data'!D62))),'Data Summary'!CP68="Yes"),100-OFFSET('Sanitation Data'!$D$5,0,10*ROW('Sanitation Data'!D62)),NA())</f>
        <v>#N/A</v>
      </c>
      <c r="AB68" s="203" t="e">
        <f ca="true">+IF(AND(ISNUMBER(OFFSET('Sanitation Data'!$D$7,0,10*ROW('Sanitation Data'!D62))),'Data Summary'!CQ68="Yes"),OFFSET('Sanitation Data'!$D$7,0,10*ROW('Sanitation Data'!D62)),NA())</f>
        <v>#N/A</v>
      </c>
      <c r="AC68" s="203" t="e">
        <f ca="true">+IF(AND(ISNUMBER(OFFSET('Sanitation Data'!$D$11,0,10*ROW('Sanitation Data'!D62))),'Data Summary'!CR68="Yes"),OFFSET('Sanitation Data'!$D$11,0,10*ROW('Sanitation Data'!D62)),NA())</f>
        <v>#N/A</v>
      </c>
      <c r="AD68" s="203" t="e">
        <f ca="true">+IF(AND(ISNUMBER(OFFSET('Sanitation Data'!$D$12,0,10*ROW('Sanitation Data'!D62))),'Data Summary'!CS68="Yes"),OFFSET('Sanitation Data'!$D$12,0,10*ROW('Sanitation Data'!D62)),NA())</f>
        <v>#N/A</v>
      </c>
      <c r="AE68" s="203" t="e">
        <f ca="true">+IF(AND(ISNUMBER(OFFSET('Sanitation Data'!$D$13,0,10*ROW('Sanitation Data'!D62))),'Data Summary'!CT68="Yes"),OFFSET('Sanitation Data'!$D$13,0,10*ROW('Sanitation Data'!D62)),NA())</f>
        <v>#N/A</v>
      </c>
      <c r="AF68" s="203" t="e">
        <f ca="true">+IF(AND(ISNUMBER(OFFSET('Sanitation Data'!$E$5,0,10*ROW('Sanitation Data'!E62))),'Data Summary'!CU68="Yes"),100-OFFSET('Sanitation Data'!$E$5,0,10*ROW('Sanitation Data'!E62)),NA())</f>
        <v>#N/A</v>
      </c>
      <c r="AG68" s="203" t="e">
        <f ca="true">+IF(AND(ISNUMBER(OFFSET('Sanitation Data'!$E$7,0,10*ROW('Sanitation Data'!E62))),'Data Summary'!CV68="Yes"),OFFSET('Sanitation Data'!$E$7,0,10*ROW('Sanitation Data'!E62)),NA())</f>
        <v>#N/A</v>
      </c>
      <c r="AH68" s="203" t="e">
        <f ca="true">+IF(AND(ISNUMBER(OFFSET('Sanitation Data'!$E$11,0,10*ROW('Sanitation Data'!E62))),'Data Summary'!CW68="Yes"),OFFSET('Sanitation Data'!$E$11,0,10*ROW('Sanitation Data'!E62)),NA())</f>
        <v>#N/A</v>
      </c>
      <c r="AI68" s="203" t="e">
        <f ca="true">+IF(AND(ISNUMBER(OFFSET('Sanitation Data'!$E$12,0,10*ROW('Sanitation Data'!E62))),'Data Summary'!CX68="Yes"),OFFSET('Sanitation Data'!$E$12,0,10*ROW('Sanitation Data'!E62)),NA())</f>
        <v>#N/A</v>
      </c>
      <c r="AJ68" s="203" t="e">
        <f ca="true">+IF(AND(ISNUMBER(OFFSET('Sanitation Data'!$E$13,0,10*ROW('Sanitation Data'!E62))),'Data Summary'!CY68="Yes"),OFFSET('Sanitation Data'!$E$13,0,10*ROW('Sanitation Data'!E62)),NA())</f>
        <v>#N/A</v>
      </c>
      <c r="AK68" s="203" t="e">
        <f ca="true">+IF(AND(ISNUMBER(OFFSET('Sanitation Data'!$F$5,0,10*ROW('Sanitation Data'!F62))),'Data Summary'!CZ68="Yes"),100-OFFSET('Sanitation Data'!$F$5,0,10*ROW('Sanitation Data'!F62)),NA())</f>
        <v>#N/A</v>
      </c>
      <c r="AL68" s="203" t="e">
        <f ca="true">+IF(AND(ISNUMBER(OFFSET('Sanitation Data'!$F$7,0,10*ROW('Sanitation Data'!F62))),'Data Summary'!DA68="Yes"),OFFSET('Sanitation Data'!$F$7,0,10*ROW('Sanitation Data'!F62)),NA())</f>
        <v>#N/A</v>
      </c>
      <c r="AM68" s="203" t="e">
        <f ca="true">+IF(AND(ISNUMBER(OFFSET('Sanitation Data'!$F$11,0,10*ROW('Sanitation Data'!F62))),'Data Summary'!DB68="Yes"),OFFSET('Sanitation Data'!$F$11,0,10*ROW('Sanitation Data'!F62)),NA())</f>
        <v>#N/A</v>
      </c>
      <c r="AN68" s="203" t="e">
        <f ca="true">+IF(AND(ISNUMBER(OFFSET('Sanitation Data'!$F$12,0,10*ROW('Sanitation Data'!F62))),'Data Summary'!DC68="Yes"),OFFSET('Sanitation Data'!$F$12,0,10*ROW('Sanitation Data'!F62)),NA())</f>
        <v>#N/A</v>
      </c>
      <c r="AO68" s="203" t="e">
        <f ca="true">+IF(AND(ISNUMBER(OFFSET('Sanitation Data'!$F$13,0,10*ROW('Sanitation Data'!F62))),'Data Summary'!DD68="Yes"),OFFSET('Sanitation Data'!$F$13,0,10*ROW('Sanitation Data'!F62)),NA())</f>
        <v>#N/A</v>
      </c>
      <c r="AP68" s="203" t="e">
        <f ca="true">+IF(AND(ISNUMBER(OFFSET('Sanitation Data'!$G$5,0,10*ROW('Sanitation Data'!G62))),'Data Summary'!DE68="Yes"),100-OFFSET('Sanitation Data'!$G$5,0,10*ROW('Sanitation Data'!G62)),NA())</f>
        <v>#N/A</v>
      </c>
      <c r="AQ68" s="203" t="e">
        <f ca="true">+IF(AND(ISNUMBER(OFFSET('Sanitation Data'!$G$7,0,10*ROW('Sanitation Data'!G62))),'Data Summary'!DF68="Yes"),OFFSET('Sanitation Data'!$G$7,0,10*ROW('Sanitation Data'!G62)),NA())</f>
        <v>#N/A</v>
      </c>
      <c r="AR68" s="203" t="e">
        <f ca="true">+IF(AND(ISNUMBER(OFFSET('Sanitation Data'!$G$11,0,10*ROW('Sanitation Data'!G62))),'Data Summary'!DG68="Yes"),OFFSET('Sanitation Data'!$G$11,0,10*ROW('Sanitation Data'!G62)),NA())</f>
        <v>#N/A</v>
      </c>
      <c r="AS68" s="203" t="e">
        <f ca="true">+IF(AND(ISNUMBER(OFFSET('Sanitation Data'!$G$12,0,10*ROW('Sanitation Data'!G62))),'Data Summary'!DH68="Yes"),OFFSET('Sanitation Data'!$G$12,0,10*ROW('Sanitation Data'!G62)),NA())</f>
        <v>#N/A</v>
      </c>
      <c r="AT68" s="203" t="e">
        <f ca="true">+IF(AND(ISNUMBER(OFFSET('Sanitation Data'!$G$13,0,10*ROW('Sanitation Data'!G62))),'Data Summary'!DI68="Yes"),OFFSET('Sanitation Data'!$G$13,0,10*ROW('Sanitation Data'!G62)),NA())</f>
        <v>#N/A</v>
      </c>
      <c r="AU68" s="203" t="e">
        <f ca="true">+IF(AND(ISNUMBER(OFFSET('Sanitation Data'!$H$5,0,10*ROW('Sanitation Data'!H62))),'Data Summary'!DJ68="Yes"),100-OFFSET('Sanitation Data'!$H$5,0,10*ROW('Sanitation Data'!H62)),NA())</f>
        <v>#N/A</v>
      </c>
      <c r="AV68" s="203" t="e">
        <f ca="true">+IF(AND(ISNUMBER(OFFSET('Sanitation Data'!$H$7,0,10*ROW('Sanitation Data'!H62))),'Data Summary'!DK68="Yes"),OFFSET('Sanitation Data'!$H$7,0,10*ROW('Sanitation Data'!H62)),NA())</f>
        <v>#N/A</v>
      </c>
      <c r="AW68" s="203" t="e">
        <f ca="true">+IF(AND(ISNUMBER(OFFSET('Sanitation Data'!$H$11,0,10*ROW('Sanitation Data'!H62))),'Data Summary'!DL68="Yes"),OFFSET('Sanitation Data'!$H$11,0,10*ROW('Sanitation Data'!H62)),NA())</f>
        <v>#N/A</v>
      </c>
      <c r="AX68" s="203" t="e">
        <f ca="true">+IF(AND(ISNUMBER(OFFSET('Sanitation Data'!$H$12,0,10*ROW('Sanitation Data'!H62))),'Data Summary'!DM68="Yes"),OFFSET('Sanitation Data'!$H$12,0,10*ROW('Sanitation Data'!H62)),NA())</f>
        <v>#N/A</v>
      </c>
      <c r="AY68" s="203" t="e">
        <f ca="true">+IF(AND(ISNUMBER(OFFSET('Sanitation Data'!$H$13,0,10*ROW('Sanitation Data'!H62))),'Data Summary'!DN68="Yes"),OFFSET('Sanitation Data'!$H$13,0,10*ROW('Sanitation Data'!H62)),NA())</f>
        <v>#N/A</v>
      </c>
      <c r="AZ68" s="204" t="e">
        <f ca="true">+IF(AND(ISNUMBER(OFFSET('Hygiene Data'!$C$6,0,10*ROW('Hygiene Data'!C62))),'Data Summary'!DO68="Yes"),OFFSET('Hygiene Data'!$C$6,0,10*ROW('Hygiene Data'!C62)),NA())</f>
        <v>#N/A</v>
      </c>
      <c r="BA68" s="204" t="e">
        <f ca="true">+IF(AND(ISNUMBER(OFFSET('Hygiene Data'!$C$8,0,10*ROW('Hygiene Data'!C62))),'Data Summary'!DP68="Yes"),OFFSET('Hygiene Data'!$C$8,0,10*ROW('Hygiene Data'!C62)),NA())</f>
        <v>#N/A</v>
      </c>
      <c r="BB68" s="204" t="e">
        <f ca="true">+IF(AND(ISNUMBER(OFFSET('Hygiene Data'!$C$10,0,10*ROW('Hygiene Data'!C62))),'Data Summary'!DQ68="Yes"),OFFSET('Hygiene Data'!$C$10,0,10*ROW('Hygiene Data'!C62)),NA())</f>
        <v>#N/A</v>
      </c>
      <c r="BC68" s="204" t="e">
        <f ca="true">+IF(AND(ISNUMBER(OFFSET('Hygiene Data'!$D$6,0,10*ROW('Hygiene Data'!D62))),'Data Summary'!DR68="Yes"),OFFSET('Hygiene Data'!$D$6,0,10*ROW('Hygiene Data'!D62)),NA())</f>
        <v>#N/A</v>
      </c>
      <c r="BD68" s="204" t="e">
        <f ca="true">+IF(AND(ISNUMBER(OFFSET('Hygiene Data'!$D$8,0,10*ROW('Hygiene Data'!D62))),'Data Summary'!DS68="Yes"),OFFSET('Hygiene Data'!$D$8,0,10*ROW('Hygiene Data'!D62)),NA())</f>
        <v>#N/A</v>
      </c>
      <c r="BE68" s="204" t="e">
        <f ca="true">+IF(AND(ISNUMBER(OFFSET('Hygiene Data'!$D$10,0,10*ROW('Hygiene Data'!D62))),'Data Summary'!DT68="Yes"),OFFSET('Hygiene Data'!$D$10,0,10*ROW('Hygiene Data'!D62)),NA())</f>
        <v>#N/A</v>
      </c>
      <c r="BF68" s="204" t="e">
        <f ca="true">+IF(AND(ISNUMBER(OFFSET('Hygiene Data'!$E$6,0,10*ROW('Hygiene Data'!E62))),'Data Summary'!DU68="Yes"),OFFSET('Hygiene Data'!$E$6,0,10*ROW('Hygiene Data'!E62)),NA())</f>
        <v>#N/A</v>
      </c>
      <c r="BG68" s="204" t="e">
        <f ca="true">+IF(AND(ISNUMBER(OFFSET('Hygiene Data'!$E$8,0,10*ROW('Hygiene Data'!E62))),'Data Summary'!DV68="Yes"),OFFSET('Hygiene Data'!$E$8,0,10*ROW('Hygiene Data'!E62)),NA())</f>
        <v>#N/A</v>
      </c>
      <c r="BH68" s="204" t="e">
        <f ca="true">+IF(AND(ISNUMBER(OFFSET('Hygiene Data'!$E$10,0,10*ROW('Hygiene Data'!E62))),'Data Summary'!DW68="Yes"),OFFSET('Hygiene Data'!$E$10,0,10*ROW('Hygiene Data'!E62)),NA())</f>
        <v>#N/A</v>
      </c>
      <c r="BI68" s="204" t="e">
        <f ca="true">+IF(AND(ISNUMBER(OFFSET('Hygiene Data'!$F$6,0,10*ROW('Hygiene Data'!F62))),'Data Summary'!DX68="Yes"),OFFSET('Hygiene Data'!$F$6,0,10*ROW('Hygiene Data'!F62)),NA())</f>
        <v>#N/A</v>
      </c>
      <c r="BJ68" s="204" t="e">
        <f ca="true">+IF(AND(ISNUMBER(OFFSET('Hygiene Data'!$F$8,0,10*ROW('Hygiene Data'!F62))),'Data Summary'!DY68="Yes"),OFFSET('Hygiene Data'!$F$8,0,10*ROW('Hygiene Data'!F62)),NA())</f>
        <v>#N/A</v>
      </c>
      <c r="BK68" s="204" t="e">
        <f ca="true">+IF(AND(ISNUMBER(OFFSET('Hygiene Data'!$F$10,0,10*ROW('Hygiene Data'!F62))),'Data Summary'!DZ68="Yes"),OFFSET('Hygiene Data'!$F$10,0,10*ROW('Hygiene Data'!F62)),NA())</f>
        <v>#N/A</v>
      </c>
      <c r="BL68" s="204" t="e">
        <f ca="true">+IF(AND(ISNUMBER(OFFSET('Hygiene Data'!$G$6,0,10*ROW('Hygiene Data'!G62))),'Data Summary'!EA68="Yes"),OFFSET('Hygiene Data'!$G$6,0,10*ROW('Hygiene Data'!G62)),NA())</f>
        <v>#N/A</v>
      </c>
      <c r="BM68" s="204" t="e">
        <f ca="true">+IF(AND(ISNUMBER(OFFSET('Hygiene Data'!$G$8,0,10*ROW('Hygiene Data'!G62))),'Data Summary'!EB68="Yes"),OFFSET('Hygiene Data'!$G$8,0,10*ROW('Hygiene Data'!G62)),NA())</f>
        <v>#N/A</v>
      </c>
      <c r="BN68" s="204" t="e">
        <f ca="true">+IF(AND(ISNUMBER(OFFSET('Hygiene Data'!$G$10,0,10*ROW('Hygiene Data'!G62))),'Data Summary'!EC68="Yes"),OFFSET('Hygiene Data'!$G$10,0,10*ROW('Hygiene Data'!G62)),NA())</f>
        <v>#N/A</v>
      </c>
      <c r="BO68" s="204" t="e">
        <f ca="true">+IF(AND(ISNUMBER(OFFSET('Hygiene Data'!$H$6,0,10*ROW('Hygiene Data'!H62))),'Data Summary'!ED68="Yes"),OFFSET('Hygiene Data'!$H$6,0,10*ROW('Hygiene Data'!H62)),NA())</f>
        <v>#N/A</v>
      </c>
      <c r="BP68" s="204" t="e">
        <f ca="true">+IF(AND(ISNUMBER(OFFSET('Hygiene Data'!$H$8,0,10*ROW('Hygiene Data'!H62))),'Data Summary'!EE68="Yes"),OFFSET('Hygiene Data'!$H$8,0,10*ROW('Hygiene Data'!H62)),NA())</f>
        <v>#N/A</v>
      </c>
      <c r="BQ68" s="204"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415" t="e">
        <f ca="true">+IF(AND(ISNUMBER(OFFSET('Water Data'!$C$5,0,10*ROW('Water Data'!C63))),'Data Summary'!BS69="Yes"),100-OFFSET('Water Data'!$C$5,0,10*ROW('Water Data'!C63)),NA())</f>
        <v>#N/A</v>
      </c>
      <c r="E69" s="415" t="e">
        <f ca="true">+IF(AND(ISNUMBER(OFFSET('Water Data'!$C$7,0,10*ROW('Water Data'!C63))),'Data Summary'!BT69="Yes"),OFFSET('Water Data'!$C$7,0,10*ROW('Water Data'!C63)),NA())</f>
        <v>#N/A</v>
      </c>
      <c r="F69" s="415" t="e">
        <f ca="true">+IF(AND(ISNUMBER(OFFSET('Water Data'!$C$10,0,10*ROW('Water Data'!C63))),'Data Summary'!BU69="Yes"),OFFSET('Water Data'!$C$10,0,10*ROW('Water Data'!C63)),NA())</f>
        <v>#N/A</v>
      </c>
      <c r="G69" s="415" t="e">
        <f ca="true">+IF(AND(ISNUMBER(OFFSET('Water Data'!$D$5,0,10*ROW('Water Data'!D63))),'Data Summary'!BV69="Yes"),100-OFFSET('Water Data'!$D$5,0,10*ROW('Water Data'!D63)),NA())</f>
        <v>#N/A</v>
      </c>
      <c r="H69" s="415" t="e">
        <f ca="true">+IF(AND(ISNUMBER(OFFSET('Water Data'!$D$7,0,10*ROW('Water Data'!D63))),'Data Summary'!BW69="Yes"),OFFSET('Water Data'!$D$7,0,10*ROW('Water Data'!D63)),NA())</f>
        <v>#N/A</v>
      </c>
      <c r="I69" s="415" t="e">
        <f ca="true">+IF(AND(ISNUMBER(OFFSET('Water Data'!$D$10,0,10*ROW('Water Data'!D63))),'Data Summary'!BX69="Yes"),OFFSET('Water Data'!$D$10,0,10*ROW('Water Data'!D63)),NA())</f>
        <v>#N/A</v>
      </c>
      <c r="J69" s="415" t="e">
        <f ca="true">+IF(AND(ISNUMBER(OFFSET('Water Data'!$E$5,0,10*ROW('Water Data'!E63))),'Data Summary'!BY69="Yes"),100-OFFSET('Water Data'!$E$5,0,10*ROW('Water Data'!E63)),NA())</f>
        <v>#N/A</v>
      </c>
      <c r="K69" s="415" t="e">
        <f ca="true">+IF(AND(ISNUMBER(OFFSET('Water Data'!$E$7,0,10*ROW('Water Data'!E63))),'Data Summary'!BZ69="Yes"),OFFSET('Water Data'!$E$7,0,10*ROW('Water Data'!E63)),NA())</f>
        <v>#N/A</v>
      </c>
      <c r="L69" s="415" t="e">
        <f ca="true">+IF(AND(ISNUMBER(OFFSET('Water Data'!$E$10,0,10*ROW('Water Data'!E63))),'Data Summary'!CA69="Yes"),OFFSET('Water Data'!$E$10,0,10*ROW('Water Data'!E63)),NA())</f>
        <v>#N/A</v>
      </c>
      <c r="M69" s="415" t="e">
        <f ca="true">+IF(AND(ISNUMBER(OFFSET('Water Data'!$F$5,0,10*ROW('Water Data'!F63))),'Data Summary'!CB69="Yes"),100-OFFSET('Water Data'!$F$5,0,10*ROW('Water Data'!F63)),NA())</f>
        <v>#N/A</v>
      </c>
      <c r="N69" s="415" t="e">
        <f ca="true">+IF(AND(ISNUMBER(OFFSET('Water Data'!$F$7,0,10*ROW('Water Data'!F63))),'Data Summary'!CC69="Yes"),OFFSET('Water Data'!$F$7,0,10*ROW('Water Data'!F63)),NA())</f>
        <v>#N/A</v>
      </c>
      <c r="O69" s="415" t="e">
        <f ca="true">+IF(AND(ISNUMBER(OFFSET('Water Data'!$F$10,0,10*ROW('Water Data'!F63))),'Data Summary'!CD69="Yes"),OFFSET('Water Data'!$F$10,0,10*ROW('Water Data'!F63)),NA())</f>
        <v>#N/A</v>
      </c>
      <c r="P69" s="415" t="e">
        <f ca="true">+IF(AND(ISNUMBER(OFFSET('Water Data'!$G$5,0,10*ROW('Water Data'!G63))),'Data Summary'!CE69="Yes"),100-OFFSET('Water Data'!$G$5,0,10*ROW('Water Data'!G63)),NA())</f>
        <v>#N/A</v>
      </c>
      <c r="Q69" s="415" t="e">
        <f ca="true">+IF(AND(ISNUMBER(OFFSET('Water Data'!$G$7,0,10*ROW('Water Data'!G63))),'Data Summary'!CF69="Yes"),OFFSET('Water Data'!$G$7,0,10*ROW('Water Data'!G63)),NA())</f>
        <v>#N/A</v>
      </c>
      <c r="R69" s="415" t="e">
        <f ca="true">+IF(AND(ISNUMBER(OFFSET('Water Data'!$G$10,0,10*ROW('Water Data'!G63))),'Data Summary'!CG69="Yes"),OFFSET('Water Data'!$G$10,0,10*ROW('Water Data'!G63)),NA())</f>
        <v>#N/A</v>
      </c>
      <c r="S69" s="415" t="e">
        <f ca="true">+IF(AND(ISNUMBER(OFFSET('Water Data'!$H$5,0,10*ROW('Water Data'!H63))),'Data Summary'!CH69="Yes"),100-OFFSET('Water Data'!$H$5,0,10*ROW('Water Data'!H63)),NA())</f>
        <v>#N/A</v>
      </c>
      <c r="T69" s="415" t="e">
        <f ca="true">+IF(AND(ISNUMBER(OFFSET('Water Data'!$H$7,0,10*ROW('Water Data'!H63))),'Data Summary'!CI69="Yes"),OFFSET('Water Data'!$H$7,0,10*ROW('Water Data'!H63)),NA())</f>
        <v>#N/A</v>
      </c>
      <c r="U69" s="415" t="e">
        <f ca="true">+IF(AND(ISNUMBER(OFFSET('Water Data'!$H$10,0,10*ROW('Water Data'!H63))),'Data Summary'!CJ69="Yes"),OFFSET('Water Data'!$H$10,0,10*ROW('Water Data'!H63)),NA())</f>
        <v>#N/A</v>
      </c>
      <c r="V69" s="203" t="e">
        <f ca="true">+IF(AND(ISNUMBER(OFFSET('Sanitation Data'!$C$5,0,10*ROW('Sanitation Data'!C63))),'Data Summary'!CK69="Yes"),100-OFFSET('Sanitation Data'!$C$5,0,10*ROW('Sanitation Data'!C63)),NA())</f>
        <v>#N/A</v>
      </c>
      <c r="W69" s="203" t="e">
        <f ca="true">+IF(AND(ISNUMBER(OFFSET('Sanitation Data'!$C$7,0,10*ROW('Sanitation Data'!C63))),'Data Summary'!CL69="Yes"),OFFSET('Sanitation Data'!$C$7,0,10*ROW('Sanitation Data'!C63)),NA())</f>
        <v>#N/A</v>
      </c>
      <c r="X69" s="203" t="e">
        <f ca="true">+IF(AND(ISNUMBER(OFFSET('Sanitation Data'!$C$11,0,10*ROW('Sanitation Data'!C63))),'Data Summary'!CM69="Yes"),OFFSET('Sanitation Data'!$C$11,0,10*ROW('Sanitation Data'!C63)),NA())</f>
        <v>#N/A</v>
      </c>
      <c r="Y69" s="203" t="e">
        <f ca="true">+IF(AND(ISNUMBER(OFFSET('Sanitation Data'!$C$12,0,10*ROW('Sanitation Data'!C63))),'Data Summary'!CN69="Yes"),OFFSET('Sanitation Data'!$C$12,0,10*ROW('Sanitation Data'!C63)),NA())</f>
        <v>#N/A</v>
      </c>
      <c r="Z69" s="203" t="e">
        <f ca="true">+IF(AND(ISNUMBER(OFFSET('Sanitation Data'!$C$13,0,10*ROW('Sanitation Data'!C63))),'Data Summary'!CO69="Yes"),OFFSET('Sanitation Data'!$C$13,0,10*ROW('Sanitation Data'!C63)),NA())</f>
        <v>#N/A</v>
      </c>
      <c r="AA69" s="203" t="e">
        <f ca="true">+IF(AND(ISNUMBER(OFFSET('Sanitation Data'!$D$5,0,10*ROW('Sanitation Data'!D63))),'Data Summary'!CP69="Yes"),100-OFFSET('Sanitation Data'!$D$5,0,10*ROW('Sanitation Data'!D63)),NA())</f>
        <v>#N/A</v>
      </c>
      <c r="AB69" s="203" t="e">
        <f ca="true">+IF(AND(ISNUMBER(OFFSET('Sanitation Data'!$D$7,0,10*ROW('Sanitation Data'!D63))),'Data Summary'!CQ69="Yes"),OFFSET('Sanitation Data'!$D$7,0,10*ROW('Sanitation Data'!D63)),NA())</f>
        <v>#N/A</v>
      </c>
      <c r="AC69" s="203" t="e">
        <f ca="true">+IF(AND(ISNUMBER(OFFSET('Sanitation Data'!$D$11,0,10*ROW('Sanitation Data'!D63))),'Data Summary'!CR69="Yes"),OFFSET('Sanitation Data'!$D$11,0,10*ROW('Sanitation Data'!D63)),NA())</f>
        <v>#N/A</v>
      </c>
      <c r="AD69" s="203" t="e">
        <f ca="true">+IF(AND(ISNUMBER(OFFSET('Sanitation Data'!$D$12,0,10*ROW('Sanitation Data'!D63))),'Data Summary'!CS69="Yes"),OFFSET('Sanitation Data'!$D$12,0,10*ROW('Sanitation Data'!D63)),NA())</f>
        <v>#N/A</v>
      </c>
      <c r="AE69" s="203" t="e">
        <f ca="true">+IF(AND(ISNUMBER(OFFSET('Sanitation Data'!$D$13,0,10*ROW('Sanitation Data'!D63))),'Data Summary'!CT69="Yes"),OFFSET('Sanitation Data'!$D$13,0,10*ROW('Sanitation Data'!D63)),NA())</f>
        <v>#N/A</v>
      </c>
      <c r="AF69" s="203" t="e">
        <f ca="true">+IF(AND(ISNUMBER(OFFSET('Sanitation Data'!$E$5,0,10*ROW('Sanitation Data'!E63))),'Data Summary'!CU69="Yes"),100-OFFSET('Sanitation Data'!$E$5,0,10*ROW('Sanitation Data'!E63)),NA())</f>
        <v>#N/A</v>
      </c>
      <c r="AG69" s="203" t="e">
        <f ca="true">+IF(AND(ISNUMBER(OFFSET('Sanitation Data'!$E$7,0,10*ROW('Sanitation Data'!E63))),'Data Summary'!CV69="Yes"),OFFSET('Sanitation Data'!$E$7,0,10*ROW('Sanitation Data'!E63)),NA())</f>
        <v>#N/A</v>
      </c>
      <c r="AH69" s="203" t="e">
        <f ca="true">+IF(AND(ISNUMBER(OFFSET('Sanitation Data'!$E$11,0,10*ROW('Sanitation Data'!E63))),'Data Summary'!CW69="Yes"),OFFSET('Sanitation Data'!$E$11,0,10*ROW('Sanitation Data'!E63)),NA())</f>
        <v>#N/A</v>
      </c>
      <c r="AI69" s="203" t="e">
        <f ca="true">+IF(AND(ISNUMBER(OFFSET('Sanitation Data'!$E$12,0,10*ROW('Sanitation Data'!E63))),'Data Summary'!CX69="Yes"),OFFSET('Sanitation Data'!$E$12,0,10*ROW('Sanitation Data'!E63)),NA())</f>
        <v>#N/A</v>
      </c>
      <c r="AJ69" s="203" t="e">
        <f ca="true">+IF(AND(ISNUMBER(OFFSET('Sanitation Data'!$E$13,0,10*ROW('Sanitation Data'!E63))),'Data Summary'!CY69="Yes"),OFFSET('Sanitation Data'!$E$13,0,10*ROW('Sanitation Data'!E63)),NA())</f>
        <v>#N/A</v>
      </c>
      <c r="AK69" s="203" t="e">
        <f ca="true">+IF(AND(ISNUMBER(OFFSET('Sanitation Data'!$F$5,0,10*ROW('Sanitation Data'!F63))),'Data Summary'!CZ69="Yes"),100-OFFSET('Sanitation Data'!$F$5,0,10*ROW('Sanitation Data'!F63)),NA())</f>
        <v>#N/A</v>
      </c>
      <c r="AL69" s="203" t="e">
        <f ca="true">+IF(AND(ISNUMBER(OFFSET('Sanitation Data'!$F$7,0,10*ROW('Sanitation Data'!F63))),'Data Summary'!DA69="Yes"),OFFSET('Sanitation Data'!$F$7,0,10*ROW('Sanitation Data'!F63)),NA())</f>
        <v>#N/A</v>
      </c>
      <c r="AM69" s="203" t="e">
        <f ca="true">+IF(AND(ISNUMBER(OFFSET('Sanitation Data'!$F$11,0,10*ROW('Sanitation Data'!F63))),'Data Summary'!DB69="Yes"),OFFSET('Sanitation Data'!$F$11,0,10*ROW('Sanitation Data'!F63)),NA())</f>
        <v>#N/A</v>
      </c>
      <c r="AN69" s="203" t="e">
        <f ca="true">+IF(AND(ISNUMBER(OFFSET('Sanitation Data'!$F$12,0,10*ROW('Sanitation Data'!F63))),'Data Summary'!DC69="Yes"),OFFSET('Sanitation Data'!$F$12,0,10*ROW('Sanitation Data'!F63)),NA())</f>
        <v>#N/A</v>
      </c>
      <c r="AO69" s="203" t="e">
        <f ca="true">+IF(AND(ISNUMBER(OFFSET('Sanitation Data'!$F$13,0,10*ROW('Sanitation Data'!F63))),'Data Summary'!DD69="Yes"),OFFSET('Sanitation Data'!$F$13,0,10*ROW('Sanitation Data'!F63)),NA())</f>
        <v>#N/A</v>
      </c>
      <c r="AP69" s="203" t="e">
        <f ca="true">+IF(AND(ISNUMBER(OFFSET('Sanitation Data'!$G$5,0,10*ROW('Sanitation Data'!G63))),'Data Summary'!DE69="Yes"),100-OFFSET('Sanitation Data'!$G$5,0,10*ROW('Sanitation Data'!G63)),NA())</f>
        <v>#N/A</v>
      </c>
      <c r="AQ69" s="203" t="e">
        <f ca="true">+IF(AND(ISNUMBER(OFFSET('Sanitation Data'!$G$7,0,10*ROW('Sanitation Data'!G63))),'Data Summary'!DF69="Yes"),OFFSET('Sanitation Data'!$G$7,0,10*ROW('Sanitation Data'!G63)),NA())</f>
        <v>#N/A</v>
      </c>
      <c r="AR69" s="203" t="e">
        <f ca="true">+IF(AND(ISNUMBER(OFFSET('Sanitation Data'!$G$11,0,10*ROW('Sanitation Data'!G63))),'Data Summary'!DG69="Yes"),OFFSET('Sanitation Data'!$G$11,0,10*ROW('Sanitation Data'!G63)),NA())</f>
        <v>#N/A</v>
      </c>
      <c r="AS69" s="203" t="e">
        <f ca="true">+IF(AND(ISNUMBER(OFFSET('Sanitation Data'!$G$12,0,10*ROW('Sanitation Data'!G63))),'Data Summary'!DH69="Yes"),OFFSET('Sanitation Data'!$G$12,0,10*ROW('Sanitation Data'!G63)),NA())</f>
        <v>#N/A</v>
      </c>
      <c r="AT69" s="203" t="e">
        <f ca="true">+IF(AND(ISNUMBER(OFFSET('Sanitation Data'!$G$13,0,10*ROW('Sanitation Data'!G63))),'Data Summary'!DI69="Yes"),OFFSET('Sanitation Data'!$G$13,0,10*ROW('Sanitation Data'!G63)),NA())</f>
        <v>#N/A</v>
      </c>
      <c r="AU69" s="203" t="e">
        <f ca="true">+IF(AND(ISNUMBER(OFFSET('Sanitation Data'!$H$5,0,10*ROW('Sanitation Data'!H63))),'Data Summary'!DJ69="Yes"),100-OFFSET('Sanitation Data'!$H$5,0,10*ROW('Sanitation Data'!H63)),NA())</f>
        <v>#N/A</v>
      </c>
      <c r="AV69" s="203" t="e">
        <f ca="true">+IF(AND(ISNUMBER(OFFSET('Sanitation Data'!$H$7,0,10*ROW('Sanitation Data'!H63))),'Data Summary'!DK69="Yes"),OFFSET('Sanitation Data'!$H$7,0,10*ROW('Sanitation Data'!H63)),NA())</f>
        <v>#N/A</v>
      </c>
      <c r="AW69" s="203" t="e">
        <f ca="true">+IF(AND(ISNUMBER(OFFSET('Sanitation Data'!$H$11,0,10*ROW('Sanitation Data'!H63))),'Data Summary'!DL69="Yes"),OFFSET('Sanitation Data'!$H$11,0,10*ROW('Sanitation Data'!H63)),NA())</f>
        <v>#N/A</v>
      </c>
      <c r="AX69" s="203" t="e">
        <f ca="true">+IF(AND(ISNUMBER(OFFSET('Sanitation Data'!$H$12,0,10*ROW('Sanitation Data'!H63))),'Data Summary'!DM69="Yes"),OFFSET('Sanitation Data'!$H$12,0,10*ROW('Sanitation Data'!H63)),NA())</f>
        <v>#N/A</v>
      </c>
      <c r="AY69" s="203" t="e">
        <f ca="true">+IF(AND(ISNUMBER(OFFSET('Sanitation Data'!$H$13,0,10*ROW('Sanitation Data'!H63))),'Data Summary'!DN69="Yes"),OFFSET('Sanitation Data'!$H$13,0,10*ROW('Sanitation Data'!H63)),NA())</f>
        <v>#N/A</v>
      </c>
      <c r="AZ69" s="204" t="e">
        <f ca="true">+IF(AND(ISNUMBER(OFFSET('Hygiene Data'!$C$6,0,10*ROW('Hygiene Data'!C63))),'Data Summary'!DO69="Yes"),OFFSET('Hygiene Data'!$C$6,0,10*ROW('Hygiene Data'!C63)),NA())</f>
        <v>#N/A</v>
      </c>
      <c r="BA69" s="204" t="e">
        <f ca="true">+IF(AND(ISNUMBER(OFFSET('Hygiene Data'!$C$8,0,10*ROW('Hygiene Data'!C63))),'Data Summary'!DP69="Yes"),OFFSET('Hygiene Data'!$C$8,0,10*ROW('Hygiene Data'!C63)),NA())</f>
        <v>#N/A</v>
      </c>
      <c r="BB69" s="204" t="e">
        <f ca="true">+IF(AND(ISNUMBER(OFFSET('Hygiene Data'!$C$10,0,10*ROW('Hygiene Data'!C63))),'Data Summary'!DQ69="Yes"),OFFSET('Hygiene Data'!$C$10,0,10*ROW('Hygiene Data'!C63)),NA())</f>
        <v>#N/A</v>
      </c>
      <c r="BC69" s="204" t="e">
        <f ca="true">+IF(AND(ISNUMBER(OFFSET('Hygiene Data'!$D$6,0,10*ROW('Hygiene Data'!D63))),'Data Summary'!DR69="Yes"),OFFSET('Hygiene Data'!$D$6,0,10*ROW('Hygiene Data'!D63)),NA())</f>
        <v>#N/A</v>
      </c>
      <c r="BD69" s="204" t="e">
        <f ca="true">+IF(AND(ISNUMBER(OFFSET('Hygiene Data'!$D$8,0,10*ROW('Hygiene Data'!D63))),'Data Summary'!DS69="Yes"),OFFSET('Hygiene Data'!$D$8,0,10*ROW('Hygiene Data'!D63)),NA())</f>
        <v>#N/A</v>
      </c>
      <c r="BE69" s="204" t="e">
        <f ca="true">+IF(AND(ISNUMBER(OFFSET('Hygiene Data'!$D$10,0,10*ROW('Hygiene Data'!D63))),'Data Summary'!DT69="Yes"),OFFSET('Hygiene Data'!$D$10,0,10*ROW('Hygiene Data'!D63)),NA())</f>
        <v>#N/A</v>
      </c>
      <c r="BF69" s="204" t="e">
        <f ca="true">+IF(AND(ISNUMBER(OFFSET('Hygiene Data'!$E$6,0,10*ROW('Hygiene Data'!E63))),'Data Summary'!DU69="Yes"),OFFSET('Hygiene Data'!$E$6,0,10*ROW('Hygiene Data'!E63)),NA())</f>
        <v>#N/A</v>
      </c>
      <c r="BG69" s="204" t="e">
        <f ca="true">+IF(AND(ISNUMBER(OFFSET('Hygiene Data'!$E$8,0,10*ROW('Hygiene Data'!E63))),'Data Summary'!DV69="Yes"),OFFSET('Hygiene Data'!$E$8,0,10*ROW('Hygiene Data'!E63)),NA())</f>
        <v>#N/A</v>
      </c>
      <c r="BH69" s="204" t="e">
        <f ca="true">+IF(AND(ISNUMBER(OFFSET('Hygiene Data'!$E$10,0,10*ROW('Hygiene Data'!E63))),'Data Summary'!DW69="Yes"),OFFSET('Hygiene Data'!$E$10,0,10*ROW('Hygiene Data'!E63)),NA())</f>
        <v>#N/A</v>
      </c>
      <c r="BI69" s="204" t="e">
        <f ca="true">+IF(AND(ISNUMBER(OFFSET('Hygiene Data'!$F$6,0,10*ROW('Hygiene Data'!F63))),'Data Summary'!DX69="Yes"),OFFSET('Hygiene Data'!$F$6,0,10*ROW('Hygiene Data'!F63)),NA())</f>
        <v>#N/A</v>
      </c>
      <c r="BJ69" s="204" t="e">
        <f ca="true">+IF(AND(ISNUMBER(OFFSET('Hygiene Data'!$F$8,0,10*ROW('Hygiene Data'!F63))),'Data Summary'!DY69="Yes"),OFFSET('Hygiene Data'!$F$8,0,10*ROW('Hygiene Data'!F63)),NA())</f>
        <v>#N/A</v>
      </c>
      <c r="BK69" s="204" t="e">
        <f ca="true">+IF(AND(ISNUMBER(OFFSET('Hygiene Data'!$F$10,0,10*ROW('Hygiene Data'!F63))),'Data Summary'!DZ69="Yes"),OFFSET('Hygiene Data'!$F$10,0,10*ROW('Hygiene Data'!F63)),NA())</f>
        <v>#N/A</v>
      </c>
      <c r="BL69" s="204" t="e">
        <f ca="true">+IF(AND(ISNUMBER(OFFSET('Hygiene Data'!$G$6,0,10*ROW('Hygiene Data'!G63))),'Data Summary'!EA69="Yes"),OFFSET('Hygiene Data'!$G$6,0,10*ROW('Hygiene Data'!G63)),NA())</f>
        <v>#N/A</v>
      </c>
      <c r="BM69" s="204" t="e">
        <f ca="true">+IF(AND(ISNUMBER(OFFSET('Hygiene Data'!$G$8,0,10*ROW('Hygiene Data'!G63))),'Data Summary'!EB69="Yes"),OFFSET('Hygiene Data'!$G$8,0,10*ROW('Hygiene Data'!G63)),NA())</f>
        <v>#N/A</v>
      </c>
      <c r="BN69" s="204" t="e">
        <f ca="true">+IF(AND(ISNUMBER(OFFSET('Hygiene Data'!$G$10,0,10*ROW('Hygiene Data'!G63))),'Data Summary'!EC69="Yes"),OFFSET('Hygiene Data'!$G$10,0,10*ROW('Hygiene Data'!G63)),NA())</f>
        <v>#N/A</v>
      </c>
      <c r="BO69" s="204" t="e">
        <f ca="true">+IF(AND(ISNUMBER(OFFSET('Hygiene Data'!$H$6,0,10*ROW('Hygiene Data'!H63))),'Data Summary'!ED69="Yes"),OFFSET('Hygiene Data'!$H$6,0,10*ROW('Hygiene Data'!H63)),NA())</f>
        <v>#N/A</v>
      </c>
      <c r="BP69" s="204" t="e">
        <f ca="true">+IF(AND(ISNUMBER(OFFSET('Hygiene Data'!$H$8,0,10*ROW('Hygiene Data'!H63))),'Data Summary'!EE69="Yes"),OFFSET('Hygiene Data'!$H$8,0,10*ROW('Hygiene Data'!H63)),NA())</f>
        <v>#N/A</v>
      </c>
      <c r="BQ69" s="204"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415" t="e">
        <f ca="true">+IF(AND(ISNUMBER(OFFSET('Water Data'!$C$5,0,10*ROW('Water Data'!C64))),'Data Summary'!BS70="Yes"),100-OFFSET('Water Data'!$C$5,0,10*ROW('Water Data'!C64)),NA())</f>
        <v>#N/A</v>
      </c>
      <c r="E70" s="415" t="e">
        <f ca="true">+IF(AND(ISNUMBER(OFFSET('Water Data'!$C$7,0,10*ROW('Water Data'!C64))),'Data Summary'!BT70="Yes"),OFFSET('Water Data'!$C$7,0,10*ROW('Water Data'!C64)),NA())</f>
        <v>#N/A</v>
      </c>
      <c r="F70" s="415" t="e">
        <f ca="true">+IF(AND(ISNUMBER(OFFSET('Water Data'!$C$10,0,10*ROW('Water Data'!C64))),'Data Summary'!BU70="Yes"),OFFSET('Water Data'!$C$10,0,10*ROW('Water Data'!C64)),NA())</f>
        <v>#N/A</v>
      </c>
      <c r="G70" s="415" t="e">
        <f ca="true">+IF(AND(ISNUMBER(OFFSET('Water Data'!$D$5,0,10*ROW('Water Data'!D64))),'Data Summary'!BV70="Yes"),100-OFFSET('Water Data'!$D$5,0,10*ROW('Water Data'!D64)),NA())</f>
        <v>#N/A</v>
      </c>
      <c r="H70" s="415" t="e">
        <f ca="true">+IF(AND(ISNUMBER(OFFSET('Water Data'!$D$7,0,10*ROW('Water Data'!D64))),'Data Summary'!BW70="Yes"),OFFSET('Water Data'!$D$7,0,10*ROW('Water Data'!D64)),NA())</f>
        <v>#N/A</v>
      </c>
      <c r="I70" s="415" t="e">
        <f ca="true">+IF(AND(ISNUMBER(OFFSET('Water Data'!$D$10,0,10*ROW('Water Data'!D64))),'Data Summary'!BX70="Yes"),OFFSET('Water Data'!$D$10,0,10*ROW('Water Data'!D64)),NA())</f>
        <v>#N/A</v>
      </c>
      <c r="J70" s="415" t="e">
        <f ca="true">+IF(AND(ISNUMBER(OFFSET('Water Data'!$E$5,0,10*ROW('Water Data'!E64))),'Data Summary'!BY70="Yes"),100-OFFSET('Water Data'!$E$5,0,10*ROW('Water Data'!E64)),NA())</f>
        <v>#N/A</v>
      </c>
      <c r="K70" s="415" t="e">
        <f ca="true">+IF(AND(ISNUMBER(OFFSET('Water Data'!$E$7,0,10*ROW('Water Data'!E64))),'Data Summary'!BZ70="Yes"),OFFSET('Water Data'!$E$7,0,10*ROW('Water Data'!E64)),NA())</f>
        <v>#N/A</v>
      </c>
      <c r="L70" s="415" t="e">
        <f ca="true">+IF(AND(ISNUMBER(OFFSET('Water Data'!$E$10,0,10*ROW('Water Data'!E64))),'Data Summary'!CA70="Yes"),OFFSET('Water Data'!$E$10,0,10*ROW('Water Data'!E64)),NA())</f>
        <v>#N/A</v>
      </c>
      <c r="M70" s="415" t="e">
        <f ca="true">+IF(AND(ISNUMBER(OFFSET('Water Data'!$F$5,0,10*ROW('Water Data'!F64))),'Data Summary'!CB70="Yes"),100-OFFSET('Water Data'!$F$5,0,10*ROW('Water Data'!F64)),NA())</f>
        <v>#N/A</v>
      </c>
      <c r="N70" s="415" t="e">
        <f ca="true">+IF(AND(ISNUMBER(OFFSET('Water Data'!$F$7,0,10*ROW('Water Data'!F64))),'Data Summary'!CC70="Yes"),OFFSET('Water Data'!$F$7,0,10*ROW('Water Data'!F64)),NA())</f>
        <v>#N/A</v>
      </c>
      <c r="O70" s="415" t="e">
        <f ca="true">+IF(AND(ISNUMBER(OFFSET('Water Data'!$F$10,0,10*ROW('Water Data'!F64))),'Data Summary'!CD70="Yes"),OFFSET('Water Data'!$F$10,0,10*ROW('Water Data'!F64)),NA())</f>
        <v>#N/A</v>
      </c>
      <c r="P70" s="415" t="e">
        <f ca="true">+IF(AND(ISNUMBER(OFFSET('Water Data'!$G$5,0,10*ROW('Water Data'!G64))),'Data Summary'!CE70="Yes"),100-OFFSET('Water Data'!$G$5,0,10*ROW('Water Data'!G64)),NA())</f>
        <v>#N/A</v>
      </c>
      <c r="Q70" s="415" t="e">
        <f ca="true">+IF(AND(ISNUMBER(OFFSET('Water Data'!$G$7,0,10*ROW('Water Data'!G64))),'Data Summary'!CF70="Yes"),OFFSET('Water Data'!$G$7,0,10*ROW('Water Data'!G64)),NA())</f>
        <v>#N/A</v>
      </c>
      <c r="R70" s="415" t="e">
        <f ca="true">+IF(AND(ISNUMBER(OFFSET('Water Data'!$G$10,0,10*ROW('Water Data'!G64))),'Data Summary'!CG70="Yes"),OFFSET('Water Data'!$G$10,0,10*ROW('Water Data'!G64)),NA())</f>
        <v>#N/A</v>
      </c>
      <c r="S70" s="415" t="e">
        <f ca="true">+IF(AND(ISNUMBER(OFFSET('Water Data'!$H$5,0,10*ROW('Water Data'!H64))),'Data Summary'!CH70="Yes"),100-OFFSET('Water Data'!$H$5,0,10*ROW('Water Data'!H64)),NA())</f>
        <v>#N/A</v>
      </c>
      <c r="T70" s="415" t="e">
        <f ca="true">+IF(AND(ISNUMBER(OFFSET('Water Data'!$H$7,0,10*ROW('Water Data'!H64))),'Data Summary'!CI70="Yes"),OFFSET('Water Data'!$H$7,0,10*ROW('Water Data'!H64)),NA())</f>
        <v>#N/A</v>
      </c>
      <c r="U70" s="415" t="e">
        <f ca="true">+IF(AND(ISNUMBER(OFFSET('Water Data'!$H$10,0,10*ROW('Water Data'!H64))),'Data Summary'!CJ70="Yes"),OFFSET('Water Data'!$H$10,0,10*ROW('Water Data'!H64)),NA())</f>
        <v>#N/A</v>
      </c>
      <c r="V70" s="203" t="e">
        <f ca="true">+IF(AND(ISNUMBER(OFFSET('Sanitation Data'!$C$5,0,10*ROW('Sanitation Data'!C64))),'Data Summary'!CK70="Yes"),100-OFFSET('Sanitation Data'!$C$5,0,10*ROW('Sanitation Data'!C64)),NA())</f>
        <v>#N/A</v>
      </c>
      <c r="W70" s="203" t="e">
        <f ca="true">+IF(AND(ISNUMBER(OFFSET('Sanitation Data'!$C$7,0,10*ROW('Sanitation Data'!C64))),'Data Summary'!CL70="Yes"),OFFSET('Sanitation Data'!$C$7,0,10*ROW('Sanitation Data'!C64)),NA())</f>
        <v>#N/A</v>
      </c>
      <c r="X70" s="203" t="e">
        <f ca="true">+IF(AND(ISNUMBER(OFFSET('Sanitation Data'!$C$11,0,10*ROW('Sanitation Data'!C64))),'Data Summary'!CM70="Yes"),OFFSET('Sanitation Data'!$C$11,0,10*ROW('Sanitation Data'!C64)),NA())</f>
        <v>#N/A</v>
      </c>
      <c r="Y70" s="203" t="e">
        <f ca="true">+IF(AND(ISNUMBER(OFFSET('Sanitation Data'!$C$12,0,10*ROW('Sanitation Data'!C64))),'Data Summary'!CN70="Yes"),OFFSET('Sanitation Data'!$C$12,0,10*ROW('Sanitation Data'!C64)),NA())</f>
        <v>#N/A</v>
      </c>
      <c r="Z70" s="203" t="e">
        <f ca="true">+IF(AND(ISNUMBER(OFFSET('Sanitation Data'!$C$13,0,10*ROW('Sanitation Data'!C64))),'Data Summary'!CO70="Yes"),OFFSET('Sanitation Data'!$C$13,0,10*ROW('Sanitation Data'!C64)),NA())</f>
        <v>#N/A</v>
      </c>
      <c r="AA70" s="203" t="e">
        <f ca="true">+IF(AND(ISNUMBER(OFFSET('Sanitation Data'!$D$5,0,10*ROW('Sanitation Data'!D64))),'Data Summary'!CP70="Yes"),100-OFFSET('Sanitation Data'!$D$5,0,10*ROW('Sanitation Data'!D64)),NA())</f>
        <v>#N/A</v>
      </c>
      <c r="AB70" s="203" t="e">
        <f ca="true">+IF(AND(ISNUMBER(OFFSET('Sanitation Data'!$D$7,0,10*ROW('Sanitation Data'!D64))),'Data Summary'!CQ70="Yes"),OFFSET('Sanitation Data'!$D$7,0,10*ROW('Sanitation Data'!D64)),NA())</f>
        <v>#N/A</v>
      </c>
      <c r="AC70" s="203" t="e">
        <f ca="true">+IF(AND(ISNUMBER(OFFSET('Sanitation Data'!$D$11,0,10*ROW('Sanitation Data'!D64))),'Data Summary'!CR70="Yes"),OFFSET('Sanitation Data'!$D$11,0,10*ROW('Sanitation Data'!D64)),NA())</f>
        <v>#N/A</v>
      </c>
      <c r="AD70" s="203" t="e">
        <f ca="true">+IF(AND(ISNUMBER(OFFSET('Sanitation Data'!$D$12,0,10*ROW('Sanitation Data'!D64))),'Data Summary'!CS70="Yes"),OFFSET('Sanitation Data'!$D$12,0,10*ROW('Sanitation Data'!D64)),NA())</f>
        <v>#N/A</v>
      </c>
      <c r="AE70" s="203" t="e">
        <f ca="true">+IF(AND(ISNUMBER(OFFSET('Sanitation Data'!$D$13,0,10*ROW('Sanitation Data'!D64))),'Data Summary'!CT70="Yes"),OFFSET('Sanitation Data'!$D$13,0,10*ROW('Sanitation Data'!D64)),NA())</f>
        <v>#N/A</v>
      </c>
      <c r="AF70" s="203" t="e">
        <f ca="true">+IF(AND(ISNUMBER(OFFSET('Sanitation Data'!$E$5,0,10*ROW('Sanitation Data'!E64))),'Data Summary'!CU70="Yes"),100-OFFSET('Sanitation Data'!$E$5,0,10*ROW('Sanitation Data'!E64)),NA())</f>
        <v>#N/A</v>
      </c>
      <c r="AG70" s="203" t="e">
        <f ca="true">+IF(AND(ISNUMBER(OFFSET('Sanitation Data'!$E$7,0,10*ROW('Sanitation Data'!E64))),'Data Summary'!CV70="Yes"),OFFSET('Sanitation Data'!$E$7,0,10*ROW('Sanitation Data'!E64)),NA())</f>
        <v>#N/A</v>
      </c>
      <c r="AH70" s="203" t="e">
        <f ca="true">+IF(AND(ISNUMBER(OFFSET('Sanitation Data'!$E$11,0,10*ROW('Sanitation Data'!E64))),'Data Summary'!CW70="Yes"),OFFSET('Sanitation Data'!$E$11,0,10*ROW('Sanitation Data'!E64)),NA())</f>
        <v>#N/A</v>
      </c>
      <c r="AI70" s="203" t="e">
        <f ca="true">+IF(AND(ISNUMBER(OFFSET('Sanitation Data'!$E$12,0,10*ROW('Sanitation Data'!E64))),'Data Summary'!CX70="Yes"),OFFSET('Sanitation Data'!$E$12,0,10*ROW('Sanitation Data'!E64)),NA())</f>
        <v>#N/A</v>
      </c>
      <c r="AJ70" s="203" t="e">
        <f ca="true">+IF(AND(ISNUMBER(OFFSET('Sanitation Data'!$E$13,0,10*ROW('Sanitation Data'!E64))),'Data Summary'!CY70="Yes"),OFFSET('Sanitation Data'!$E$13,0,10*ROW('Sanitation Data'!E64)),NA())</f>
        <v>#N/A</v>
      </c>
      <c r="AK70" s="203" t="e">
        <f ca="true">+IF(AND(ISNUMBER(OFFSET('Sanitation Data'!$F$5,0,10*ROW('Sanitation Data'!F64))),'Data Summary'!CZ70="Yes"),100-OFFSET('Sanitation Data'!$F$5,0,10*ROW('Sanitation Data'!F64)),NA())</f>
        <v>#N/A</v>
      </c>
      <c r="AL70" s="203" t="e">
        <f ca="true">+IF(AND(ISNUMBER(OFFSET('Sanitation Data'!$F$7,0,10*ROW('Sanitation Data'!F64))),'Data Summary'!DA70="Yes"),OFFSET('Sanitation Data'!$F$7,0,10*ROW('Sanitation Data'!F64)),NA())</f>
        <v>#N/A</v>
      </c>
      <c r="AM70" s="203" t="e">
        <f ca="true">+IF(AND(ISNUMBER(OFFSET('Sanitation Data'!$F$11,0,10*ROW('Sanitation Data'!F64))),'Data Summary'!DB70="Yes"),OFFSET('Sanitation Data'!$F$11,0,10*ROW('Sanitation Data'!F64)),NA())</f>
        <v>#N/A</v>
      </c>
      <c r="AN70" s="203" t="e">
        <f ca="true">+IF(AND(ISNUMBER(OFFSET('Sanitation Data'!$F$12,0,10*ROW('Sanitation Data'!F64))),'Data Summary'!DC70="Yes"),OFFSET('Sanitation Data'!$F$12,0,10*ROW('Sanitation Data'!F64)),NA())</f>
        <v>#N/A</v>
      </c>
      <c r="AO70" s="203" t="e">
        <f ca="true">+IF(AND(ISNUMBER(OFFSET('Sanitation Data'!$F$13,0,10*ROW('Sanitation Data'!F64))),'Data Summary'!DD70="Yes"),OFFSET('Sanitation Data'!$F$13,0,10*ROW('Sanitation Data'!F64)),NA())</f>
        <v>#N/A</v>
      </c>
      <c r="AP70" s="203" t="e">
        <f ca="true">+IF(AND(ISNUMBER(OFFSET('Sanitation Data'!$G$5,0,10*ROW('Sanitation Data'!G64))),'Data Summary'!DE70="Yes"),100-OFFSET('Sanitation Data'!$G$5,0,10*ROW('Sanitation Data'!G64)),NA())</f>
        <v>#N/A</v>
      </c>
      <c r="AQ70" s="203" t="e">
        <f ca="true">+IF(AND(ISNUMBER(OFFSET('Sanitation Data'!$G$7,0,10*ROW('Sanitation Data'!G64))),'Data Summary'!DF70="Yes"),OFFSET('Sanitation Data'!$G$7,0,10*ROW('Sanitation Data'!G64)),NA())</f>
        <v>#N/A</v>
      </c>
      <c r="AR70" s="203" t="e">
        <f ca="true">+IF(AND(ISNUMBER(OFFSET('Sanitation Data'!$G$11,0,10*ROW('Sanitation Data'!G64))),'Data Summary'!DG70="Yes"),OFFSET('Sanitation Data'!$G$11,0,10*ROW('Sanitation Data'!G64)),NA())</f>
        <v>#N/A</v>
      </c>
      <c r="AS70" s="203" t="e">
        <f ca="true">+IF(AND(ISNUMBER(OFFSET('Sanitation Data'!$G$12,0,10*ROW('Sanitation Data'!G64))),'Data Summary'!DH70="Yes"),OFFSET('Sanitation Data'!$G$12,0,10*ROW('Sanitation Data'!G64)),NA())</f>
        <v>#N/A</v>
      </c>
      <c r="AT70" s="203" t="e">
        <f ca="true">+IF(AND(ISNUMBER(OFFSET('Sanitation Data'!$G$13,0,10*ROW('Sanitation Data'!G64))),'Data Summary'!DI70="Yes"),OFFSET('Sanitation Data'!$G$13,0,10*ROW('Sanitation Data'!G64)),NA())</f>
        <v>#N/A</v>
      </c>
      <c r="AU70" s="203" t="e">
        <f ca="true">+IF(AND(ISNUMBER(OFFSET('Sanitation Data'!$H$5,0,10*ROW('Sanitation Data'!H64))),'Data Summary'!DJ70="Yes"),100-OFFSET('Sanitation Data'!$H$5,0,10*ROW('Sanitation Data'!H64)),NA())</f>
        <v>#N/A</v>
      </c>
      <c r="AV70" s="203" t="e">
        <f ca="true">+IF(AND(ISNUMBER(OFFSET('Sanitation Data'!$H$7,0,10*ROW('Sanitation Data'!H64))),'Data Summary'!DK70="Yes"),OFFSET('Sanitation Data'!$H$7,0,10*ROW('Sanitation Data'!H64)),NA())</f>
        <v>#N/A</v>
      </c>
      <c r="AW70" s="203" t="e">
        <f ca="true">+IF(AND(ISNUMBER(OFFSET('Sanitation Data'!$H$11,0,10*ROW('Sanitation Data'!H64))),'Data Summary'!DL70="Yes"),OFFSET('Sanitation Data'!$H$11,0,10*ROW('Sanitation Data'!H64)),NA())</f>
        <v>#N/A</v>
      </c>
      <c r="AX70" s="203" t="e">
        <f ca="true">+IF(AND(ISNUMBER(OFFSET('Sanitation Data'!$H$12,0,10*ROW('Sanitation Data'!H64))),'Data Summary'!DM70="Yes"),OFFSET('Sanitation Data'!$H$12,0,10*ROW('Sanitation Data'!H64)),NA())</f>
        <v>#N/A</v>
      </c>
      <c r="AY70" s="203" t="e">
        <f ca="true">+IF(AND(ISNUMBER(OFFSET('Sanitation Data'!$H$13,0,10*ROW('Sanitation Data'!H64))),'Data Summary'!DN70="Yes"),OFFSET('Sanitation Data'!$H$13,0,10*ROW('Sanitation Data'!H64)),NA())</f>
        <v>#N/A</v>
      </c>
      <c r="AZ70" s="204" t="e">
        <f ca="true">+IF(AND(ISNUMBER(OFFSET('Hygiene Data'!$C$6,0,10*ROW('Hygiene Data'!C64))),'Data Summary'!DO70="Yes"),OFFSET('Hygiene Data'!$C$6,0,10*ROW('Hygiene Data'!C64)),NA())</f>
        <v>#N/A</v>
      </c>
      <c r="BA70" s="204" t="e">
        <f ca="true">+IF(AND(ISNUMBER(OFFSET('Hygiene Data'!$C$8,0,10*ROW('Hygiene Data'!C64))),'Data Summary'!DP70="Yes"),OFFSET('Hygiene Data'!$C$8,0,10*ROW('Hygiene Data'!C64)),NA())</f>
        <v>#N/A</v>
      </c>
      <c r="BB70" s="204" t="e">
        <f ca="true">+IF(AND(ISNUMBER(OFFSET('Hygiene Data'!$C$10,0,10*ROW('Hygiene Data'!C64))),'Data Summary'!DQ70="Yes"),OFFSET('Hygiene Data'!$C$10,0,10*ROW('Hygiene Data'!C64)),NA())</f>
        <v>#N/A</v>
      </c>
      <c r="BC70" s="204" t="e">
        <f ca="true">+IF(AND(ISNUMBER(OFFSET('Hygiene Data'!$D$6,0,10*ROW('Hygiene Data'!D64))),'Data Summary'!DR70="Yes"),OFFSET('Hygiene Data'!$D$6,0,10*ROW('Hygiene Data'!D64)),NA())</f>
        <v>#N/A</v>
      </c>
      <c r="BD70" s="204" t="e">
        <f ca="true">+IF(AND(ISNUMBER(OFFSET('Hygiene Data'!$D$8,0,10*ROW('Hygiene Data'!D64))),'Data Summary'!DS70="Yes"),OFFSET('Hygiene Data'!$D$8,0,10*ROW('Hygiene Data'!D64)),NA())</f>
        <v>#N/A</v>
      </c>
      <c r="BE70" s="204" t="e">
        <f ca="true">+IF(AND(ISNUMBER(OFFSET('Hygiene Data'!$D$10,0,10*ROW('Hygiene Data'!D64))),'Data Summary'!DT70="Yes"),OFFSET('Hygiene Data'!$D$10,0,10*ROW('Hygiene Data'!D64)),NA())</f>
        <v>#N/A</v>
      </c>
      <c r="BF70" s="204" t="e">
        <f ca="true">+IF(AND(ISNUMBER(OFFSET('Hygiene Data'!$E$6,0,10*ROW('Hygiene Data'!E64))),'Data Summary'!DU70="Yes"),OFFSET('Hygiene Data'!$E$6,0,10*ROW('Hygiene Data'!E64)),NA())</f>
        <v>#N/A</v>
      </c>
      <c r="BG70" s="204" t="e">
        <f ca="true">+IF(AND(ISNUMBER(OFFSET('Hygiene Data'!$E$8,0,10*ROW('Hygiene Data'!E64))),'Data Summary'!DV70="Yes"),OFFSET('Hygiene Data'!$E$8,0,10*ROW('Hygiene Data'!E64)),NA())</f>
        <v>#N/A</v>
      </c>
      <c r="BH70" s="204" t="e">
        <f ca="true">+IF(AND(ISNUMBER(OFFSET('Hygiene Data'!$E$10,0,10*ROW('Hygiene Data'!E64))),'Data Summary'!DW70="Yes"),OFFSET('Hygiene Data'!$E$10,0,10*ROW('Hygiene Data'!E64)),NA())</f>
        <v>#N/A</v>
      </c>
      <c r="BI70" s="204" t="e">
        <f ca="true">+IF(AND(ISNUMBER(OFFSET('Hygiene Data'!$F$6,0,10*ROW('Hygiene Data'!F64))),'Data Summary'!DX70="Yes"),OFFSET('Hygiene Data'!$F$6,0,10*ROW('Hygiene Data'!F64)),NA())</f>
        <v>#N/A</v>
      </c>
      <c r="BJ70" s="204" t="e">
        <f ca="true">+IF(AND(ISNUMBER(OFFSET('Hygiene Data'!$F$8,0,10*ROW('Hygiene Data'!F64))),'Data Summary'!DY70="Yes"),OFFSET('Hygiene Data'!$F$8,0,10*ROW('Hygiene Data'!F64)),NA())</f>
        <v>#N/A</v>
      </c>
      <c r="BK70" s="204" t="e">
        <f ca="true">+IF(AND(ISNUMBER(OFFSET('Hygiene Data'!$F$10,0,10*ROW('Hygiene Data'!F64))),'Data Summary'!DZ70="Yes"),OFFSET('Hygiene Data'!$F$10,0,10*ROW('Hygiene Data'!F64)),NA())</f>
        <v>#N/A</v>
      </c>
      <c r="BL70" s="204" t="e">
        <f ca="true">+IF(AND(ISNUMBER(OFFSET('Hygiene Data'!$G$6,0,10*ROW('Hygiene Data'!G64))),'Data Summary'!EA70="Yes"),OFFSET('Hygiene Data'!$G$6,0,10*ROW('Hygiene Data'!G64)),NA())</f>
        <v>#N/A</v>
      </c>
      <c r="BM70" s="204" t="e">
        <f ca="true">+IF(AND(ISNUMBER(OFFSET('Hygiene Data'!$G$8,0,10*ROW('Hygiene Data'!G64))),'Data Summary'!EB70="Yes"),OFFSET('Hygiene Data'!$G$8,0,10*ROW('Hygiene Data'!G64)),NA())</f>
        <v>#N/A</v>
      </c>
      <c r="BN70" s="204" t="e">
        <f ca="true">+IF(AND(ISNUMBER(OFFSET('Hygiene Data'!$G$10,0,10*ROW('Hygiene Data'!G64))),'Data Summary'!EC70="Yes"),OFFSET('Hygiene Data'!$G$10,0,10*ROW('Hygiene Data'!G64)),NA())</f>
        <v>#N/A</v>
      </c>
      <c r="BO70" s="204" t="e">
        <f ca="true">+IF(AND(ISNUMBER(OFFSET('Hygiene Data'!$H$6,0,10*ROW('Hygiene Data'!H64))),'Data Summary'!ED70="Yes"),OFFSET('Hygiene Data'!$H$6,0,10*ROW('Hygiene Data'!H64)),NA())</f>
        <v>#N/A</v>
      </c>
      <c r="BP70" s="204" t="e">
        <f ca="true">+IF(AND(ISNUMBER(OFFSET('Hygiene Data'!$H$8,0,10*ROW('Hygiene Data'!H64))),'Data Summary'!EE70="Yes"),OFFSET('Hygiene Data'!$H$8,0,10*ROW('Hygiene Data'!H64)),NA())</f>
        <v>#N/A</v>
      </c>
      <c r="BQ70" s="204"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415" t="e">
        <f ca="true">+IF(AND(ISNUMBER(OFFSET('Water Data'!$C$5,0,10*ROW('Water Data'!C65))),'Data Summary'!BS71="Yes"),100-OFFSET('Water Data'!$C$5,0,10*ROW('Water Data'!C65)),NA())</f>
        <v>#N/A</v>
      </c>
      <c r="E71" s="415" t="e">
        <f ca="true">+IF(AND(ISNUMBER(OFFSET('Water Data'!$C$7,0,10*ROW('Water Data'!C65))),'Data Summary'!BT71="Yes"),OFFSET('Water Data'!$C$7,0,10*ROW('Water Data'!C65)),NA())</f>
        <v>#N/A</v>
      </c>
      <c r="F71" s="415" t="e">
        <f ca="true">+IF(AND(ISNUMBER(OFFSET('Water Data'!$C$10,0,10*ROW('Water Data'!C65))),'Data Summary'!BU71="Yes"),OFFSET('Water Data'!$C$10,0,10*ROW('Water Data'!C65)),NA())</f>
        <v>#N/A</v>
      </c>
      <c r="G71" s="415" t="e">
        <f ca="true">+IF(AND(ISNUMBER(OFFSET('Water Data'!$D$5,0,10*ROW('Water Data'!D65))),'Data Summary'!BV71="Yes"),100-OFFSET('Water Data'!$D$5,0,10*ROW('Water Data'!D65)),NA())</f>
        <v>#N/A</v>
      </c>
      <c r="H71" s="415" t="e">
        <f ca="true">+IF(AND(ISNUMBER(OFFSET('Water Data'!$D$7,0,10*ROW('Water Data'!D65))),'Data Summary'!BW71="Yes"),OFFSET('Water Data'!$D$7,0,10*ROW('Water Data'!D65)),NA())</f>
        <v>#N/A</v>
      </c>
      <c r="I71" s="415" t="e">
        <f ca="true">+IF(AND(ISNUMBER(OFFSET('Water Data'!$D$10,0,10*ROW('Water Data'!D65))),'Data Summary'!BX71="Yes"),OFFSET('Water Data'!$D$10,0,10*ROW('Water Data'!D65)),NA())</f>
        <v>#N/A</v>
      </c>
      <c r="J71" s="415" t="e">
        <f ca="true">+IF(AND(ISNUMBER(OFFSET('Water Data'!$E$5,0,10*ROW('Water Data'!E65))),'Data Summary'!BY71="Yes"),100-OFFSET('Water Data'!$E$5,0,10*ROW('Water Data'!E65)),NA())</f>
        <v>#N/A</v>
      </c>
      <c r="K71" s="415" t="e">
        <f ca="true">+IF(AND(ISNUMBER(OFFSET('Water Data'!$E$7,0,10*ROW('Water Data'!E65))),'Data Summary'!BZ71="Yes"),OFFSET('Water Data'!$E$7,0,10*ROW('Water Data'!E65)),NA())</f>
        <v>#N/A</v>
      </c>
      <c r="L71" s="415" t="e">
        <f ca="true">+IF(AND(ISNUMBER(OFFSET('Water Data'!$E$10,0,10*ROW('Water Data'!E65))),'Data Summary'!CA71="Yes"),OFFSET('Water Data'!$E$10,0,10*ROW('Water Data'!E65)),NA())</f>
        <v>#N/A</v>
      </c>
      <c r="M71" s="415" t="e">
        <f ca="true">+IF(AND(ISNUMBER(OFFSET('Water Data'!$F$5,0,10*ROW('Water Data'!F65))),'Data Summary'!CB71="Yes"),100-OFFSET('Water Data'!$F$5,0,10*ROW('Water Data'!F65)),NA())</f>
        <v>#N/A</v>
      </c>
      <c r="N71" s="415" t="e">
        <f ca="true">+IF(AND(ISNUMBER(OFFSET('Water Data'!$F$7,0,10*ROW('Water Data'!F65))),'Data Summary'!CC71="Yes"),OFFSET('Water Data'!$F$7,0,10*ROW('Water Data'!F65)),NA())</f>
        <v>#N/A</v>
      </c>
      <c r="O71" s="415" t="e">
        <f ca="true">+IF(AND(ISNUMBER(OFFSET('Water Data'!$F$10,0,10*ROW('Water Data'!F65))),'Data Summary'!CD71="Yes"),OFFSET('Water Data'!$F$10,0,10*ROW('Water Data'!F65)),NA())</f>
        <v>#N/A</v>
      </c>
      <c r="P71" s="415" t="e">
        <f ca="true">+IF(AND(ISNUMBER(OFFSET('Water Data'!$G$5,0,10*ROW('Water Data'!G65))),'Data Summary'!CE71="Yes"),100-OFFSET('Water Data'!$G$5,0,10*ROW('Water Data'!G65)),NA())</f>
        <v>#N/A</v>
      </c>
      <c r="Q71" s="415" t="e">
        <f ca="true">+IF(AND(ISNUMBER(OFFSET('Water Data'!$G$7,0,10*ROW('Water Data'!G65))),'Data Summary'!CF71="Yes"),OFFSET('Water Data'!$G$7,0,10*ROW('Water Data'!G65)),NA())</f>
        <v>#N/A</v>
      </c>
      <c r="R71" s="415" t="e">
        <f ca="true">+IF(AND(ISNUMBER(OFFSET('Water Data'!$G$10,0,10*ROW('Water Data'!G65))),'Data Summary'!CG71="Yes"),OFFSET('Water Data'!$G$10,0,10*ROW('Water Data'!G65)),NA())</f>
        <v>#N/A</v>
      </c>
      <c r="S71" s="415" t="e">
        <f ca="true">+IF(AND(ISNUMBER(OFFSET('Water Data'!$H$5,0,10*ROW('Water Data'!H65))),'Data Summary'!CH71="Yes"),100-OFFSET('Water Data'!$H$5,0,10*ROW('Water Data'!H65)),NA())</f>
        <v>#N/A</v>
      </c>
      <c r="T71" s="415" t="e">
        <f ca="true">+IF(AND(ISNUMBER(OFFSET('Water Data'!$H$7,0,10*ROW('Water Data'!H65))),'Data Summary'!CI71="Yes"),OFFSET('Water Data'!$H$7,0,10*ROW('Water Data'!H65)),NA())</f>
        <v>#N/A</v>
      </c>
      <c r="U71" s="415" t="e">
        <f ca="true">+IF(AND(ISNUMBER(OFFSET('Water Data'!$H$10,0,10*ROW('Water Data'!H65))),'Data Summary'!CJ71="Yes"),OFFSET('Water Data'!$H$10,0,10*ROW('Water Data'!H65)),NA())</f>
        <v>#N/A</v>
      </c>
      <c r="V71" s="203" t="e">
        <f ca="true">+IF(AND(ISNUMBER(OFFSET('Sanitation Data'!$C$5,0,10*ROW('Sanitation Data'!C65))),'Data Summary'!CK71="Yes"),100-OFFSET('Sanitation Data'!$C$5,0,10*ROW('Sanitation Data'!C65)),NA())</f>
        <v>#N/A</v>
      </c>
      <c r="W71" s="203" t="e">
        <f ca="true">+IF(AND(ISNUMBER(OFFSET('Sanitation Data'!$C$7,0,10*ROW('Sanitation Data'!C65))),'Data Summary'!CL71="Yes"),OFFSET('Sanitation Data'!$C$7,0,10*ROW('Sanitation Data'!C65)),NA())</f>
        <v>#N/A</v>
      </c>
      <c r="X71" s="203" t="e">
        <f ca="true">+IF(AND(ISNUMBER(OFFSET('Sanitation Data'!$C$11,0,10*ROW('Sanitation Data'!C65))),'Data Summary'!CM71="Yes"),OFFSET('Sanitation Data'!$C$11,0,10*ROW('Sanitation Data'!C65)),NA())</f>
        <v>#N/A</v>
      </c>
      <c r="Y71" s="203" t="e">
        <f ca="true">+IF(AND(ISNUMBER(OFFSET('Sanitation Data'!$C$12,0,10*ROW('Sanitation Data'!C65))),'Data Summary'!CN71="Yes"),OFFSET('Sanitation Data'!$C$12,0,10*ROW('Sanitation Data'!C65)),NA())</f>
        <v>#N/A</v>
      </c>
      <c r="Z71" s="203" t="e">
        <f ca="true">+IF(AND(ISNUMBER(OFFSET('Sanitation Data'!$C$13,0,10*ROW('Sanitation Data'!C65))),'Data Summary'!CO71="Yes"),OFFSET('Sanitation Data'!$C$13,0,10*ROW('Sanitation Data'!C65)),NA())</f>
        <v>#N/A</v>
      </c>
      <c r="AA71" s="203" t="e">
        <f ca="true">+IF(AND(ISNUMBER(OFFSET('Sanitation Data'!$D$5,0,10*ROW('Sanitation Data'!D65))),'Data Summary'!CP71="Yes"),100-OFFSET('Sanitation Data'!$D$5,0,10*ROW('Sanitation Data'!D65)),NA())</f>
        <v>#N/A</v>
      </c>
      <c r="AB71" s="203" t="e">
        <f ca="true">+IF(AND(ISNUMBER(OFFSET('Sanitation Data'!$D$7,0,10*ROW('Sanitation Data'!D65))),'Data Summary'!CQ71="Yes"),OFFSET('Sanitation Data'!$D$7,0,10*ROW('Sanitation Data'!D65)),NA())</f>
        <v>#N/A</v>
      </c>
      <c r="AC71" s="203" t="e">
        <f ca="true">+IF(AND(ISNUMBER(OFFSET('Sanitation Data'!$D$11,0,10*ROW('Sanitation Data'!D65))),'Data Summary'!CR71="Yes"),OFFSET('Sanitation Data'!$D$11,0,10*ROW('Sanitation Data'!D65)),NA())</f>
        <v>#N/A</v>
      </c>
      <c r="AD71" s="203" t="e">
        <f ca="true">+IF(AND(ISNUMBER(OFFSET('Sanitation Data'!$D$12,0,10*ROW('Sanitation Data'!D65))),'Data Summary'!CS71="Yes"),OFFSET('Sanitation Data'!$D$12,0,10*ROW('Sanitation Data'!D65)),NA())</f>
        <v>#N/A</v>
      </c>
      <c r="AE71" s="203" t="e">
        <f ca="true">+IF(AND(ISNUMBER(OFFSET('Sanitation Data'!$D$13,0,10*ROW('Sanitation Data'!D65))),'Data Summary'!CT71="Yes"),OFFSET('Sanitation Data'!$D$13,0,10*ROW('Sanitation Data'!D65)),NA())</f>
        <v>#N/A</v>
      </c>
      <c r="AF71" s="203" t="e">
        <f ca="true">+IF(AND(ISNUMBER(OFFSET('Sanitation Data'!$E$5,0,10*ROW('Sanitation Data'!E65))),'Data Summary'!CU71="Yes"),100-OFFSET('Sanitation Data'!$E$5,0,10*ROW('Sanitation Data'!E65)),NA())</f>
        <v>#N/A</v>
      </c>
      <c r="AG71" s="203" t="e">
        <f ca="true">+IF(AND(ISNUMBER(OFFSET('Sanitation Data'!$E$7,0,10*ROW('Sanitation Data'!E65))),'Data Summary'!CV71="Yes"),OFFSET('Sanitation Data'!$E$7,0,10*ROW('Sanitation Data'!E65)),NA())</f>
        <v>#N/A</v>
      </c>
      <c r="AH71" s="203" t="e">
        <f ca="true">+IF(AND(ISNUMBER(OFFSET('Sanitation Data'!$E$11,0,10*ROW('Sanitation Data'!E65))),'Data Summary'!CW71="Yes"),OFFSET('Sanitation Data'!$E$11,0,10*ROW('Sanitation Data'!E65)),NA())</f>
        <v>#N/A</v>
      </c>
      <c r="AI71" s="203" t="e">
        <f ca="true">+IF(AND(ISNUMBER(OFFSET('Sanitation Data'!$E$12,0,10*ROW('Sanitation Data'!E65))),'Data Summary'!CX71="Yes"),OFFSET('Sanitation Data'!$E$12,0,10*ROW('Sanitation Data'!E65)),NA())</f>
        <v>#N/A</v>
      </c>
      <c r="AJ71" s="203" t="e">
        <f ca="true">+IF(AND(ISNUMBER(OFFSET('Sanitation Data'!$E$13,0,10*ROW('Sanitation Data'!E65))),'Data Summary'!CY71="Yes"),OFFSET('Sanitation Data'!$E$13,0,10*ROW('Sanitation Data'!E65)),NA())</f>
        <v>#N/A</v>
      </c>
      <c r="AK71" s="203" t="e">
        <f ca="true">+IF(AND(ISNUMBER(OFFSET('Sanitation Data'!$F$5,0,10*ROW('Sanitation Data'!F65))),'Data Summary'!CZ71="Yes"),100-OFFSET('Sanitation Data'!$F$5,0,10*ROW('Sanitation Data'!F65)),NA())</f>
        <v>#N/A</v>
      </c>
      <c r="AL71" s="203" t="e">
        <f ca="true">+IF(AND(ISNUMBER(OFFSET('Sanitation Data'!$F$7,0,10*ROW('Sanitation Data'!F65))),'Data Summary'!DA71="Yes"),OFFSET('Sanitation Data'!$F$7,0,10*ROW('Sanitation Data'!F65)),NA())</f>
        <v>#N/A</v>
      </c>
      <c r="AM71" s="203" t="e">
        <f ca="true">+IF(AND(ISNUMBER(OFFSET('Sanitation Data'!$F$11,0,10*ROW('Sanitation Data'!F65))),'Data Summary'!DB71="Yes"),OFFSET('Sanitation Data'!$F$11,0,10*ROW('Sanitation Data'!F65)),NA())</f>
        <v>#N/A</v>
      </c>
      <c r="AN71" s="203" t="e">
        <f ca="true">+IF(AND(ISNUMBER(OFFSET('Sanitation Data'!$F$12,0,10*ROW('Sanitation Data'!F65))),'Data Summary'!DC71="Yes"),OFFSET('Sanitation Data'!$F$12,0,10*ROW('Sanitation Data'!F65)),NA())</f>
        <v>#N/A</v>
      </c>
      <c r="AO71" s="203" t="e">
        <f ca="true">+IF(AND(ISNUMBER(OFFSET('Sanitation Data'!$F$13,0,10*ROW('Sanitation Data'!F65))),'Data Summary'!DD71="Yes"),OFFSET('Sanitation Data'!$F$13,0,10*ROW('Sanitation Data'!F65)),NA())</f>
        <v>#N/A</v>
      </c>
      <c r="AP71" s="203" t="e">
        <f ca="true">+IF(AND(ISNUMBER(OFFSET('Sanitation Data'!$G$5,0,10*ROW('Sanitation Data'!G65))),'Data Summary'!DE71="Yes"),100-OFFSET('Sanitation Data'!$G$5,0,10*ROW('Sanitation Data'!G65)),NA())</f>
        <v>#N/A</v>
      </c>
      <c r="AQ71" s="203" t="e">
        <f ca="true">+IF(AND(ISNUMBER(OFFSET('Sanitation Data'!$G$7,0,10*ROW('Sanitation Data'!G65))),'Data Summary'!DF71="Yes"),OFFSET('Sanitation Data'!$G$7,0,10*ROW('Sanitation Data'!G65)),NA())</f>
        <v>#N/A</v>
      </c>
      <c r="AR71" s="203" t="e">
        <f ca="true">+IF(AND(ISNUMBER(OFFSET('Sanitation Data'!$G$11,0,10*ROW('Sanitation Data'!G65))),'Data Summary'!DG71="Yes"),OFFSET('Sanitation Data'!$G$11,0,10*ROW('Sanitation Data'!G65)),NA())</f>
        <v>#N/A</v>
      </c>
      <c r="AS71" s="203" t="e">
        <f ca="true">+IF(AND(ISNUMBER(OFFSET('Sanitation Data'!$G$12,0,10*ROW('Sanitation Data'!G65))),'Data Summary'!DH71="Yes"),OFFSET('Sanitation Data'!$G$12,0,10*ROW('Sanitation Data'!G65)),NA())</f>
        <v>#N/A</v>
      </c>
      <c r="AT71" s="203" t="e">
        <f ca="true">+IF(AND(ISNUMBER(OFFSET('Sanitation Data'!$G$13,0,10*ROW('Sanitation Data'!G65))),'Data Summary'!DI71="Yes"),OFFSET('Sanitation Data'!$G$13,0,10*ROW('Sanitation Data'!G65)),NA())</f>
        <v>#N/A</v>
      </c>
      <c r="AU71" s="203" t="e">
        <f ca="true">+IF(AND(ISNUMBER(OFFSET('Sanitation Data'!$H$5,0,10*ROW('Sanitation Data'!H65))),'Data Summary'!DJ71="Yes"),100-OFFSET('Sanitation Data'!$H$5,0,10*ROW('Sanitation Data'!H65)),NA())</f>
        <v>#N/A</v>
      </c>
      <c r="AV71" s="203" t="e">
        <f ca="true">+IF(AND(ISNUMBER(OFFSET('Sanitation Data'!$H$7,0,10*ROW('Sanitation Data'!H65))),'Data Summary'!DK71="Yes"),OFFSET('Sanitation Data'!$H$7,0,10*ROW('Sanitation Data'!H65)),NA())</f>
        <v>#N/A</v>
      </c>
      <c r="AW71" s="203" t="e">
        <f ca="true">+IF(AND(ISNUMBER(OFFSET('Sanitation Data'!$H$11,0,10*ROW('Sanitation Data'!H65))),'Data Summary'!DL71="Yes"),OFFSET('Sanitation Data'!$H$11,0,10*ROW('Sanitation Data'!H65)),NA())</f>
        <v>#N/A</v>
      </c>
      <c r="AX71" s="203" t="e">
        <f ca="true">+IF(AND(ISNUMBER(OFFSET('Sanitation Data'!$H$12,0,10*ROW('Sanitation Data'!H65))),'Data Summary'!DM71="Yes"),OFFSET('Sanitation Data'!$H$12,0,10*ROW('Sanitation Data'!H65)),NA())</f>
        <v>#N/A</v>
      </c>
      <c r="AY71" s="203" t="e">
        <f ca="true">+IF(AND(ISNUMBER(OFFSET('Sanitation Data'!$H$13,0,10*ROW('Sanitation Data'!H65))),'Data Summary'!DN71="Yes"),OFFSET('Sanitation Data'!$H$13,0,10*ROW('Sanitation Data'!H65)),NA())</f>
        <v>#N/A</v>
      </c>
      <c r="AZ71" s="204" t="e">
        <f ca="true">+IF(AND(ISNUMBER(OFFSET('Hygiene Data'!$C$6,0,10*ROW('Hygiene Data'!C65))),'Data Summary'!DO71="Yes"),OFFSET('Hygiene Data'!$C$6,0,10*ROW('Hygiene Data'!C65)),NA())</f>
        <v>#N/A</v>
      </c>
      <c r="BA71" s="204" t="e">
        <f ca="true">+IF(AND(ISNUMBER(OFFSET('Hygiene Data'!$C$8,0,10*ROW('Hygiene Data'!C65))),'Data Summary'!DP71="Yes"),OFFSET('Hygiene Data'!$C$8,0,10*ROW('Hygiene Data'!C65)),NA())</f>
        <v>#N/A</v>
      </c>
      <c r="BB71" s="204" t="e">
        <f ca="true">+IF(AND(ISNUMBER(OFFSET('Hygiene Data'!$C$10,0,10*ROW('Hygiene Data'!C65))),'Data Summary'!DQ71="Yes"),OFFSET('Hygiene Data'!$C$10,0,10*ROW('Hygiene Data'!C65)),NA())</f>
        <v>#N/A</v>
      </c>
      <c r="BC71" s="204" t="e">
        <f ca="true">+IF(AND(ISNUMBER(OFFSET('Hygiene Data'!$D$6,0,10*ROW('Hygiene Data'!D65))),'Data Summary'!DR71="Yes"),OFFSET('Hygiene Data'!$D$6,0,10*ROW('Hygiene Data'!D65)),NA())</f>
        <v>#N/A</v>
      </c>
      <c r="BD71" s="204" t="e">
        <f ca="true">+IF(AND(ISNUMBER(OFFSET('Hygiene Data'!$D$8,0,10*ROW('Hygiene Data'!D65))),'Data Summary'!DS71="Yes"),OFFSET('Hygiene Data'!$D$8,0,10*ROW('Hygiene Data'!D65)),NA())</f>
        <v>#N/A</v>
      </c>
      <c r="BE71" s="204" t="e">
        <f ca="true">+IF(AND(ISNUMBER(OFFSET('Hygiene Data'!$D$10,0,10*ROW('Hygiene Data'!D65))),'Data Summary'!DT71="Yes"),OFFSET('Hygiene Data'!$D$10,0,10*ROW('Hygiene Data'!D65)),NA())</f>
        <v>#N/A</v>
      </c>
      <c r="BF71" s="204" t="e">
        <f ca="true">+IF(AND(ISNUMBER(OFFSET('Hygiene Data'!$E$6,0,10*ROW('Hygiene Data'!E65))),'Data Summary'!DU71="Yes"),OFFSET('Hygiene Data'!$E$6,0,10*ROW('Hygiene Data'!E65)),NA())</f>
        <v>#N/A</v>
      </c>
      <c r="BG71" s="204" t="e">
        <f ca="true">+IF(AND(ISNUMBER(OFFSET('Hygiene Data'!$E$8,0,10*ROW('Hygiene Data'!E65))),'Data Summary'!DV71="Yes"),OFFSET('Hygiene Data'!$E$8,0,10*ROW('Hygiene Data'!E65)),NA())</f>
        <v>#N/A</v>
      </c>
      <c r="BH71" s="204" t="e">
        <f ca="true">+IF(AND(ISNUMBER(OFFSET('Hygiene Data'!$E$10,0,10*ROW('Hygiene Data'!E65))),'Data Summary'!DW71="Yes"),OFFSET('Hygiene Data'!$E$10,0,10*ROW('Hygiene Data'!E65)),NA())</f>
        <v>#N/A</v>
      </c>
      <c r="BI71" s="204" t="e">
        <f ca="true">+IF(AND(ISNUMBER(OFFSET('Hygiene Data'!$F$6,0,10*ROW('Hygiene Data'!F65))),'Data Summary'!DX71="Yes"),OFFSET('Hygiene Data'!$F$6,0,10*ROW('Hygiene Data'!F65)),NA())</f>
        <v>#N/A</v>
      </c>
      <c r="BJ71" s="204" t="e">
        <f ca="true">+IF(AND(ISNUMBER(OFFSET('Hygiene Data'!$F$8,0,10*ROW('Hygiene Data'!F65))),'Data Summary'!DY71="Yes"),OFFSET('Hygiene Data'!$F$8,0,10*ROW('Hygiene Data'!F65)),NA())</f>
        <v>#N/A</v>
      </c>
      <c r="BK71" s="204" t="e">
        <f ca="true">+IF(AND(ISNUMBER(OFFSET('Hygiene Data'!$F$10,0,10*ROW('Hygiene Data'!F65))),'Data Summary'!DZ71="Yes"),OFFSET('Hygiene Data'!$F$10,0,10*ROW('Hygiene Data'!F65)),NA())</f>
        <v>#N/A</v>
      </c>
      <c r="BL71" s="204" t="e">
        <f ca="true">+IF(AND(ISNUMBER(OFFSET('Hygiene Data'!$G$6,0,10*ROW('Hygiene Data'!G65))),'Data Summary'!EA71="Yes"),OFFSET('Hygiene Data'!$G$6,0,10*ROW('Hygiene Data'!G65)),NA())</f>
        <v>#N/A</v>
      </c>
      <c r="BM71" s="204" t="e">
        <f ca="true">+IF(AND(ISNUMBER(OFFSET('Hygiene Data'!$G$8,0,10*ROW('Hygiene Data'!G65))),'Data Summary'!EB71="Yes"),OFFSET('Hygiene Data'!$G$8,0,10*ROW('Hygiene Data'!G65)),NA())</f>
        <v>#N/A</v>
      </c>
      <c r="BN71" s="204" t="e">
        <f ca="true">+IF(AND(ISNUMBER(OFFSET('Hygiene Data'!$G$10,0,10*ROW('Hygiene Data'!G65))),'Data Summary'!EC71="Yes"),OFFSET('Hygiene Data'!$G$10,0,10*ROW('Hygiene Data'!G65)),NA())</f>
        <v>#N/A</v>
      </c>
      <c r="BO71" s="204" t="e">
        <f ca="true">+IF(AND(ISNUMBER(OFFSET('Hygiene Data'!$H$6,0,10*ROW('Hygiene Data'!H65))),'Data Summary'!ED71="Yes"),OFFSET('Hygiene Data'!$H$6,0,10*ROW('Hygiene Data'!H65)),NA())</f>
        <v>#N/A</v>
      </c>
      <c r="BP71" s="204" t="e">
        <f ca="true">+IF(AND(ISNUMBER(OFFSET('Hygiene Data'!$H$8,0,10*ROW('Hygiene Data'!H65))),'Data Summary'!EE71="Yes"),OFFSET('Hygiene Data'!$H$8,0,10*ROW('Hygiene Data'!H65)),NA())</f>
        <v>#N/A</v>
      </c>
      <c r="BQ71" s="204"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415" t="e">
        <f ca="true">+IF(AND(ISNUMBER(OFFSET('Water Data'!$C$5,0,10*ROW('Water Data'!C66))),'Data Summary'!BS72="Yes"),100-OFFSET('Water Data'!$C$5,0,10*ROW('Water Data'!C66)),NA())</f>
        <v>#N/A</v>
      </c>
      <c r="E72" s="415" t="e">
        <f ca="true">+IF(AND(ISNUMBER(OFFSET('Water Data'!$C$7,0,10*ROW('Water Data'!C66))),'Data Summary'!BT72="Yes"),OFFSET('Water Data'!$C$7,0,10*ROW('Water Data'!C66)),NA())</f>
        <v>#N/A</v>
      </c>
      <c r="F72" s="415" t="e">
        <f ca="true">+IF(AND(ISNUMBER(OFFSET('Water Data'!$C$10,0,10*ROW('Water Data'!C66))),'Data Summary'!BU72="Yes"),OFFSET('Water Data'!$C$10,0,10*ROW('Water Data'!C66)),NA())</f>
        <v>#N/A</v>
      </c>
      <c r="G72" s="415" t="e">
        <f ca="true">+IF(AND(ISNUMBER(OFFSET('Water Data'!$D$5,0,10*ROW('Water Data'!D66))),'Data Summary'!BV72="Yes"),100-OFFSET('Water Data'!$D$5,0,10*ROW('Water Data'!D66)),NA())</f>
        <v>#N/A</v>
      </c>
      <c r="H72" s="415" t="e">
        <f ca="true">+IF(AND(ISNUMBER(OFFSET('Water Data'!$D$7,0,10*ROW('Water Data'!D66))),'Data Summary'!BW72="Yes"),OFFSET('Water Data'!$D$7,0,10*ROW('Water Data'!D66)),NA())</f>
        <v>#N/A</v>
      </c>
      <c r="I72" s="415" t="e">
        <f ca="true">+IF(AND(ISNUMBER(OFFSET('Water Data'!$D$10,0,10*ROW('Water Data'!D66))),'Data Summary'!BX72="Yes"),OFFSET('Water Data'!$D$10,0,10*ROW('Water Data'!D66)),NA())</f>
        <v>#N/A</v>
      </c>
      <c r="J72" s="415" t="e">
        <f ca="true">+IF(AND(ISNUMBER(OFFSET('Water Data'!$E$5,0,10*ROW('Water Data'!E66))),'Data Summary'!BY72="Yes"),100-OFFSET('Water Data'!$E$5,0,10*ROW('Water Data'!E66)),NA())</f>
        <v>#N/A</v>
      </c>
      <c r="K72" s="415" t="e">
        <f ca="true">+IF(AND(ISNUMBER(OFFSET('Water Data'!$E$7,0,10*ROW('Water Data'!E66))),'Data Summary'!BZ72="Yes"),OFFSET('Water Data'!$E$7,0,10*ROW('Water Data'!E66)),NA())</f>
        <v>#N/A</v>
      </c>
      <c r="L72" s="415" t="e">
        <f ca="true">+IF(AND(ISNUMBER(OFFSET('Water Data'!$E$10,0,10*ROW('Water Data'!E66))),'Data Summary'!CA72="Yes"),OFFSET('Water Data'!$E$10,0,10*ROW('Water Data'!E66)),NA())</f>
        <v>#N/A</v>
      </c>
      <c r="M72" s="415" t="e">
        <f ca="true">+IF(AND(ISNUMBER(OFFSET('Water Data'!$F$5,0,10*ROW('Water Data'!F66))),'Data Summary'!CB72="Yes"),100-OFFSET('Water Data'!$F$5,0,10*ROW('Water Data'!F66)),NA())</f>
        <v>#N/A</v>
      </c>
      <c r="N72" s="415" t="e">
        <f ca="true">+IF(AND(ISNUMBER(OFFSET('Water Data'!$F$7,0,10*ROW('Water Data'!F66))),'Data Summary'!CC72="Yes"),OFFSET('Water Data'!$F$7,0,10*ROW('Water Data'!F66)),NA())</f>
        <v>#N/A</v>
      </c>
      <c r="O72" s="415" t="e">
        <f ca="true">+IF(AND(ISNUMBER(OFFSET('Water Data'!$F$10,0,10*ROW('Water Data'!F66))),'Data Summary'!CD72="Yes"),OFFSET('Water Data'!$F$10,0,10*ROW('Water Data'!F66)),NA())</f>
        <v>#N/A</v>
      </c>
      <c r="P72" s="415" t="e">
        <f ca="true">+IF(AND(ISNUMBER(OFFSET('Water Data'!$G$5,0,10*ROW('Water Data'!G66))),'Data Summary'!CE72="Yes"),100-OFFSET('Water Data'!$G$5,0,10*ROW('Water Data'!G66)),NA())</f>
        <v>#N/A</v>
      </c>
      <c r="Q72" s="415" t="e">
        <f ca="true">+IF(AND(ISNUMBER(OFFSET('Water Data'!$G$7,0,10*ROW('Water Data'!G66))),'Data Summary'!CF72="Yes"),OFFSET('Water Data'!$G$7,0,10*ROW('Water Data'!G66)),NA())</f>
        <v>#N/A</v>
      </c>
      <c r="R72" s="415" t="e">
        <f ca="true">+IF(AND(ISNUMBER(OFFSET('Water Data'!$G$10,0,10*ROW('Water Data'!G66))),'Data Summary'!CG72="Yes"),OFFSET('Water Data'!$G$10,0,10*ROW('Water Data'!G66)),NA())</f>
        <v>#N/A</v>
      </c>
      <c r="S72" s="415" t="e">
        <f ca="true">+IF(AND(ISNUMBER(OFFSET('Water Data'!$H$5,0,10*ROW('Water Data'!H66))),'Data Summary'!CH72="Yes"),100-OFFSET('Water Data'!$H$5,0,10*ROW('Water Data'!H66)),NA())</f>
        <v>#N/A</v>
      </c>
      <c r="T72" s="415" t="e">
        <f ca="true">+IF(AND(ISNUMBER(OFFSET('Water Data'!$H$7,0,10*ROW('Water Data'!H66))),'Data Summary'!CI72="Yes"),OFFSET('Water Data'!$H$7,0,10*ROW('Water Data'!H66)),NA())</f>
        <v>#N/A</v>
      </c>
      <c r="U72" s="415" t="e">
        <f ca="true">+IF(AND(ISNUMBER(OFFSET('Water Data'!$H$10,0,10*ROW('Water Data'!H66))),'Data Summary'!CJ72="Yes"),OFFSET('Water Data'!$H$10,0,10*ROW('Water Data'!H66)),NA())</f>
        <v>#N/A</v>
      </c>
      <c r="V72" s="203" t="e">
        <f ca="true">+IF(AND(ISNUMBER(OFFSET('Sanitation Data'!$C$5,0,10*ROW('Sanitation Data'!C66))),'Data Summary'!CK72="Yes"),100-OFFSET('Sanitation Data'!$C$5,0,10*ROW('Sanitation Data'!C66)),NA())</f>
        <v>#N/A</v>
      </c>
      <c r="W72" s="203" t="e">
        <f ca="true">+IF(AND(ISNUMBER(OFFSET('Sanitation Data'!$C$7,0,10*ROW('Sanitation Data'!C66))),'Data Summary'!CL72="Yes"),OFFSET('Sanitation Data'!$C$7,0,10*ROW('Sanitation Data'!C66)),NA())</f>
        <v>#N/A</v>
      </c>
      <c r="X72" s="203" t="e">
        <f ca="true">+IF(AND(ISNUMBER(OFFSET('Sanitation Data'!$C$11,0,10*ROW('Sanitation Data'!C66))),'Data Summary'!CM72="Yes"),OFFSET('Sanitation Data'!$C$11,0,10*ROW('Sanitation Data'!C66)),NA())</f>
        <v>#N/A</v>
      </c>
      <c r="Y72" s="203" t="e">
        <f ca="true">+IF(AND(ISNUMBER(OFFSET('Sanitation Data'!$C$12,0,10*ROW('Sanitation Data'!C66))),'Data Summary'!CN72="Yes"),OFFSET('Sanitation Data'!$C$12,0,10*ROW('Sanitation Data'!C66)),NA())</f>
        <v>#N/A</v>
      </c>
      <c r="Z72" s="203" t="e">
        <f ca="true">+IF(AND(ISNUMBER(OFFSET('Sanitation Data'!$C$13,0,10*ROW('Sanitation Data'!C66))),'Data Summary'!CO72="Yes"),OFFSET('Sanitation Data'!$C$13,0,10*ROW('Sanitation Data'!C66)),NA())</f>
        <v>#N/A</v>
      </c>
      <c r="AA72" s="203" t="e">
        <f ca="true">+IF(AND(ISNUMBER(OFFSET('Sanitation Data'!$D$5,0,10*ROW('Sanitation Data'!D66))),'Data Summary'!CP72="Yes"),100-OFFSET('Sanitation Data'!$D$5,0,10*ROW('Sanitation Data'!D66)),NA())</f>
        <v>#N/A</v>
      </c>
      <c r="AB72" s="203" t="e">
        <f ca="true">+IF(AND(ISNUMBER(OFFSET('Sanitation Data'!$D$7,0,10*ROW('Sanitation Data'!D66))),'Data Summary'!CQ72="Yes"),OFFSET('Sanitation Data'!$D$7,0,10*ROW('Sanitation Data'!D66)),NA())</f>
        <v>#N/A</v>
      </c>
      <c r="AC72" s="203" t="e">
        <f ca="true">+IF(AND(ISNUMBER(OFFSET('Sanitation Data'!$D$11,0,10*ROW('Sanitation Data'!D66))),'Data Summary'!CR72="Yes"),OFFSET('Sanitation Data'!$D$11,0,10*ROW('Sanitation Data'!D66)),NA())</f>
        <v>#N/A</v>
      </c>
      <c r="AD72" s="203" t="e">
        <f ca="true">+IF(AND(ISNUMBER(OFFSET('Sanitation Data'!$D$12,0,10*ROW('Sanitation Data'!D66))),'Data Summary'!CS72="Yes"),OFFSET('Sanitation Data'!$D$12,0,10*ROW('Sanitation Data'!D66)),NA())</f>
        <v>#N/A</v>
      </c>
      <c r="AE72" s="203" t="e">
        <f ca="true">+IF(AND(ISNUMBER(OFFSET('Sanitation Data'!$D$13,0,10*ROW('Sanitation Data'!D66))),'Data Summary'!CT72="Yes"),OFFSET('Sanitation Data'!$D$13,0,10*ROW('Sanitation Data'!D66)),NA())</f>
        <v>#N/A</v>
      </c>
      <c r="AF72" s="203" t="e">
        <f ca="true">+IF(AND(ISNUMBER(OFFSET('Sanitation Data'!$E$5,0,10*ROW('Sanitation Data'!E66))),'Data Summary'!CU72="Yes"),100-OFFSET('Sanitation Data'!$E$5,0,10*ROW('Sanitation Data'!E66)),NA())</f>
        <v>#N/A</v>
      </c>
      <c r="AG72" s="203" t="e">
        <f ca="true">+IF(AND(ISNUMBER(OFFSET('Sanitation Data'!$E$7,0,10*ROW('Sanitation Data'!E66))),'Data Summary'!CV72="Yes"),OFFSET('Sanitation Data'!$E$7,0,10*ROW('Sanitation Data'!E66)),NA())</f>
        <v>#N/A</v>
      </c>
      <c r="AH72" s="203" t="e">
        <f ca="true">+IF(AND(ISNUMBER(OFFSET('Sanitation Data'!$E$11,0,10*ROW('Sanitation Data'!E66))),'Data Summary'!CW72="Yes"),OFFSET('Sanitation Data'!$E$11,0,10*ROW('Sanitation Data'!E66)),NA())</f>
        <v>#N/A</v>
      </c>
      <c r="AI72" s="203" t="e">
        <f ca="true">+IF(AND(ISNUMBER(OFFSET('Sanitation Data'!$E$12,0,10*ROW('Sanitation Data'!E66))),'Data Summary'!CX72="Yes"),OFFSET('Sanitation Data'!$E$12,0,10*ROW('Sanitation Data'!E66)),NA())</f>
        <v>#N/A</v>
      </c>
      <c r="AJ72" s="203" t="e">
        <f ca="true">+IF(AND(ISNUMBER(OFFSET('Sanitation Data'!$E$13,0,10*ROW('Sanitation Data'!E66))),'Data Summary'!CY72="Yes"),OFFSET('Sanitation Data'!$E$13,0,10*ROW('Sanitation Data'!E66)),NA())</f>
        <v>#N/A</v>
      </c>
      <c r="AK72" s="203" t="e">
        <f ca="true">+IF(AND(ISNUMBER(OFFSET('Sanitation Data'!$F$5,0,10*ROW('Sanitation Data'!F66))),'Data Summary'!CZ72="Yes"),100-OFFSET('Sanitation Data'!$F$5,0,10*ROW('Sanitation Data'!F66)),NA())</f>
        <v>#N/A</v>
      </c>
      <c r="AL72" s="203" t="e">
        <f ca="true">+IF(AND(ISNUMBER(OFFSET('Sanitation Data'!$F$7,0,10*ROW('Sanitation Data'!F66))),'Data Summary'!DA72="Yes"),OFFSET('Sanitation Data'!$F$7,0,10*ROW('Sanitation Data'!F66)),NA())</f>
        <v>#N/A</v>
      </c>
      <c r="AM72" s="203" t="e">
        <f ca="true">+IF(AND(ISNUMBER(OFFSET('Sanitation Data'!$F$11,0,10*ROW('Sanitation Data'!F66))),'Data Summary'!DB72="Yes"),OFFSET('Sanitation Data'!$F$11,0,10*ROW('Sanitation Data'!F66)),NA())</f>
        <v>#N/A</v>
      </c>
      <c r="AN72" s="203" t="e">
        <f ca="true">+IF(AND(ISNUMBER(OFFSET('Sanitation Data'!$F$12,0,10*ROW('Sanitation Data'!F66))),'Data Summary'!DC72="Yes"),OFFSET('Sanitation Data'!$F$12,0,10*ROW('Sanitation Data'!F66)),NA())</f>
        <v>#N/A</v>
      </c>
      <c r="AO72" s="203" t="e">
        <f ca="true">+IF(AND(ISNUMBER(OFFSET('Sanitation Data'!$F$13,0,10*ROW('Sanitation Data'!F66))),'Data Summary'!DD72="Yes"),OFFSET('Sanitation Data'!$F$13,0,10*ROW('Sanitation Data'!F66)),NA())</f>
        <v>#N/A</v>
      </c>
      <c r="AP72" s="203" t="e">
        <f ca="true">+IF(AND(ISNUMBER(OFFSET('Sanitation Data'!$G$5,0,10*ROW('Sanitation Data'!G66))),'Data Summary'!DE72="Yes"),100-OFFSET('Sanitation Data'!$G$5,0,10*ROW('Sanitation Data'!G66)),NA())</f>
        <v>#N/A</v>
      </c>
      <c r="AQ72" s="203" t="e">
        <f ca="true">+IF(AND(ISNUMBER(OFFSET('Sanitation Data'!$G$7,0,10*ROW('Sanitation Data'!G66))),'Data Summary'!DF72="Yes"),OFFSET('Sanitation Data'!$G$7,0,10*ROW('Sanitation Data'!G66)),NA())</f>
        <v>#N/A</v>
      </c>
      <c r="AR72" s="203" t="e">
        <f ca="true">+IF(AND(ISNUMBER(OFFSET('Sanitation Data'!$G$11,0,10*ROW('Sanitation Data'!G66))),'Data Summary'!DG72="Yes"),OFFSET('Sanitation Data'!$G$11,0,10*ROW('Sanitation Data'!G66)),NA())</f>
        <v>#N/A</v>
      </c>
      <c r="AS72" s="203" t="e">
        <f ca="true">+IF(AND(ISNUMBER(OFFSET('Sanitation Data'!$G$12,0,10*ROW('Sanitation Data'!G66))),'Data Summary'!DH72="Yes"),OFFSET('Sanitation Data'!$G$12,0,10*ROW('Sanitation Data'!G66)),NA())</f>
        <v>#N/A</v>
      </c>
      <c r="AT72" s="203" t="e">
        <f ca="true">+IF(AND(ISNUMBER(OFFSET('Sanitation Data'!$G$13,0,10*ROW('Sanitation Data'!G66))),'Data Summary'!DI72="Yes"),OFFSET('Sanitation Data'!$G$13,0,10*ROW('Sanitation Data'!G66)),NA())</f>
        <v>#N/A</v>
      </c>
      <c r="AU72" s="203" t="e">
        <f ca="true">+IF(AND(ISNUMBER(OFFSET('Sanitation Data'!$H$5,0,10*ROW('Sanitation Data'!H66))),'Data Summary'!DJ72="Yes"),100-OFFSET('Sanitation Data'!$H$5,0,10*ROW('Sanitation Data'!H66)),NA())</f>
        <v>#N/A</v>
      </c>
      <c r="AV72" s="203" t="e">
        <f ca="true">+IF(AND(ISNUMBER(OFFSET('Sanitation Data'!$H$7,0,10*ROW('Sanitation Data'!H66))),'Data Summary'!DK72="Yes"),OFFSET('Sanitation Data'!$H$7,0,10*ROW('Sanitation Data'!H66)),NA())</f>
        <v>#N/A</v>
      </c>
      <c r="AW72" s="203" t="e">
        <f ca="true">+IF(AND(ISNUMBER(OFFSET('Sanitation Data'!$H$11,0,10*ROW('Sanitation Data'!H66))),'Data Summary'!DL72="Yes"),OFFSET('Sanitation Data'!$H$11,0,10*ROW('Sanitation Data'!H66)),NA())</f>
        <v>#N/A</v>
      </c>
      <c r="AX72" s="203" t="e">
        <f ca="true">+IF(AND(ISNUMBER(OFFSET('Sanitation Data'!$H$12,0,10*ROW('Sanitation Data'!H66))),'Data Summary'!DM72="Yes"),OFFSET('Sanitation Data'!$H$12,0,10*ROW('Sanitation Data'!H66)),NA())</f>
        <v>#N/A</v>
      </c>
      <c r="AY72" s="203" t="e">
        <f ca="true">+IF(AND(ISNUMBER(OFFSET('Sanitation Data'!$H$13,0,10*ROW('Sanitation Data'!H66))),'Data Summary'!DN72="Yes"),OFFSET('Sanitation Data'!$H$13,0,10*ROW('Sanitation Data'!H66)),NA())</f>
        <v>#N/A</v>
      </c>
      <c r="AZ72" s="204" t="e">
        <f ca="true">+IF(AND(ISNUMBER(OFFSET('Hygiene Data'!$C$6,0,10*ROW('Hygiene Data'!C66))),'Data Summary'!DO72="Yes"),OFFSET('Hygiene Data'!$C$6,0,10*ROW('Hygiene Data'!C66)),NA())</f>
        <v>#N/A</v>
      </c>
      <c r="BA72" s="204" t="e">
        <f ca="true">+IF(AND(ISNUMBER(OFFSET('Hygiene Data'!$C$8,0,10*ROW('Hygiene Data'!C66))),'Data Summary'!DP72="Yes"),OFFSET('Hygiene Data'!$C$8,0,10*ROW('Hygiene Data'!C66)),NA())</f>
        <v>#N/A</v>
      </c>
      <c r="BB72" s="204" t="e">
        <f ca="true">+IF(AND(ISNUMBER(OFFSET('Hygiene Data'!$C$10,0,10*ROW('Hygiene Data'!C66))),'Data Summary'!DQ72="Yes"),OFFSET('Hygiene Data'!$C$10,0,10*ROW('Hygiene Data'!C66)),NA())</f>
        <v>#N/A</v>
      </c>
      <c r="BC72" s="204" t="e">
        <f ca="true">+IF(AND(ISNUMBER(OFFSET('Hygiene Data'!$D$6,0,10*ROW('Hygiene Data'!D66))),'Data Summary'!DR72="Yes"),OFFSET('Hygiene Data'!$D$6,0,10*ROW('Hygiene Data'!D66)),NA())</f>
        <v>#N/A</v>
      </c>
      <c r="BD72" s="204" t="e">
        <f ca="true">+IF(AND(ISNUMBER(OFFSET('Hygiene Data'!$D$8,0,10*ROW('Hygiene Data'!D66))),'Data Summary'!DS72="Yes"),OFFSET('Hygiene Data'!$D$8,0,10*ROW('Hygiene Data'!D66)),NA())</f>
        <v>#N/A</v>
      </c>
      <c r="BE72" s="204" t="e">
        <f ca="true">+IF(AND(ISNUMBER(OFFSET('Hygiene Data'!$D$10,0,10*ROW('Hygiene Data'!D66))),'Data Summary'!DT72="Yes"),OFFSET('Hygiene Data'!$D$10,0,10*ROW('Hygiene Data'!D66)),NA())</f>
        <v>#N/A</v>
      </c>
      <c r="BF72" s="204" t="e">
        <f ca="true">+IF(AND(ISNUMBER(OFFSET('Hygiene Data'!$E$6,0,10*ROW('Hygiene Data'!E66))),'Data Summary'!DU72="Yes"),OFFSET('Hygiene Data'!$E$6,0,10*ROW('Hygiene Data'!E66)),NA())</f>
        <v>#N/A</v>
      </c>
      <c r="BG72" s="204" t="e">
        <f ca="true">+IF(AND(ISNUMBER(OFFSET('Hygiene Data'!$E$8,0,10*ROW('Hygiene Data'!E66))),'Data Summary'!DV72="Yes"),OFFSET('Hygiene Data'!$E$8,0,10*ROW('Hygiene Data'!E66)),NA())</f>
        <v>#N/A</v>
      </c>
      <c r="BH72" s="204" t="e">
        <f ca="true">+IF(AND(ISNUMBER(OFFSET('Hygiene Data'!$E$10,0,10*ROW('Hygiene Data'!E66))),'Data Summary'!DW72="Yes"),OFFSET('Hygiene Data'!$E$10,0,10*ROW('Hygiene Data'!E66)),NA())</f>
        <v>#N/A</v>
      </c>
      <c r="BI72" s="204" t="e">
        <f ca="true">+IF(AND(ISNUMBER(OFFSET('Hygiene Data'!$F$6,0,10*ROW('Hygiene Data'!F66))),'Data Summary'!DX72="Yes"),OFFSET('Hygiene Data'!$F$6,0,10*ROW('Hygiene Data'!F66)),NA())</f>
        <v>#N/A</v>
      </c>
      <c r="BJ72" s="204" t="e">
        <f ca="true">+IF(AND(ISNUMBER(OFFSET('Hygiene Data'!$F$8,0,10*ROW('Hygiene Data'!F66))),'Data Summary'!DY72="Yes"),OFFSET('Hygiene Data'!$F$8,0,10*ROW('Hygiene Data'!F66)),NA())</f>
        <v>#N/A</v>
      </c>
      <c r="BK72" s="204" t="e">
        <f ca="true">+IF(AND(ISNUMBER(OFFSET('Hygiene Data'!$F$10,0,10*ROW('Hygiene Data'!F66))),'Data Summary'!DZ72="Yes"),OFFSET('Hygiene Data'!$F$10,0,10*ROW('Hygiene Data'!F66)),NA())</f>
        <v>#N/A</v>
      </c>
      <c r="BL72" s="204" t="e">
        <f ca="true">+IF(AND(ISNUMBER(OFFSET('Hygiene Data'!$G$6,0,10*ROW('Hygiene Data'!G66))),'Data Summary'!EA72="Yes"),OFFSET('Hygiene Data'!$G$6,0,10*ROW('Hygiene Data'!G66)),NA())</f>
        <v>#N/A</v>
      </c>
      <c r="BM72" s="204" t="e">
        <f ca="true">+IF(AND(ISNUMBER(OFFSET('Hygiene Data'!$G$8,0,10*ROW('Hygiene Data'!G66))),'Data Summary'!EB72="Yes"),OFFSET('Hygiene Data'!$G$8,0,10*ROW('Hygiene Data'!G66)),NA())</f>
        <v>#N/A</v>
      </c>
      <c r="BN72" s="204" t="e">
        <f ca="true">+IF(AND(ISNUMBER(OFFSET('Hygiene Data'!$G$10,0,10*ROW('Hygiene Data'!G66))),'Data Summary'!EC72="Yes"),OFFSET('Hygiene Data'!$G$10,0,10*ROW('Hygiene Data'!G66)),NA())</f>
        <v>#N/A</v>
      </c>
      <c r="BO72" s="204" t="e">
        <f ca="true">+IF(AND(ISNUMBER(OFFSET('Hygiene Data'!$H$6,0,10*ROW('Hygiene Data'!H66))),'Data Summary'!ED72="Yes"),OFFSET('Hygiene Data'!$H$6,0,10*ROW('Hygiene Data'!H66)),NA())</f>
        <v>#N/A</v>
      </c>
      <c r="BP72" s="204" t="e">
        <f ca="true">+IF(AND(ISNUMBER(OFFSET('Hygiene Data'!$H$8,0,10*ROW('Hygiene Data'!H66))),'Data Summary'!EE72="Yes"),OFFSET('Hygiene Data'!$H$8,0,10*ROW('Hygiene Data'!H66)),NA())</f>
        <v>#N/A</v>
      </c>
      <c r="BQ72" s="204"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415" t="e">
        <f ca="true">+IF(AND(ISNUMBER(OFFSET('Water Data'!$C$5,0,10*ROW('Water Data'!C67))),'Data Summary'!BS73="Yes"),100-OFFSET('Water Data'!$C$5,0,10*ROW('Water Data'!C67)),NA())</f>
        <v>#N/A</v>
      </c>
      <c r="E73" s="415" t="e">
        <f ca="true">+IF(AND(ISNUMBER(OFFSET('Water Data'!$C$7,0,10*ROW('Water Data'!C67))),'Data Summary'!BT73="Yes"),OFFSET('Water Data'!$C$7,0,10*ROW('Water Data'!C67)),NA())</f>
        <v>#N/A</v>
      </c>
      <c r="F73" s="415" t="e">
        <f ca="true">+IF(AND(ISNUMBER(OFFSET('Water Data'!$C$10,0,10*ROW('Water Data'!C67))),'Data Summary'!BU73="Yes"),OFFSET('Water Data'!$C$10,0,10*ROW('Water Data'!C67)),NA())</f>
        <v>#N/A</v>
      </c>
      <c r="G73" s="415" t="e">
        <f ca="true">+IF(AND(ISNUMBER(OFFSET('Water Data'!$D$5,0,10*ROW('Water Data'!D67))),'Data Summary'!BV73="Yes"),100-OFFSET('Water Data'!$D$5,0,10*ROW('Water Data'!D67)),NA())</f>
        <v>#N/A</v>
      </c>
      <c r="H73" s="415" t="e">
        <f ca="true">+IF(AND(ISNUMBER(OFFSET('Water Data'!$D$7,0,10*ROW('Water Data'!D67))),'Data Summary'!BW73="Yes"),OFFSET('Water Data'!$D$7,0,10*ROW('Water Data'!D67)),NA())</f>
        <v>#N/A</v>
      </c>
      <c r="I73" s="415" t="e">
        <f ca="true">+IF(AND(ISNUMBER(OFFSET('Water Data'!$D$10,0,10*ROW('Water Data'!D67))),'Data Summary'!BX73="Yes"),OFFSET('Water Data'!$D$10,0,10*ROW('Water Data'!D67)),NA())</f>
        <v>#N/A</v>
      </c>
      <c r="J73" s="415" t="e">
        <f ca="true">+IF(AND(ISNUMBER(OFFSET('Water Data'!$E$5,0,10*ROW('Water Data'!E67))),'Data Summary'!BY73="Yes"),100-OFFSET('Water Data'!$E$5,0,10*ROW('Water Data'!E67)),NA())</f>
        <v>#N/A</v>
      </c>
      <c r="K73" s="415" t="e">
        <f ca="true">+IF(AND(ISNUMBER(OFFSET('Water Data'!$E$7,0,10*ROW('Water Data'!E67))),'Data Summary'!BZ73="Yes"),OFFSET('Water Data'!$E$7,0,10*ROW('Water Data'!E67)),NA())</f>
        <v>#N/A</v>
      </c>
      <c r="L73" s="415" t="e">
        <f ca="true">+IF(AND(ISNUMBER(OFFSET('Water Data'!$E$10,0,10*ROW('Water Data'!E67))),'Data Summary'!CA73="Yes"),OFFSET('Water Data'!$E$10,0,10*ROW('Water Data'!E67)),NA())</f>
        <v>#N/A</v>
      </c>
      <c r="M73" s="415" t="e">
        <f ca="true">+IF(AND(ISNUMBER(OFFSET('Water Data'!$F$5,0,10*ROW('Water Data'!F67))),'Data Summary'!CB73="Yes"),100-OFFSET('Water Data'!$F$5,0,10*ROW('Water Data'!F67)),NA())</f>
        <v>#N/A</v>
      </c>
      <c r="N73" s="415" t="e">
        <f ca="true">+IF(AND(ISNUMBER(OFFSET('Water Data'!$F$7,0,10*ROW('Water Data'!F67))),'Data Summary'!CC73="Yes"),OFFSET('Water Data'!$F$7,0,10*ROW('Water Data'!F67)),NA())</f>
        <v>#N/A</v>
      </c>
      <c r="O73" s="415" t="e">
        <f ca="true">+IF(AND(ISNUMBER(OFFSET('Water Data'!$F$10,0,10*ROW('Water Data'!F67))),'Data Summary'!CD73="Yes"),OFFSET('Water Data'!$F$10,0,10*ROW('Water Data'!F67)),NA())</f>
        <v>#N/A</v>
      </c>
      <c r="P73" s="415" t="e">
        <f ca="true">+IF(AND(ISNUMBER(OFFSET('Water Data'!$G$5,0,10*ROW('Water Data'!G67))),'Data Summary'!CE73="Yes"),100-OFFSET('Water Data'!$G$5,0,10*ROW('Water Data'!G67)),NA())</f>
        <v>#N/A</v>
      </c>
      <c r="Q73" s="415" t="e">
        <f ca="true">+IF(AND(ISNUMBER(OFFSET('Water Data'!$G$7,0,10*ROW('Water Data'!G67))),'Data Summary'!CF73="Yes"),OFFSET('Water Data'!$G$7,0,10*ROW('Water Data'!G67)),NA())</f>
        <v>#N/A</v>
      </c>
      <c r="R73" s="415" t="e">
        <f ca="true">+IF(AND(ISNUMBER(OFFSET('Water Data'!$G$10,0,10*ROW('Water Data'!G67))),'Data Summary'!CG73="Yes"),OFFSET('Water Data'!$G$10,0,10*ROW('Water Data'!G67)),NA())</f>
        <v>#N/A</v>
      </c>
      <c r="S73" s="415" t="e">
        <f ca="true">+IF(AND(ISNUMBER(OFFSET('Water Data'!$H$5,0,10*ROW('Water Data'!H67))),'Data Summary'!CH73="Yes"),100-OFFSET('Water Data'!$H$5,0,10*ROW('Water Data'!H67)),NA())</f>
        <v>#N/A</v>
      </c>
      <c r="T73" s="415" t="e">
        <f ca="true">+IF(AND(ISNUMBER(OFFSET('Water Data'!$H$7,0,10*ROW('Water Data'!H67))),'Data Summary'!CI73="Yes"),OFFSET('Water Data'!$H$7,0,10*ROW('Water Data'!H67)),NA())</f>
        <v>#N/A</v>
      </c>
      <c r="U73" s="415" t="e">
        <f ca="true">+IF(AND(ISNUMBER(OFFSET('Water Data'!$H$10,0,10*ROW('Water Data'!H67))),'Data Summary'!CJ73="Yes"),OFFSET('Water Data'!$H$10,0,10*ROW('Water Data'!H67)),NA())</f>
        <v>#N/A</v>
      </c>
      <c r="V73" s="203" t="e">
        <f ca="true">+IF(AND(ISNUMBER(OFFSET('Sanitation Data'!$C$5,0,10*ROW('Sanitation Data'!C67))),'Data Summary'!CK73="Yes"),100-OFFSET('Sanitation Data'!$C$5,0,10*ROW('Sanitation Data'!C67)),NA())</f>
        <v>#N/A</v>
      </c>
      <c r="W73" s="203" t="e">
        <f ca="true">+IF(AND(ISNUMBER(OFFSET('Sanitation Data'!$C$7,0,10*ROW('Sanitation Data'!C67))),'Data Summary'!CL73="Yes"),OFFSET('Sanitation Data'!$C$7,0,10*ROW('Sanitation Data'!C67)),NA())</f>
        <v>#N/A</v>
      </c>
      <c r="X73" s="203" t="e">
        <f ca="true">+IF(AND(ISNUMBER(OFFSET('Sanitation Data'!$C$11,0,10*ROW('Sanitation Data'!C67))),'Data Summary'!CM73="Yes"),OFFSET('Sanitation Data'!$C$11,0,10*ROW('Sanitation Data'!C67)),NA())</f>
        <v>#N/A</v>
      </c>
      <c r="Y73" s="203" t="e">
        <f ca="true">+IF(AND(ISNUMBER(OFFSET('Sanitation Data'!$C$12,0,10*ROW('Sanitation Data'!C67))),'Data Summary'!CN73="Yes"),OFFSET('Sanitation Data'!$C$12,0,10*ROW('Sanitation Data'!C67)),NA())</f>
        <v>#N/A</v>
      </c>
      <c r="Z73" s="203" t="e">
        <f ca="true">+IF(AND(ISNUMBER(OFFSET('Sanitation Data'!$C$13,0,10*ROW('Sanitation Data'!C67))),'Data Summary'!CO73="Yes"),OFFSET('Sanitation Data'!$C$13,0,10*ROW('Sanitation Data'!C67)),NA())</f>
        <v>#N/A</v>
      </c>
      <c r="AA73" s="203" t="e">
        <f ca="true">+IF(AND(ISNUMBER(OFFSET('Sanitation Data'!$D$5,0,10*ROW('Sanitation Data'!D67))),'Data Summary'!CP73="Yes"),100-OFFSET('Sanitation Data'!$D$5,0,10*ROW('Sanitation Data'!D67)),NA())</f>
        <v>#N/A</v>
      </c>
      <c r="AB73" s="203" t="e">
        <f ca="true">+IF(AND(ISNUMBER(OFFSET('Sanitation Data'!$D$7,0,10*ROW('Sanitation Data'!D67))),'Data Summary'!CQ73="Yes"),OFFSET('Sanitation Data'!$D$7,0,10*ROW('Sanitation Data'!D67)),NA())</f>
        <v>#N/A</v>
      </c>
      <c r="AC73" s="203" t="e">
        <f ca="true">+IF(AND(ISNUMBER(OFFSET('Sanitation Data'!$D$11,0,10*ROW('Sanitation Data'!D67))),'Data Summary'!CR73="Yes"),OFFSET('Sanitation Data'!$D$11,0,10*ROW('Sanitation Data'!D67)),NA())</f>
        <v>#N/A</v>
      </c>
      <c r="AD73" s="203" t="e">
        <f ca="true">+IF(AND(ISNUMBER(OFFSET('Sanitation Data'!$D$12,0,10*ROW('Sanitation Data'!D67))),'Data Summary'!CS73="Yes"),OFFSET('Sanitation Data'!$D$12,0,10*ROW('Sanitation Data'!D67)),NA())</f>
        <v>#N/A</v>
      </c>
      <c r="AE73" s="203" t="e">
        <f ca="true">+IF(AND(ISNUMBER(OFFSET('Sanitation Data'!$D$13,0,10*ROW('Sanitation Data'!D67))),'Data Summary'!CT73="Yes"),OFFSET('Sanitation Data'!$D$13,0,10*ROW('Sanitation Data'!D67)),NA())</f>
        <v>#N/A</v>
      </c>
      <c r="AF73" s="203" t="e">
        <f ca="true">+IF(AND(ISNUMBER(OFFSET('Sanitation Data'!$E$5,0,10*ROW('Sanitation Data'!E67))),'Data Summary'!CU73="Yes"),100-OFFSET('Sanitation Data'!$E$5,0,10*ROW('Sanitation Data'!E67)),NA())</f>
        <v>#N/A</v>
      </c>
      <c r="AG73" s="203" t="e">
        <f ca="true">+IF(AND(ISNUMBER(OFFSET('Sanitation Data'!$E$7,0,10*ROW('Sanitation Data'!E67))),'Data Summary'!CV73="Yes"),OFFSET('Sanitation Data'!$E$7,0,10*ROW('Sanitation Data'!E67)),NA())</f>
        <v>#N/A</v>
      </c>
      <c r="AH73" s="203" t="e">
        <f ca="true">+IF(AND(ISNUMBER(OFFSET('Sanitation Data'!$E$11,0,10*ROW('Sanitation Data'!E67))),'Data Summary'!CW73="Yes"),OFFSET('Sanitation Data'!$E$11,0,10*ROW('Sanitation Data'!E67)),NA())</f>
        <v>#N/A</v>
      </c>
      <c r="AI73" s="203" t="e">
        <f ca="true">+IF(AND(ISNUMBER(OFFSET('Sanitation Data'!$E$12,0,10*ROW('Sanitation Data'!E67))),'Data Summary'!CX73="Yes"),OFFSET('Sanitation Data'!$E$12,0,10*ROW('Sanitation Data'!E67)),NA())</f>
        <v>#N/A</v>
      </c>
      <c r="AJ73" s="203" t="e">
        <f ca="true">+IF(AND(ISNUMBER(OFFSET('Sanitation Data'!$E$13,0,10*ROW('Sanitation Data'!E67))),'Data Summary'!CY73="Yes"),OFFSET('Sanitation Data'!$E$13,0,10*ROW('Sanitation Data'!E67)),NA())</f>
        <v>#N/A</v>
      </c>
      <c r="AK73" s="203" t="e">
        <f ca="true">+IF(AND(ISNUMBER(OFFSET('Sanitation Data'!$F$5,0,10*ROW('Sanitation Data'!F67))),'Data Summary'!CZ73="Yes"),100-OFFSET('Sanitation Data'!$F$5,0,10*ROW('Sanitation Data'!F67)),NA())</f>
        <v>#N/A</v>
      </c>
      <c r="AL73" s="203" t="e">
        <f ca="true">+IF(AND(ISNUMBER(OFFSET('Sanitation Data'!$F$7,0,10*ROW('Sanitation Data'!F67))),'Data Summary'!DA73="Yes"),OFFSET('Sanitation Data'!$F$7,0,10*ROW('Sanitation Data'!F67)),NA())</f>
        <v>#N/A</v>
      </c>
      <c r="AM73" s="203" t="e">
        <f ca="true">+IF(AND(ISNUMBER(OFFSET('Sanitation Data'!$F$11,0,10*ROW('Sanitation Data'!F67))),'Data Summary'!DB73="Yes"),OFFSET('Sanitation Data'!$F$11,0,10*ROW('Sanitation Data'!F67)),NA())</f>
        <v>#N/A</v>
      </c>
      <c r="AN73" s="203" t="e">
        <f ca="true">+IF(AND(ISNUMBER(OFFSET('Sanitation Data'!$F$12,0,10*ROW('Sanitation Data'!F67))),'Data Summary'!DC73="Yes"),OFFSET('Sanitation Data'!$F$12,0,10*ROW('Sanitation Data'!F67)),NA())</f>
        <v>#N/A</v>
      </c>
      <c r="AO73" s="203" t="e">
        <f ca="true">+IF(AND(ISNUMBER(OFFSET('Sanitation Data'!$F$13,0,10*ROW('Sanitation Data'!F67))),'Data Summary'!DD73="Yes"),OFFSET('Sanitation Data'!$F$13,0,10*ROW('Sanitation Data'!F67)),NA())</f>
        <v>#N/A</v>
      </c>
      <c r="AP73" s="203" t="e">
        <f ca="true">+IF(AND(ISNUMBER(OFFSET('Sanitation Data'!$G$5,0,10*ROW('Sanitation Data'!G67))),'Data Summary'!DE73="Yes"),100-OFFSET('Sanitation Data'!$G$5,0,10*ROW('Sanitation Data'!G67)),NA())</f>
        <v>#N/A</v>
      </c>
      <c r="AQ73" s="203" t="e">
        <f ca="true">+IF(AND(ISNUMBER(OFFSET('Sanitation Data'!$G$7,0,10*ROW('Sanitation Data'!G67))),'Data Summary'!DF73="Yes"),OFFSET('Sanitation Data'!$G$7,0,10*ROW('Sanitation Data'!G67)),NA())</f>
        <v>#N/A</v>
      </c>
      <c r="AR73" s="203" t="e">
        <f ca="true">+IF(AND(ISNUMBER(OFFSET('Sanitation Data'!$G$11,0,10*ROW('Sanitation Data'!G67))),'Data Summary'!DG73="Yes"),OFFSET('Sanitation Data'!$G$11,0,10*ROW('Sanitation Data'!G67)),NA())</f>
        <v>#N/A</v>
      </c>
      <c r="AS73" s="203" t="e">
        <f ca="true">+IF(AND(ISNUMBER(OFFSET('Sanitation Data'!$G$12,0,10*ROW('Sanitation Data'!G67))),'Data Summary'!DH73="Yes"),OFFSET('Sanitation Data'!$G$12,0,10*ROW('Sanitation Data'!G67)),NA())</f>
        <v>#N/A</v>
      </c>
      <c r="AT73" s="203" t="e">
        <f ca="true">+IF(AND(ISNUMBER(OFFSET('Sanitation Data'!$G$13,0,10*ROW('Sanitation Data'!G67))),'Data Summary'!DI73="Yes"),OFFSET('Sanitation Data'!$G$13,0,10*ROW('Sanitation Data'!G67)),NA())</f>
        <v>#N/A</v>
      </c>
      <c r="AU73" s="203" t="e">
        <f ca="true">+IF(AND(ISNUMBER(OFFSET('Sanitation Data'!$H$5,0,10*ROW('Sanitation Data'!H67))),'Data Summary'!DJ73="Yes"),100-OFFSET('Sanitation Data'!$H$5,0,10*ROW('Sanitation Data'!H67)),NA())</f>
        <v>#N/A</v>
      </c>
      <c r="AV73" s="203" t="e">
        <f ca="true">+IF(AND(ISNUMBER(OFFSET('Sanitation Data'!$H$7,0,10*ROW('Sanitation Data'!H67))),'Data Summary'!DK73="Yes"),OFFSET('Sanitation Data'!$H$7,0,10*ROW('Sanitation Data'!H67)),NA())</f>
        <v>#N/A</v>
      </c>
      <c r="AW73" s="203" t="e">
        <f ca="true">+IF(AND(ISNUMBER(OFFSET('Sanitation Data'!$H$11,0,10*ROW('Sanitation Data'!H67))),'Data Summary'!DL73="Yes"),OFFSET('Sanitation Data'!$H$11,0,10*ROW('Sanitation Data'!H67)),NA())</f>
        <v>#N/A</v>
      </c>
      <c r="AX73" s="203" t="e">
        <f ca="true">+IF(AND(ISNUMBER(OFFSET('Sanitation Data'!$H$12,0,10*ROW('Sanitation Data'!H67))),'Data Summary'!DM73="Yes"),OFFSET('Sanitation Data'!$H$12,0,10*ROW('Sanitation Data'!H67)),NA())</f>
        <v>#N/A</v>
      </c>
      <c r="AY73" s="203" t="e">
        <f ca="true">+IF(AND(ISNUMBER(OFFSET('Sanitation Data'!$H$13,0,10*ROW('Sanitation Data'!H67))),'Data Summary'!DN73="Yes"),OFFSET('Sanitation Data'!$H$13,0,10*ROW('Sanitation Data'!H67)),NA())</f>
        <v>#N/A</v>
      </c>
      <c r="AZ73" s="204" t="e">
        <f ca="true">+IF(AND(ISNUMBER(OFFSET('Hygiene Data'!$C$6,0,10*ROW('Hygiene Data'!C67))),'Data Summary'!DO73="Yes"),OFFSET('Hygiene Data'!$C$6,0,10*ROW('Hygiene Data'!C67)),NA())</f>
        <v>#N/A</v>
      </c>
      <c r="BA73" s="204" t="e">
        <f ca="true">+IF(AND(ISNUMBER(OFFSET('Hygiene Data'!$C$8,0,10*ROW('Hygiene Data'!C67))),'Data Summary'!DP73="Yes"),OFFSET('Hygiene Data'!$C$8,0,10*ROW('Hygiene Data'!C67)),NA())</f>
        <v>#N/A</v>
      </c>
      <c r="BB73" s="204" t="e">
        <f ca="true">+IF(AND(ISNUMBER(OFFSET('Hygiene Data'!$C$10,0,10*ROW('Hygiene Data'!C67))),'Data Summary'!DQ73="Yes"),OFFSET('Hygiene Data'!$C$10,0,10*ROW('Hygiene Data'!C67)),NA())</f>
        <v>#N/A</v>
      </c>
      <c r="BC73" s="204" t="e">
        <f ca="true">+IF(AND(ISNUMBER(OFFSET('Hygiene Data'!$D$6,0,10*ROW('Hygiene Data'!D67))),'Data Summary'!DR73="Yes"),OFFSET('Hygiene Data'!$D$6,0,10*ROW('Hygiene Data'!D67)),NA())</f>
        <v>#N/A</v>
      </c>
      <c r="BD73" s="204" t="e">
        <f ca="true">+IF(AND(ISNUMBER(OFFSET('Hygiene Data'!$D$8,0,10*ROW('Hygiene Data'!D67))),'Data Summary'!DS73="Yes"),OFFSET('Hygiene Data'!$D$8,0,10*ROW('Hygiene Data'!D67)),NA())</f>
        <v>#N/A</v>
      </c>
      <c r="BE73" s="204" t="e">
        <f ca="true">+IF(AND(ISNUMBER(OFFSET('Hygiene Data'!$D$10,0,10*ROW('Hygiene Data'!D67))),'Data Summary'!DT73="Yes"),OFFSET('Hygiene Data'!$D$10,0,10*ROW('Hygiene Data'!D67)),NA())</f>
        <v>#N/A</v>
      </c>
      <c r="BF73" s="204" t="e">
        <f ca="true">+IF(AND(ISNUMBER(OFFSET('Hygiene Data'!$E$6,0,10*ROW('Hygiene Data'!E67))),'Data Summary'!DU73="Yes"),OFFSET('Hygiene Data'!$E$6,0,10*ROW('Hygiene Data'!E67)),NA())</f>
        <v>#N/A</v>
      </c>
      <c r="BG73" s="204" t="e">
        <f ca="true">+IF(AND(ISNUMBER(OFFSET('Hygiene Data'!$E$8,0,10*ROW('Hygiene Data'!E67))),'Data Summary'!DV73="Yes"),OFFSET('Hygiene Data'!$E$8,0,10*ROW('Hygiene Data'!E67)),NA())</f>
        <v>#N/A</v>
      </c>
      <c r="BH73" s="204" t="e">
        <f ca="true">+IF(AND(ISNUMBER(OFFSET('Hygiene Data'!$E$10,0,10*ROW('Hygiene Data'!E67))),'Data Summary'!DW73="Yes"),OFFSET('Hygiene Data'!$E$10,0,10*ROW('Hygiene Data'!E67)),NA())</f>
        <v>#N/A</v>
      </c>
      <c r="BI73" s="204" t="e">
        <f ca="true">+IF(AND(ISNUMBER(OFFSET('Hygiene Data'!$F$6,0,10*ROW('Hygiene Data'!F67))),'Data Summary'!DX73="Yes"),OFFSET('Hygiene Data'!$F$6,0,10*ROW('Hygiene Data'!F67)),NA())</f>
        <v>#N/A</v>
      </c>
      <c r="BJ73" s="204" t="e">
        <f ca="true">+IF(AND(ISNUMBER(OFFSET('Hygiene Data'!$F$8,0,10*ROW('Hygiene Data'!F67))),'Data Summary'!DY73="Yes"),OFFSET('Hygiene Data'!$F$8,0,10*ROW('Hygiene Data'!F67)),NA())</f>
        <v>#N/A</v>
      </c>
      <c r="BK73" s="204" t="e">
        <f ca="true">+IF(AND(ISNUMBER(OFFSET('Hygiene Data'!$F$10,0,10*ROW('Hygiene Data'!F67))),'Data Summary'!DZ73="Yes"),OFFSET('Hygiene Data'!$F$10,0,10*ROW('Hygiene Data'!F67)),NA())</f>
        <v>#N/A</v>
      </c>
      <c r="BL73" s="204" t="e">
        <f ca="true">+IF(AND(ISNUMBER(OFFSET('Hygiene Data'!$G$6,0,10*ROW('Hygiene Data'!G67))),'Data Summary'!EA73="Yes"),OFFSET('Hygiene Data'!$G$6,0,10*ROW('Hygiene Data'!G67)),NA())</f>
        <v>#N/A</v>
      </c>
      <c r="BM73" s="204" t="e">
        <f ca="true">+IF(AND(ISNUMBER(OFFSET('Hygiene Data'!$G$8,0,10*ROW('Hygiene Data'!G67))),'Data Summary'!EB73="Yes"),OFFSET('Hygiene Data'!$G$8,0,10*ROW('Hygiene Data'!G67)),NA())</f>
        <v>#N/A</v>
      </c>
      <c r="BN73" s="204" t="e">
        <f ca="true">+IF(AND(ISNUMBER(OFFSET('Hygiene Data'!$G$10,0,10*ROW('Hygiene Data'!G67))),'Data Summary'!EC73="Yes"),OFFSET('Hygiene Data'!$G$10,0,10*ROW('Hygiene Data'!G67)),NA())</f>
        <v>#N/A</v>
      </c>
      <c r="BO73" s="204" t="e">
        <f ca="true">+IF(AND(ISNUMBER(OFFSET('Hygiene Data'!$H$6,0,10*ROW('Hygiene Data'!H67))),'Data Summary'!ED73="Yes"),OFFSET('Hygiene Data'!$H$6,0,10*ROW('Hygiene Data'!H67)),NA())</f>
        <v>#N/A</v>
      </c>
      <c r="BP73" s="204" t="e">
        <f ca="true">+IF(AND(ISNUMBER(OFFSET('Hygiene Data'!$H$8,0,10*ROW('Hygiene Data'!H67))),'Data Summary'!EE73="Yes"),OFFSET('Hygiene Data'!$H$8,0,10*ROW('Hygiene Data'!H67)),NA())</f>
        <v>#N/A</v>
      </c>
      <c r="BQ73" s="204"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415" t="e">
        <f ca="true">+IF(AND(ISNUMBER(OFFSET('Water Data'!$C$5,0,10*ROW('Water Data'!C68))),'Data Summary'!BS74="Yes"),100-OFFSET('Water Data'!$C$5,0,10*ROW('Water Data'!C68)),NA())</f>
        <v>#N/A</v>
      </c>
      <c r="E74" s="415" t="e">
        <f ca="true">+IF(AND(ISNUMBER(OFFSET('Water Data'!$C$7,0,10*ROW('Water Data'!C68))),'Data Summary'!BT74="Yes"),OFFSET('Water Data'!$C$7,0,10*ROW('Water Data'!C68)),NA())</f>
        <v>#N/A</v>
      </c>
      <c r="F74" s="415" t="e">
        <f ca="true">+IF(AND(ISNUMBER(OFFSET('Water Data'!$C$10,0,10*ROW('Water Data'!C68))),'Data Summary'!BU74="Yes"),OFFSET('Water Data'!$C$10,0,10*ROW('Water Data'!C68)),NA())</f>
        <v>#N/A</v>
      </c>
      <c r="G74" s="415" t="e">
        <f ca="true">+IF(AND(ISNUMBER(OFFSET('Water Data'!$D$5,0,10*ROW('Water Data'!D68))),'Data Summary'!BV74="Yes"),100-OFFSET('Water Data'!$D$5,0,10*ROW('Water Data'!D68)),NA())</f>
        <v>#N/A</v>
      </c>
      <c r="H74" s="415" t="e">
        <f ca="true">+IF(AND(ISNUMBER(OFFSET('Water Data'!$D$7,0,10*ROW('Water Data'!D68))),'Data Summary'!BW74="Yes"),OFFSET('Water Data'!$D$7,0,10*ROW('Water Data'!D68)),NA())</f>
        <v>#N/A</v>
      </c>
      <c r="I74" s="415" t="e">
        <f ca="true">+IF(AND(ISNUMBER(OFFSET('Water Data'!$D$10,0,10*ROW('Water Data'!D68))),'Data Summary'!BX74="Yes"),OFFSET('Water Data'!$D$10,0,10*ROW('Water Data'!D68)),NA())</f>
        <v>#N/A</v>
      </c>
      <c r="J74" s="415" t="e">
        <f ca="true">+IF(AND(ISNUMBER(OFFSET('Water Data'!$E$5,0,10*ROW('Water Data'!E68))),'Data Summary'!BY74="Yes"),100-OFFSET('Water Data'!$E$5,0,10*ROW('Water Data'!E68)),NA())</f>
        <v>#N/A</v>
      </c>
      <c r="K74" s="415" t="e">
        <f ca="true">+IF(AND(ISNUMBER(OFFSET('Water Data'!$E$7,0,10*ROW('Water Data'!E68))),'Data Summary'!BZ74="Yes"),OFFSET('Water Data'!$E$7,0,10*ROW('Water Data'!E68)),NA())</f>
        <v>#N/A</v>
      </c>
      <c r="L74" s="415" t="e">
        <f ca="true">+IF(AND(ISNUMBER(OFFSET('Water Data'!$E$10,0,10*ROW('Water Data'!E68))),'Data Summary'!CA74="Yes"),OFFSET('Water Data'!$E$10,0,10*ROW('Water Data'!E68)),NA())</f>
        <v>#N/A</v>
      </c>
      <c r="M74" s="415" t="e">
        <f ca="true">+IF(AND(ISNUMBER(OFFSET('Water Data'!$F$5,0,10*ROW('Water Data'!F68))),'Data Summary'!CB74="Yes"),100-OFFSET('Water Data'!$F$5,0,10*ROW('Water Data'!F68)),NA())</f>
        <v>#N/A</v>
      </c>
      <c r="N74" s="415" t="e">
        <f ca="true">+IF(AND(ISNUMBER(OFFSET('Water Data'!$F$7,0,10*ROW('Water Data'!F68))),'Data Summary'!CC74="Yes"),OFFSET('Water Data'!$F$7,0,10*ROW('Water Data'!F68)),NA())</f>
        <v>#N/A</v>
      </c>
      <c r="O74" s="415" t="e">
        <f ca="true">+IF(AND(ISNUMBER(OFFSET('Water Data'!$F$10,0,10*ROW('Water Data'!F68))),'Data Summary'!CD74="Yes"),OFFSET('Water Data'!$F$10,0,10*ROW('Water Data'!F68)),NA())</f>
        <v>#N/A</v>
      </c>
      <c r="P74" s="415" t="e">
        <f ca="true">+IF(AND(ISNUMBER(OFFSET('Water Data'!$G$5,0,10*ROW('Water Data'!G68))),'Data Summary'!CE74="Yes"),100-OFFSET('Water Data'!$G$5,0,10*ROW('Water Data'!G68)),NA())</f>
        <v>#N/A</v>
      </c>
      <c r="Q74" s="415" t="e">
        <f ca="true">+IF(AND(ISNUMBER(OFFSET('Water Data'!$G$7,0,10*ROW('Water Data'!G68))),'Data Summary'!CF74="Yes"),OFFSET('Water Data'!$G$7,0,10*ROW('Water Data'!G68)),NA())</f>
        <v>#N/A</v>
      </c>
      <c r="R74" s="415" t="e">
        <f ca="true">+IF(AND(ISNUMBER(OFFSET('Water Data'!$G$10,0,10*ROW('Water Data'!G68))),'Data Summary'!CG74="Yes"),OFFSET('Water Data'!$G$10,0,10*ROW('Water Data'!G68)),NA())</f>
        <v>#N/A</v>
      </c>
      <c r="S74" s="415" t="e">
        <f ca="true">+IF(AND(ISNUMBER(OFFSET('Water Data'!$H$5,0,10*ROW('Water Data'!H68))),'Data Summary'!CH74="Yes"),100-OFFSET('Water Data'!$H$5,0,10*ROW('Water Data'!H68)),NA())</f>
        <v>#N/A</v>
      </c>
      <c r="T74" s="415" t="e">
        <f ca="true">+IF(AND(ISNUMBER(OFFSET('Water Data'!$H$7,0,10*ROW('Water Data'!H68))),'Data Summary'!CI74="Yes"),OFFSET('Water Data'!$H$7,0,10*ROW('Water Data'!H68)),NA())</f>
        <v>#N/A</v>
      </c>
      <c r="U74" s="415" t="e">
        <f ca="true">+IF(AND(ISNUMBER(OFFSET('Water Data'!$H$10,0,10*ROW('Water Data'!H68))),'Data Summary'!CJ74="Yes"),OFFSET('Water Data'!$H$10,0,10*ROW('Water Data'!H68)),NA())</f>
        <v>#N/A</v>
      </c>
      <c r="V74" s="203" t="e">
        <f ca="true">+IF(AND(ISNUMBER(OFFSET('Sanitation Data'!$C$5,0,10*ROW('Sanitation Data'!C68))),'Data Summary'!CK74="Yes"),100-OFFSET('Sanitation Data'!$C$5,0,10*ROW('Sanitation Data'!C68)),NA())</f>
        <v>#N/A</v>
      </c>
      <c r="W74" s="203" t="e">
        <f ca="true">+IF(AND(ISNUMBER(OFFSET('Sanitation Data'!$C$7,0,10*ROW('Sanitation Data'!C68))),'Data Summary'!CL74="Yes"),OFFSET('Sanitation Data'!$C$7,0,10*ROW('Sanitation Data'!C68)),NA())</f>
        <v>#N/A</v>
      </c>
      <c r="X74" s="203" t="e">
        <f ca="true">+IF(AND(ISNUMBER(OFFSET('Sanitation Data'!$C$11,0,10*ROW('Sanitation Data'!C68))),'Data Summary'!CM74="Yes"),OFFSET('Sanitation Data'!$C$11,0,10*ROW('Sanitation Data'!C68)),NA())</f>
        <v>#N/A</v>
      </c>
      <c r="Y74" s="203" t="e">
        <f ca="true">+IF(AND(ISNUMBER(OFFSET('Sanitation Data'!$C$12,0,10*ROW('Sanitation Data'!C68))),'Data Summary'!CN74="Yes"),OFFSET('Sanitation Data'!$C$12,0,10*ROW('Sanitation Data'!C68)),NA())</f>
        <v>#N/A</v>
      </c>
      <c r="Z74" s="203" t="e">
        <f ca="true">+IF(AND(ISNUMBER(OFFSET('Sanitation Data'!$C$13,0,10*ROW('Sanitation Data'!C68))),'Data Summary'!CO74="Yes"),OFFSET('Sanitation Data'!$C$13,0,10*ROW('Sanitation Data'!C68)),NA())</f>
        <v>#N/A</v>
      </c>
      <c r="AA74" s="203" t="e">
        <f ca="true">+IF(AND(ISNUMBER(OFFSET('Sanitation Data'!$D$5,0,10*ROW('Sanitation Data'!D68))),'Data Summary'!CP74="Yes"),100-OFFSET('Sanitation Data'!$D$5,0,10*ROW('Sanitation Data'!D68)),NA())</f>
        <v>#N/A</v>
      </c>
      <c r="AB74" s="203" t="e">
        <f ca="true">+IF(AND(ISNUMBER(OFFSET('Sanitation Data'!$D$7,0,10*ROW('Sanitation Data'!D68))),'Data Summary'!CQ74="Yes"),OFFSET('Sanitation Data'!$D$7,0,10*ROW('Sanitation Data'!D68)),NA())</f>
        <v>#N/A</v>
      </c>
      <c r="AC74" s="203" t="e">
        <f ca="true">+IF(AND(ISNUMBER(OFFSET('Sanitation Data'!$D$11,0,10*ROW('Sanitation Data'!D68))),'Data Summary'!CR74="Yes"),OFFSET('Sanitation Data'!$D$11,0,10*ROW('Sanitation Data'!D68)),NA())</f>
        <v>#N/A</v>
      </c>
      <c r="AD74" s="203" t="e">
        <f ca="true">+IF(AND(ISNUMBER(OFFSET('Sanitation Data'!$D$12,0,10*ROW('Sanitation Data'!D68))),'Data Summary'!CS74="Yes"),OFFSET('Sanitation Data'!$D$12,0,10*ROW('Sanitation Data'!D68)),NA())</f>
        <v>#N/A</v>
      </c>
      <c r="AE74" s="203" t="e">
        <f ca="true">+IF(AND(ISNUMBER(OFFSET('Sanitation Data'!$D$13,0,10*ROW('Sanitation Data'!D68))),'Data Summary'!CT74="Yes"),OFFSET('Sanitation Data'!$D$13,0,10*ROW('Sanitation Data'!D68)),NA())</f>
        <v>#N/A</v>
      </c>
      <c r="AF74" s="203" t="e">
        <f ca="true">+IF(AND(ISNUMBER(OFFSET('Sanitation Data'!$E$5,0,10*ROW('Sanitation Data'!E68))),'Data Summary'!CU74="Yes"),100-OFFSET('Sanitation Data'!$E$5,0,10*ROW('Sanitation Data'!E68)),NA())</f>
        <v>#N/A</v>
      </c>
      <c r="AG74" s="203" t="e">
        <f ca="true">+IF(AND(ISNUMBER(OFFSET('Sanitation Data'!$E$7,0,10*ROW('Sanitation Data'!E68))),'Data Summary'!CV74="Yes"),OFFSET('Sanitation Data'!$E$7,0,10*ROW('Sanitation Data'!E68)),NA())</f>
        <v>#N/A</v>
      </c>
      <c r="AH74" s="203" t="e">
        <f ca="true">+IF(AND(ISNUMBER(OFFSET('Sanitation Data'!$E$11,0,10*ROW('Sanitation Data'!E68))),'Data Summary'!CW74="Yes"),OFFSET('Sanitation Data'!$E$11,0,10*ROW('Sanitation Data'!E68)),NA())</f>
        <v>#N/A</v>
      </c>
      <c r="AI74" s="203" t="e">
        <f ca="true">+IF(AND(ISNUMBER(OFFSET('Sanitation Data'!$E$12,0,10*ROW('Sanitation Data'!E68))),'Data Summary'!CX74="Yes"),OFFSET('Sanitation Data'!$E$12,0,10*ROW('Sanitation Data'!E68)),NA())</f>
        <v>#N/A</v>
      </c>
      <c r="AJ74" s="203" t="e">
        <f ca="true">+IF(AND(ISNUMBER(OFFSET('Sanitation Data'!$E$13,0,10*ROW('Sanitation Data'!E68))),'Data Summary'!CY74="Yes"),OFFSET('Sanitation Data'!$E$13,0,10*ROW('Sanitation Data'!E68)),NA())</f>
        <v>#N/A</v>
      </c>
      <c r="AK74" s="203" t="e">
        <f ca="true">+IF(AND(ISNUMBER(OFFSET('Sanitation Data'!$F$5,0,10*ROW('Sanitation Data'!F68))),'Data Summary'!CZ74="Yes"),100-OFFSET('Sanitation Data'!$F$5,0,10*ROW('Sanitation Data'!F68)),NA())</f>
        <v>#N/A</v>
      </c>
      <c r="AL74" s="203" t="e">
        <f ca="true">+IF(AND(ISNUMBER(OFFSET('Sanitation Data'!$F$7,0,10*ROW('Sanitation Data'!F68))),'Data Summary'!DA74="Yes"),OFFSET('Sanitation Data'!$F$7,0,10*ROW('Sanitation Data'!F68)),NA())</f>
        <v>#N/A</v>
      </c>
      <c r="AM74" s="203" t="e">
        <f ca="true">+IF(AND(ISNUMBER(OFFSET('Sanitation Data'!$F$11,0,10*ROW('Sanitation Data'!F68))),'Data Summary'!DB74="Yes"),OFFSET('Sanitation Data'!$F$11,0,10*ROW('Sanitation Data'!F68)),NA())</f>
        <v>#N/A</v>
      </c>
      <c r="AN74" s="203" t="e">
        <f ca="true">+IF(AND(ISNUMBER(OFFSET('Sanitation Data'!$F$12,0,10*ROW('Sanitation Data'!F68))),'Data Summary'!DC74="Yes"),OFFSET('Sanitation Data'!$F$12,0,10*ROW('Sanitation Data'!F68)),NA())</f>
        <v>#N/A</v>
      </c>
      <c r="AO74" s="203" t="e">
        <f ca="true">+IF(AND(ISNUMBER(OFFSET('Sanitation Data'!$F$13,0,10*ROW('Sanitation Data'!F68))),'Data Summary'!DD74="Yes"),OFFSET('Sanitation Data'!$F$13,0,10*ROW('Sanitation Data'!F68)),NA())</f>
        <v>#N/A</v>
      </c>
      <c r="AP74" s="203" t="e">
        <f ca="true">+IF(AND(ISNUMBER(OFFSET('Sanitation Data'!$G$5,0,10*ROW('Sanitation Data'!G68))),'Data Summary'!DE74="Yes"),100-OFFSET('Sanitation Data'!$G$5,0,10*ROW('Sanitation Data'!G68)),NA())</f>
        <v>#N/A</v>
      </c>
      <c r="AQ74" s="203" t="e">
        <f ca="true">+IF(AND(ISNUMBER(OFFSET('Sanitation Data'!$G$7,0,10*ROW('Sanitation Data'!G68))),'Data Summary'!DF74="Yes"),OFFSET('Sanitation Data'!$G$7,0,10*ROW('Sanitation Data'!G68)),NA())</f>
        <v>#N/A</v>
      </c>
      <c r="AR74" s="203" t="e">
        <f ca="true">+IF(AND(ISNUMBER(OFFSET('Sanitation Data'!$G$11,0,10*ROW('Sanitation Data'!G68))),'Data Summary'!DG74="Yes"),OFFSET('Sanitation Data'!$G$11,0,10*ROW('Sanitation Data'!G68)),NA())</f>
        <v>#N/A</v>
      </c>
      <c r="AS74" s="203" t="e">
        <f ca="true">+IF(AND(ISNUMBER(OFFSET('Sanitation Data'!$G$12,0,10*ROW('Sanitation Data'!G68))),'Data Summary'!DH74="Yes"),OFFSET('Sanitation Data'!$G$12,0,10*ROW('Sanitation Data'!G68)),NA())</f>
        <v>#N/A</v>
      </c>
      <c r="AT74" s="203" t="e">
        <f ca="true">+IF(AND(ISNUMBER(OFFSET('Sanitation Data'!$G$13,0,10*ROW('Sanitation Data'!G68))),'Data Summary'!DI74="Yes"),OFFSET('Sanitation Data'!$G$13,0,10*ROW('Sanitation Data'!G68)),NA())</f>
        <v>#N/A</v>
      </c>
      <c r="AU74" s="203" t="e">
        <f ca="true">+IF(AND(ISNUMBER(OFFSET('Sanitation Data'!$H$5,0,10*ROW('Sanitation Data'!H68))),'Data Summary'!DJ74="Yes"),100-OFFSET('Sanitation Data'!$H$5,0,10*ROW('Sanitation Data'!H68)),NA())</f>
        <v>#N/A</v>
      </c>
      <c r="AV74" s="203" t="e">
        <f ca="true">+IF(AND(ISNUMBER(OFFSET('Sanitation Data'!$H$7,0,10*ROW('Sanitation Data'!H68))),'Data Summary'!DK74="Yes"),OFFSET('Sanitation Data'!$H$7,0,10*ROW('Sanitation Data'!H68)),NA())</f>
        <v>#N/A</v>
      </c>
      <c r="AW74" s="203" t="e">
        <f ca="true">+IF(AND(ISNUMBER(OFFSET('Sanitation Data'!$H$11,0,10*ROW('Sanitation Data'!H68))),'Data Summary'!DL74="Yes"),OFFSET('Sanitation Data'!$H$11,0,10*ROW('Sanitation Data'!H68)),NA())</f>
        <v>#N/A</v>
      </c>
      <c r="AX74" s="203" t="e">
        <f ca="true">+IF(AND(ISNUMBER(OFFSET('Sanitation Data'!$H$12,0,10*ROW('Sanitation Data'!H68))),'Data Summary'!DM74="Yes"),OFFSET('Sanitation Data'!$H$12,0,10*ROW('Sanitation Data'!H68)),NA())</f>
        <v>#N/A</v>
      </c>
      <c r="AY74" s="203" t="e">
        <f ca="true">+IF(AND(ISNUMBER(OFFSET('Sanitation Data'!$H$13,0,10*ROW('Sanitation Data'!H68))),'Data Summary'!DN74="Yes"),OFFSET('Sanitation Data'!$H$13,0,10*ROW('Sanitation Data'!H68)),NA())</f>
        <v>#N/A</v>
      </c>
      <c r="AZ74" s="204" t="e">
        <f ca="true">+IF(AND(ISNUMBER(OFFSET('Hygiene Data'!$C$6,0,10*ROW('Hygiene Data'!C68))),'Data Summary'!DO74="Yes"),OFFSET('Hygiene Data'!$C$6,0,10*ROW('Hygiene Data'!C68)),NA())</f>
        <v>#N/A</v>
      </c>
      <c r="BA74" s="204" t="e">
        <f ca="true">+IF(AND(ISNUMBER(OFFSET('Hygiene Data'!$C$8,0,10*ROW('Hygiene Data'!C68))),'Data Summary'!DP74="Yes"),OFFSET('Hygiene Data'!$C$8,0,10*ROW('Hygiene Data'!C68)),NA())</f>
        <v>#N/A</v>
      </c>
      <c r="BB74" s="204" t="e">
        <f ca="true">+IF(AND(ISNUMBER(OFFSET('Hygiene Data'!$C$10,0,10*ROW('Hygiene Data'!C68))),'Data Summary'!DQ74="Yes"),OFFSET('Hygiene Data'!$C$10,0,10*ROW('Hygiene Data'!C68)),NA())</f>
        <v>#N/A</v>
      </c>
      <c r="BC74" s="204" t="e">
        <f ca="true">+IF(AND(ISNUMBER(OFFSET('Hygiene Data'!$D$6,0,10*ROW('Hygiene Data'!D68))),'Data Summary'!DR74="Yes"),OFFSET('Hygiene Data'!$D$6,0,10*ROW('Hygiene Data'!D68)),NA())</f>
        <v>#N/A</v>
      </c>
      <c r="BD74" s="204" t="e">
        <f ca="true">+IF(AND(ISNUMBER(OFFSET('Hygiene Data'!$D$8,0,10*ROW('Hygiene Data'!D68))),'Data Summary'!DS74="Yes"),OFFSET('Hygiene Data'!$D$8,0,10*ROW('Hygiene Data'!D68)),NA())</f>
        <v>#N/A</v>
      </c>
      <c r="BE74" s="204" t="e">
        <f ca="true">+IF(AND(ISNUMBER(OFFSET('Hygiene Data'!$D$10,0,10*ROW('Hygiene Data'!D68))),'Data Summary'!DT74="Yes"),OFFSET('Hygiene Data'!$D$10,0,10*ROW('Hygiene Data'!D68)),NA())</f>
        <v>#N/A</v>
      </c>
      <c r="BF74" s="204" t="e">
        <f ca="true">+IF(AND(ISNUMBER(OFFSET('Hygiene Data'!$E$6,0,10*ROW('Hygiene Data'!E68))),'Data Summary'!DU74="Yes"),OFFSET('Hygiene Data'!$E$6,0,10*ROW('Hygiene Data'!E68)),NA())</f>
        <v>#N/A</v>
      </c>
      <c r="BG74" s="204" t="e">
        <f ca="true">+IF(AND(ISNUMBER(OFFSET('Hygiene Data'!$E$8,0,10*ROW('Hygiene Data'!E68))),'Data Summary'!DV74="Yes"),OFFSET('Hygiene Data'!$E$8,0,10*ROW('Hygiene Data'!E68)),NA())</f>
        <v>#N/A</v>
      </c>
      <c r="BH74" s="204" t="e">
        <f ca="true">+IF(AND(ISNUMBER(OFFSET('Hygiene Data'!$E$10,0,10*ROW('Hygiene Data'!E68))),'Data Summary'!DW74="Yes"),OFFSET('Hygiene Data'!$E$10,0,10*ROW('Hygiene Data'!E68)),NA())</f>
        <v>#N/A</v>
      </c>
      <c r="BI74" s="204" t="e">
        <f ca="true">+IF(AND(ISNUMBER(OFFSET('Hygiene Data'!$F$6,0,10*ROW('Hygiene Data'!F68))),'Data Summary'!DX74="Yes"),OFFSET('Hygiene Data'!$F$6,0,10*ROW('Hygiene Data'!F68)),NA())</f>
        <v>#N/A</v>
      </c>
      <c r="BJ74" s="204" t="e">
        <f ca="true">+IF(AND(ISNUMBER(OFFSET('Hygiene Data'!$F$8,0,10*ROW('Hygiene Data'!F68))),'Data Summary'!DY74="Yes"),OFFSET('Hygiene Data'!$F$8,0,10*ROW('Hygiene Data'!F68)),NA())</f>
        <v>#N/A</v>
      </c>
      <c r="BK74" s="204" t="e">
        <f ca="true">+IF(AND(ISNUMBER(OFFSET('Hygiene Data'!$F$10,0,10*ROW('Hygiene Data'!F68))),'Data Summary'!DZ74="Yes"),OFFSET('Hygiene Data'!$F$10,0,10*ROW('Hygiene Data'!F68)),NA())</f>
        <v>#N/A</v>
      </c>
      <c r="BL74" s="204" t="e">
        <f ca="true">+IF(AND(ISNUMBER(OFFSET('Hygiene Data'!$G$6,0,10*ROW('Hygiene Data'!G68))),'Data Summary'!EA74="Yes"),OFFSET('Hygiene Data'!$G$6,0,10*ROW('Hygiene Data'!G68)),NA())</f>
        <v>#N/A</v>
      </c>
      <c r="BM74" s="204" t="e">
        <f ca="true">+IF(AND(ISNUMBER(OFFSET('Hygiene Data'!$G$8,0,10*ROW('Hygiene Data'!G68))),'Data Summary'!EB74="Yes"),OFFSET('Hygiene Data'!$G$8,0,10*ROW('Hygiene Data'!G68)),NA())</f>
        <v>#N/A</v>
      </c>
      <c r="BN74" s="204" t="e">
        <f ca="true">+IF(AND(ISNUMBER(OFFSET('Hygiene Data'!$G$10,0,10*ROW('Hygiene Data'!G68))),'Data Summary'!EC74="Yes"),OFFSET('Hygiene Data'!$G$10,0,10*ROW('Hygiene Data'!G68)),NA())</f>
        <v>#N/A</v>
      </c>
      <c r="BO74" s="204" t="e">
        <f ca="true">+IF(AND(ISNUMBER(OFFSET('Hygiene Data'!$H$6,0,10*ROW('Hygiene Data'!H68))),'Data Summary'!ED74="Yes"),OFFSET('Hygiene Data'!$H$6,0,10*ROW('Hygiene Data'!H68)),NA())</f>
        <v>#N/A</v>
      </c>
      <c r="BP74" s="204" t="e">
        <f ca="true">+IF(AND(ISNUMBER(OFFSET('Hygiene Data'!$H$8,0,10*ROW('Hygiene Data'!H68))),'Data Summary'!EE74="Yes"),OFFSET('Hygiene Data'!$H$8,0,10*ROW('Hygiene Data'!H68)),NA())</f>
        <v>#N/A</v>
      </c>
      <c r="BQ74" s="204"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415" t="e">
        <f ca="true">+IF(AND(ISNUMBER(OFFSET('Water Data'!$C$5,0,10*ROW('Water Data'!C69))),'Data Summary'!BS75="Yes"),100-OFFSET('Water Data'!$C$5,0,10*ROW('Water Data'!C69)),NA())</f>
        <v>#N/A</v>
      </c>
      <c r="E75" s="415" t="e">
        <f ca="true">+IF(AND(ISNUMBER(OFFSET('Water Data'!$C$7,0,10*ROW('Water Data'!C69))),'Data Summary'!BT75="Yes"),OFFSET('Water Data'!$C$7,0,10*ROW('Water Data'!C69)),NA())</f>
        <v>#N/A</v>
      </c>
      <c r="F75" s="415" t="e">
        <f ca="true">+IF(AND(ISNUMBER(OFFSET('Water Data'!$C$10,0,10*ROW('Water Data'!C69))),'Data Summary'!BU75="Yes"),OFFSET('Water Data'!$C$10,0,10*ROW('Water Data'!C69)),NA())</f>
        <v>#N/A</v>
      </c>
      <c r="G75" s="415" t="e">
        <f ca="true">+IF(AND(ISNUMBER(OFFSET('Water Data'!$D$5,0,10*ROW('Water Data'!D69))),'Data Summary'!BV75="Yes"),100-OFFSET('Water Data'!$D$5,0,10*ROW('Water Data'!D69)),NA())</f>
        <v>#N/A</v>
      </c>
      <c r="H75" s="415" t="e">
        <f ca="true">+IF(AND(ISNUMBER(OFFSET('Water Data'!$D$7,0,10*ROW('Water Data'!D69))),'Data Summary'!BW75="Yes"),OFFSET('Water Data'!$D$7,0,10*ROW('Water Data'!D69)),NA())</f>
        <v>#N/A</v>
      </c>
      <c r="I75" s="415" t="e">
        <f ca="true">+IF(AND(ISNUMBER(OFFSET('Water Data'!$D$10,0,10*ROW('Water Data'!D69))),'Data Summary'!BX75="Yes"),OFFSET('Water Data'!$D$10,0,10*ROW('Water Data'!D69)),NA())</f>
        <v>#N/A</v>
      </c>
      <c r="J75" s="415" t="e">
        <f ca="true">+IF(AND(ISNUMBER(OFFSET('Water Data'!$E$5,0,10*ROW('Water Data'!E69))),'Data Summary'!BY75="Yes"),100-OFFSET('Water Data'!$E$5,0,10*ROW('Water Data'!E69)),NA())</f>
        <v>#N/A</v>
      </c>
      <c r="K75" s="415" t="e">
        <f ca="true">+IF(AND(ISNUMBER(OFFSET('Water Data'!$E$7,0,10*ROW('Water Data'!E69))),'Data Summary'!BZ75="Yes"),OFFSET('Water Data'!$E$7,0,10*ROW('Water Data'!E69)),NA())</f>
        <v>#N/A</v>
      </c>
      <c r="L75" s="415" t="e">
        <f ca="true">+IF(AND(ISNUMBER(OFFSET('Water Data'!$E$10,0,10*ROW('Water Data'!E69))),'Data Summary'!CA75="Yes"),OFFSET('Water Data'!$E$10,0,10*ROW('Water Data'!E69)),NA())</f>
        <v>#N/A</v>
      </c>
      <c r="M75" s="415" t="e">
        <f ca="true">+IF(AND(ISNUMBER(OFFSET('Water Data'!$F$5,0,10*ROW('Water Data'!F69))),'Data Summary'!CB75="Yes"),100-OFFSET('Water Data'!$F$5,0,10*ROW('Water Data'!F69)),NA())</f>
        <v>#N/A</v>
      </c>
      <c r="N75" s="415" t="e">
        <f ca="true">+IF(AND(ISNUMBER(OFFSET('Water Data'!$F$7,0,10*ROW('Water Data'!F69))),'Data Summary'!CC75="Yes"),OFFSET('Water Data'!$F$7,0,10*ROW('Water Data'!F69)),NA())</f>
        <v>#N/A</v>
      </c>
      <c r="O75" s="415" t="e">
        <f ca="true">+IF(AND(ISNUMBER(OFFSET('Water Data'!$F$10,0,10*ROW('Water Data'!F69))),'Data Summary'!CD75="Yes"),OFFSET('Water Data'!$F$10,0,10*ROW('Water Data'!F69)),NA())</f>
        <v>#N/A</v>
      </c>
      <c r="P75" s="415" t="e">
        <f ca="true">+IF(AND(ISNUMBER(OFFSET('Water Data'!$G$5,0,10*ROW('Water Data'!G69))),'Data Summary'!CE75="Yes"),100-OFFSET('Water Data'!$G$5,0,10*ROW('Water Data'!G69)),NA())</f>
        <v>#N/A</v>
      </c>
      <c r="Q75" s="415" t="e">
        <f ca="true">+IF(AND(ISNUMBER(OFFSET('Water Data'!$G$7,0,10*ROW('Water Data'!G69))),'Data Summary'!CF75="Yes"),OFFSET('Water Data'!$G$7,0,10*ROW('Water Data'!G69)),NA())</f>
        <v>#N/A</v>
      </c>
      <c r="R75" s="415" t="e">
        <f ca="true">+IF(AND(ISNUMBER(OFFSET('Water Data'!$G$10,0,10*ROW('Water Data'!G69))),'Data Summary'!CG75="Yes"),OFFSET('Water Data'!$G$10,0,10*ROW('Water Data'!G69)),NA())</f>
        <v>#N/A</v>
      </c>
      <c r="S75" s="415" t="e">
        <f ca="true">+IF(AND(ISNUMBER(OFFSET('Water Data'!$H$5,0,10*ROW('Water Data'!H69))),'Data Summary'!CH75="Yes"),100-OFFSET('Water Data'!$H$5,0,10*ROW('Water Data'!H69)),NA())</f>
        <v>#N/A</v>
      </c>
      <c r="T75" s="415" t="e">
        <f ca="true">+IF(AND(ISNUMBER(OFFSET('Water Data'!$H$7,0,10*ROW('Water Data'!H69))),'Data Summary'!CI75="Yes"),OFFSET('Water Data'!$H$7,0,10*ROW('Water Data'!H69)),NA())</f>
        <v>#N/A</v>
      </c>
      <c r="U75" s="415" t="e">
        <f ca="true">+IF(AND(ISNUMBER(OFFSET('Water Data'!$H$10,0,10*ROW('Water Data'!H69))),'Data Summary'!CJ75="Yes"),OFFSET('Water Data'!$H$10,0,10*ROW('Water Data'!H69)),NA())</f>
        <v>#N/A</v>
      </c>
      <c r="V75" s="203" t="e">
        <f ca="true">+IF(AND(ISNUMBER(OFFSET('Sanitation Data'!$C$5,0,10*ROW('Sanitation Data'!C69))),'Data Summary'!CK75="Yes"),100-OFFSET('Sanitation Data'!$C$5,0,10*ROW('Sanitation Data'!C69)),NA())</f>
        <v>#N/A</v>
      </c>
      <c r="W75" s="203" t="e">
        <f ca="true">+IF(AND(ISNUMBER(OFFSET('Sanitation Data'!$C$7,0,10*ROW('Sanitation Data'!C69))),'Data Summary'!CL75="Yes"),OFFSET('Sanitation Data'!$C$7,0,10*ROW('Sanitation Data'!C69)),NA())</f>
        <v>#N/A</v>
      </c>
      <c r="X75" s="203" t="e">
        <f ca="true">+IF(AND(ISNUMBER(OFFSET('Sanitation Data'!$C$11,0,10*ROW('Sanitation Data'!C69))),'Data Summary'!CM75="Yes"),OFFSET('Sanitation Data'!$C$11,0,10*ROW('Sanitation Data'!C69)),NA())</f>
        <v>#N/A</v>
      </c>
      <c r="Y75" s="203" t="e">
        <f ca="true">+IF(AND(ISNUMBER(OFFSET('Sanitation Data'!$C$12,0,10*ROW('Sanitation Data'!C69))),'Data Summary'!CN75="Yes"),OFFSET('Sanitation Data'!$C$12,0,10*ROW('Sanitation Data'!C69)),NA())</f>
        <v>#N/A</v>
      </c>
      <c r="Z75" s="203" t="e">
        <f ca="true">+IF(AND(ISNUMBER(OFFSET('Sanitation Data'!$C$13,0,10*ROW('Sanitation Data'!C69))),'Data Summary'!CO75="Yes"),OFFSET('Sanitation Data'!$C$13,0,10*ROW('Sanitation Data'!C69)),NA())</f>
        <v>#N/A</v>
      </c>
      <c r="AA75" s="203" t="e">
        <f ca="true">+IF(AND(ISNUMBER(OFFSET('Sanitation Data'!$D$5,0,10*ROW('Sanitation Data'!D69))),'Data Summary'!CP75="Yes"),100-OFFSET('Sanitation Data'!$D$5,0,10*ROW('Sanitation Data'!D69)),NA())</f>
        <v>#N/A</v>
      </c>
      <c r="AB75" s="203" t="e">
        <f ca="true">+IF(AND(ISNUMBER(OFFSET('Sanitation Data'!$D$7,0,10*ROW('Sanitation Data'!D69))),'Data Summary'!CQ75="Yes"),OFFSET('Sanitation Data'!$D$7,0,10*ROW('Sanitation Data'!D69)),NA())</f>
        <v>#N/A</v>
      </c>
      <c r="AC75" s="203" t="e">
        <f ca="true">+IF(AND(ISNUMBER(OFFSET('Sanitation Data'!$D$11,0,10*ROW('Sanitation Data'!D69))),'Data Summary'!CR75="Yes"),OFFSET('Sanitation Data'!$D$11,0,10*ROW('Sanitation Data'!D69)),NA())</f>
        <v>#N/A</v>
      </c>
      <c r="AD75" s="203" t="e">
        <f ca="true">+IF(AND(ISNUMBER(OFFSET('Sanitation Data'!$D$12,0,10*ROW('Sanitation Data'!D69))),'Data Summary'!CS75="Yes"),OFFSET('Sanitation Data'!$D$12,0,10*ROW('Sanitation Data'!D69)),NA())</f>
        <v>#N/A</v>
      </c>
      <c r="AE75" s="203" t="e">
        <f ca="true">+IF(AND(ISNUMBER(OFFSET('Sanitation Data'!$D$13,0,10*ROW('Sanitation Data'!D69))),'Data Summary'!CT75="Yes"),OFFSET('Sanitation Data'!$D$13,0,10*ROW('Sanitation Data'!D69)),NA())</f>
        <v>#N/A</v>
      </c>
      <c r="AF75" s="203" t="e">
        <f ca="true">+IF(AND(ISNUMBER(OFFSET('Sanitation Data'!$E$5,0,10*ROW('Sanitation Data'!E69))),'Data Summary'!CU75="Yes"),100-OFFSET('Sanitation Data'!$E$5,0,10*ROW('Sanitation Data'!E69)),NA())</f>
        <v>#N/A</v>
      </c>
      <c r="AG75" s="203" t="e">
        <f ca="true">+IF(AND(ISNUMBER(OFFSET('Sanitation Data'!$E$7,0,10*ROW('Sanitation Data'!E69))),'Data Summary'!CV75="Yes"),OFFSET('Sanitation Data'!$E$7,0,10*ROW('Sanitation Data'!E69)),NA())</f>
        <v>#N/A</v>
      </c>
      <c r="AH75" s="203" t="e">
        <f ca="true">+IF(AND(ISNUMBER(OFFSET('Sanitation Data'!$E$11,0,10*ROW('Sanitation Data'!E69))),'Data Summary'!CW75="Yes"),OFFSET('Sanitation Data'!$E$11,0,10*ROW('Sanitation Data'!E69)),NA())</f>
        <v>#N/A</v>
      </c>
      <c r="AI75" s="203" t="e">
        <f ca="true">+IF(AND(ISNUMBER(OFFSET('Sanitation Data'!$E$12,0,10*ROW('Sanitation Data'!E69))),'Data Summary'!CX75="Yes"),OFFSET('Sanitation Data'!$E$12,0,10*ROW('Sanitation Data'!E69)),NA())</f>
        <v>#N/A</v>
      </c>
      <c r="AJ75" s="203" t="e">
        <f ca="true">+IF(AND(ISNUMBER(OFFSET('Sanitation Data'!$E$13,0,10*ROW('Sanitation Data'!E69))),'Data Summary'!CY75="Yes"),OFFSET('Sanitation Data'!$E$13,0,10*ROW('Sanitation Data'!E69)),NA())</f>
        <v>#N/A</v>
      </c>
      <c r="AK75" s="203" t="e">
        <f ca="true">+IF(AND(ISNUMBER(OFFSET('Sanitation Data'!$F$5,0,10*ROW('Sanitation Data'!F69))),'Data Summary'!CZ75="Yes"),100-OFFSET('Sanitation Data'!$F$5,0,10*ROW('Sanitation Data'!F69)),NA())</f>
        <v>#N/A</v>
      </c>
      <c r="AL75" s="203" t="e">
        <f ca="true">+IF(AND(ISNUMBER(OFFSET('Sanitation Data'!$F$7,0,10*ROW('Sanitation Data'!F69))),'Data Summary'!DA75="Yes"),OFFSET('Sanitation Data'!$F$7,0,10*ROW('Sanitation Data'!F69)),NA())</f>
        <v>#N/A</v>
      </c>
      <c r="AM75" s="203" t="e">
        <f ca="true">+IF(AND(ISNUMBER(OFFSET('Sanitation Data'!$F$11,0,10*ROW('Sanitation Data'!F69))),'Data Summary'!DB75="Yes"),OFFSET('Sanitation Data'!$F$11,0,10*ROW('Sanitation Data'!F69)),NA())</f>
        <v>#N/A</v>
      </c>
      <c r="AN75" s="203" t="e">
        <f ca="true">+IF(AND(ISNUMBER(OFFSET('Sanitation Data'!$F$12,0,10*ROW('Sanitation Data'!F69))),'Data Summary'!DC75="Yes"),OFFSET('Sanitation Data'!$F$12,0,10*ROW('Sanitation Data'!F69)),NA())</f>
        <v>#N/A</v>
      </c>
      <c r="AO75" s="203" t="e">
        <f ca="true">+IF(AND(ISNUMBER(OFFSET('Sanitation Data'!$F$13,0,10*ROW('Sanitation Data'!F69))),'Data Summary'!DD75="Yes"),OFFSET('Sanitation Data'!$F$13,0,10*ROW('Sanitation Data'!F69)),NA())</f>
        <v>#N/A</v>
      </c>
      <c r="AP75" s="203" t="e">
        <f ca="true">+IF(AND(ISNUMBER(OFFSET('Sanitation Data'!$G$5,0,10*ROW('Sanitation Data'!G69))),'Data Summary'!DE75="Yes"),100-OFFSET('Sanitation Data'!$G$5,0,10*ROW('Sanitation Data'!G69)),NA())</f>
        <v>#N/A</v>
      </c>
      <c r="AQ75" s="203" t="e">
        <f ca="true">+IF(AND(ISNUMBER(OFFSET('Sanitation Data'!$G$7,0,10*ROW('Sanitation Data'!G69))),'Data Summary'!DF75="Yes"),OFFSET('Sanitation Data'!$G$7,0,10*ROW('Sanitation Data'!G69)),NA())</f>
        <v>#N/A</v>
      </c>
      <c r="AR75" s="203" t="e">
        <f ca="true">+IF(AND(ISNUMBER(OFFSET('Sanitation Data'!$G$11,0,10*ROW('Sanitation Data'!G69))),'Data Summary'!DG75="Yes"),OFFSET('Sanitation Data'!$G$11,0,10*ROW('Sanitation Data'!G69)),NA())</f>
        <v>#N/A</v>
      </c>
      <c r="AS75" s="203" t="e">
        <f ca="true">+IF(AND(ISNUMBER(OFFSET('Sanitation Data'!$G$12,0,10*ROW('Sanitation Data'!G69))),'Data Summary'!DH75="Yes"),OFFSET('Sanitation Data'!$G$12,0,10*ROW('Sanitation Data'!G69)),NA())</f>
        <v>#N/A</v>
      </c>
      <c r="AT75" s="203" t="e">
        <f ca="true">+IF(AND(ISNUMBER(OFFSET('Sanitation Data'!$G$13,0,10*ROW('Sanitation Data'!G69))),'Data Summary'!DI75="Yes"),OFFSET('Sanitation Data'!$G$13,0,10*ROW('Sanitation Data'!G69)),NA())</f>
        <v>#N/A</v>
      </c>
      <c r="AU75" s="203" t="e">
        <f ca="true">+IF(AND(ISNUMBER(OFFSET('Sanitation Data'!$H$5,0,10*ROW('Sanitation Data'!H69))),'Data Summary'!DJ75="Yes"),100-OFFSET('Sanitation Data'!$H$5,0,10*ROW('Sanitation Data'!H69)),NA())</f>
        <v>#N/A</v>
      </c>
      <c r="AV75" s="203" t="e">
        <f ca="true">+IF(AND(ISNUMBER(OFFSET('Sanitation Data'!$H$7,0,10*ROW('Sanitation Data'!H69))),'Data Summary'!DK75="Yes"),OFFSET('Sanitation Data'!$H$7,0,10*ROW('Sanitation Data'!H69)),NA())</f>
        <v>#N/A</v>
      </c>
      <c r="AW75" s="203" t="e">
        <f ca="true">+IF(AND(ISNUMBER(OFFSET('Sanitation Data'!$H$11,0,10*ROW('Sanitation Data'!H69))),'Data Summary'!DL75="Yes"),OFFSET('Sanitation Data'!$H$11,0,10*ROW('Sanitation Data'!H69)),NA())</f>
        <v>#N/A</v>
      </c>
      <c r="AX75" s="203" t="e">
        <f ca="true">+IF(AND(ISNUMBER(OFFSET('Sanitation Data'!$H$12,0,10*ROW('Sanitation Data'!H69))),'Data Summary'!DM75="Yes"),OFFSET('Sanitation Data'!$H$12,0,10*ROW('Sanitation Data'!H69)),NA())</f>
        <v>#N/A</v>
      </c>
      <c r="AY75" s="203" t="e">
        <f ca="true">+IF(AND(ISNUMBER(OFFSET('Sanitation Data'!$H$13,0,10*ROW('Sanitation Data'!H69))),'Data Summary'!DN75="Yes"),OFFSET('Sanitation Data'!$H$13,0,10*ROW('Sanitation Data'!H69)),NA())</f>
        <v>#N/A</v>
      </c>
      <c r="AZ75" s="204" t="e">
        <f ca="true">+IF(AND(ISNUMBER(OFFSET('Hygiene Data'!$C$6,0,10*ROW('Hygiene Data'!C69))),'Data Summary'!DO75="Yes"),OFFSET('Hygiene Data'!$C$6,0,10*ROW('Hygiene Data'!C69)),NA())</f>
        <v>#N/A</v>
      </c>
      <c r="BA75" s="204" t="e">
        <f ca="true">+IF(AND(ISNUMBER(OFFSET('Hygiene Data'!$C$8,0,10*ROW('Hygiene Data'!C69))),'Data Summary'!DP75="Yes"),OFFSET('Hygiene Data'!$C$8,0,10*ROW('Hygiene Data'!C69)),NA())</f>
        <v>#N/A</v>
      </c>
      <c r="BB75" s="204" t="e">
        <f ca="true">+IF(AND(ISNUMBER(OFFSET('Hygiene Data'!$C$10,0,10*ROW('Hygiene Data'!C69))),'Data Summary'!DQ75="Yes"),OFFSET('Hygiene Data'!$C$10,0,10*ROW('Hygiene Data'!C69)),NA())</f>
        <v>#N/A</v>
      </c>
      <c r="BC75" s="204" t="e">
        <f ca="true">+IF(AND(ISNUMBER(OFFSET('Hygiene Data'!$D$6,0,10*ROW('Hygiene Data'!D69))),'Data Summary'!DR75="Yes"),OFFSET('Hygiene Data'!$D$6,0,10*ROW('Hygiene Data'!D69)),NA())</f>
        <v>#N/A</v>
      </c>
      <c r="BD75" s="204" t="e">
        <f ca="true">+IF(AND(ISNUMBER(OFFSET('Hygiene Data'!$D$8,0,10*ROW('Hygiene Data'!D69))),'Data Summary'!DS75="Yes"),OFFSET('Hygiene Data'!$D$8,0,10*ROW('Hygiene Data'!D69)),NA())</f>
        <v>#N/A</v>
      </c>
      <c r="BE75" s="204" t="e">
        <f ca="true">+IF(AND(ISNUMBER(OFFSET('Hygiene Data'!$D$10,0,10*ROW('Hygiene Data'!D69))),'Data Summary'!DT75="Yes"),OFFSET('Hygiene Data'!$D$10,0,10*ROW('Hygiene Data'!D69)),NA())</f>
        <v>#N/A</v>
      </c>
      <c r="BF75" s="204" t="e">
        <f ca="true">+IF(AND(ISNUMBER(OFFSET('Hygiene Data'!$E$6,0,10*ROW('Hygiene Data'!E69))),'Data Summary'!DU75="Yes"),OFFSET('Hygiene Data'!$E$6,0,10*ROW('Hygiene Data'!E69)),NA())</f>
        <v>#N/A</v>
      </c>
      <c r="BG75" s="204" t="e">
        <f ca="true">+IF(AND(ISNUMBER(OFFSET('Hygiene Data'!$E$8,0,10*ROW('Hygiene Data'!E69))),'Data Summary'!DV75="Yes"),OFFSET('Hygiene Data'!$E$8,0,10*ROW('Hygiene Data'!E69)),NA())</f>
        <v>#N/A</v>
      </c>
      <c r="BH75" s="204" t="e">
        <f ca="true">+IF(AND(ISNUMBER(OFFSET('Hygiene Data'!$E$10,0,10*ROW('Hygiene Data'!E69))),'Data Summary'!DW75="Yes"),OFFSET('Hygiene Data'!$E$10,0,10*ROW('Hygiene Data'!E69)),NA())</f>
        <v>#N/A</v>
      </c>
      <c r="BI75" s="204" t="e">
        <f ca="true">+IF(AND(ISNUMBER(OFFSET('Hygiene Data'!$F$6,0,10*ROW('Hygiene Data'!F69))),'Data Summary'!DX75="Yes"),OFFSET('Hygiene Data'!$F$6,0,10*ROW('Hygiene Data'!F69)),NA())</f>
        <v>#N/A</v>
      </c>
      <c r="BJ75" s="204" t="e">
        <f ca="true">+IF(AND(ISNUMBER(OFFSET('Hygiene Data'!$F$8,0,10*ROW('Hygiene Data'!F69))),'Data Summary'!DY75="Yes"),OFFSET('Hygiene Data'!$F$8,0,10*ROW('Hygiene Data'!F69)),NA())</f>
        <v>#N/A</v>
      </c>
      <c r="BK75" s="204" t="e">
        <f ca="true">+IF(AND(ISNUMBER(OFFSET('Hygiene Data'!$F$10,0,10*ROW('Hygiene Data'!F69))),'Data Summary'!DZ75="Yes"),OFFSET('Hygiene Data'!$F$10,0,10*ROW('Hygiene Data'!F69)),NA())</f>
        <v>#N/A</v>
      </c>
      <c r="BL75" s="204" t="e">
        <f ca="true">+IF(AND(ISNUMBER(OFFSET('Hygiene Data'!$G$6,0,10*ROW('Hygiene Data'!G69))),'Data Summary'!EA75="Yes"),OFFSET('Hygiene Data'!$G$6,0,10*ROW('Hygiene Data'!G69)),NA())</f>
        <v>#N/A</v>
      </c>
      <c r="BM75" s="204" t="e">
        <f ca="true">+IF(AND(ISNUMBER(OFFSET('Hygiene Data'!$G$8,0,10*ROW('Hygiene Data'!G69))),'Data Summary'!EB75="Yes"),OFFSET('Hygiene Data'!$G$8,0,10*ROW('Hygiene Data'!G69)),NA())</f>
        <v>#N/A</v>
      </c>
      <c r="BN75" s="204" t="e">
        <f ca="true">+IF(AND(ISNUMBER(OFFSET('Hygiene Data'!$G$10,0,10*ROW('Hygiene Data'!G69))),'Data Summary'!EC75="Yes"),OFFSET('Hygiene Data'!$G$10,0,10*ROW('Hygiene Data'!G69)),NA())</f>
        <v>#N/A</v>
      </c>
      <c r="BO75" s="204" t="e">
        <f ca="true">+IF(AND(ISNUMBER(OFFSET('Hygiene Data'!$H$6,0,10*ROW('Hygiene Data'!H69))),'Data Summary'!ED75="Yes"),OFFSET('Hygiene Data'!$H$6,0,10*ROW('Hygiene Data'!H69)),NA())</f>
        <v>#N/A</v>
      </c>
      <c r="BP75" s="204" t="e">
        <f ca="true">+IF(AND(ISNUMBER(OFFSET('Hygiene Data'!$H$8,0,10*ROW('Hygiene Data'!H69))),'Data Summary'!EE75="Yes"),OFFSET('Hygiene Data'!$H$8,0,10*ROW('Hygiene Data'!H69)),NA())</f>
        <v>#N/A</v>
      </c>
      <c r="BQ75" s="204"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415" t="e">
        <f ca="true">+IF(AND(ISNUMBER(OFFSET('Water Data'!$C$5,0,10*ROW('Water Data'!C70))),'Data Summary'!BS76="Yes"),100-OFFSET('Water Data'!$C$5,0,10*ROW('Water Data'!C70)),NA())</f>
        <v>#N/A</v>
      </c>
      <c r="E76" s="415" t="e">
        <f ca="true">+IF(AND(ISNUMBER(OFFSET('Water Data'!$C$7,0,10*ROW('Water Data'!C70))),'Data Summary'!BT76="Yes"),OFFSET('Water Data'!$C$7,0,10*ROW('Water Data'!C70)),NA())</f>
        <v>#N/A</v>
      </c>
      <c r="F76" s="415" t="e">
        <f ca="true">+IF(AND(ISNUMBER(OFFSET('Water Data'!$C$10,0,10*ROW('Water Data'!C70))),'Data Summary'!BU76="Yes"),OFFSET('Water Data'!$C$10,0,10*ROW('Water Data'!C70)),NA())</f>
        <v>#N/A</v>
      </c>
      <c r="G76" s="415" t="e">
        <f ca="true">+IF(AND(ISNUMBER(OFFSET('Water Data'!$D$5,0,10*ROW('Water Data'!D70))),'Data Summary'!BV76="Yes"),100-OFFSET('Water Data'!$D$5,0,10*ROW('Water Data'!D70)),NA())</f>
        <v>#N/A</v>
      </c>
      <c r="H76" s="415" t="e">
        <f ca="true">+IF(AND(ISNUMBER(OFFSET('Water Data'!$D$7,0,10*ROW('Water Data'!D70))),'Data Summary'!BW76="Yes"),OFFSET('Water Data'!$D$7,0,10*ROW('Water Data'!D70)),NA())</f>
        <v>#N/A</v>
      </c>
      <c r="I76" s="415" t="e">
        <f ca="true">+IF(AND(ISNUMBER(OFFSET('Water Data'!$D$10,0,10*ROW('Water Data'!D70))),'Data Summary'!BX76="Yes"),OFFSET('Water Data'!$D$10,0,10*ROW('Water Data'!D70)),NA())</f>
        <v>#N/A</v>
      </c>
      <c r="J76" s="415" t="e">
        <f ca="true">+IF(AND(ISNUMBER(OFFSET('Water Data'!$E$5,0,10*ROW('Water Data'!E70))),'Data Summary'!BY76="Yes"),100-OFFSET('Water Data'!$E$5,0,10*ROW('Water Data'!E70)),NA())</f>
        <v>#N/A</v>
      </c>
      <c r="K76" s="415" t="e">
        <f ca="true">+IF(AND(ISNUMBER(OFFSET('Water Data'!$E$7,0,10*ROW('Water Data'!E70))),'Data Summary'!BZ76="Yes"),OFFSET('Water Data'!$E$7,0,10*ROW('Water Data'!E70)),NA())</f>
        <v>#N/A</v>
      </c>
      <c r="L76" s="415" t="e">
        <f ca="true">+IF(AND(ISNUMBER(OFFSET('Water Data'!$E$10,0,10*ROW('Water Data'!E70))),'Data Summary'!CA76="Yes"),OFFSET('Water Data'!$E$10,0,10*ROW('Water Data'!E70)),NA())</f>
        <v>#N/A</v>
      </c>
      <c r="M76" s="415" t="e">
        <f ca="true">+IF(AND(ISNUMBER(OFFSET('Water Data'!$F$5,0,10*ROW('Water Data'!F70))),'Data Summary'!CB76="Yes"),100-OFFSET('Water Data'!$F$5,0,10*ROW('Water Data'!F70)),NA())</f>
        <v>#N/A</v>
      </c>
      <c r="N76" s="415" t="e">
        <f ca="true">+IF(AND(ISNUMBER(OFFSET('Water Data'!$F$7,0,10*ROW('Water Data'!F70))),'Data Summary'!CC76="Yes"),OFFSET('Water Data'!$F$7,0,10*ROW('Water Data'!F70)),NA())</f>
        <v>#N/A</v>
      </c>
      <c r="O76" s="415" t="e">
        <f ca="true">+IF(AND(ISNUMBER(OFFSET('Water Data'!$F$10,0,10*ROW('Water Data'!F70))),'Data Summary'!CD76="Yes"),OFFSET('Water Data'!$F$10,0,10*ROW('Water Data'!F70)),NA())</f>
        <v>#N/A</v>
      </c>
      <c r="P76" s="415" t="e">
        <f ca="true">+IF(AND(ISNUMBER(OFFSET('Water Data'!$G$5,0,10*ROW('Water Data'!G70))),'Data Summary'!CE76="Yes"),100-OFFSET('Water Data'!$G$5,0,10*ROW('Water Data'!G70)),NA())</f>
        <v>#N/A</v>
      </c>
      <c r="Q76" s="415" t="e">
        <f ca="true">+IF(AND(ISNUMBER(OFFSET('Water Data'!$G$7,0,10*ROW('Water Data'!G70))),'Data Summary'!CF76="Yes"),OFFSET('Water Data'!$G$7,0,10*ROW('Water Data'!G70)),NA())</f>
        <v>#N/A</v>
      </c>
      <c r="R76" s="415" t="e">
        <f ca="true">+IF(AND(ISNUMBER(OFFSET('Water Data'!$G$10,0,10*ROW('Water Data'!G70))),'Data Summary'!CG76="Yes"),OFFSET('Water Data'!$G$10,0,10*ROW('Water Data'!G70)),NA())</f>
        <v>#N/A</v>
      </c>
      <c r="S76" s="415" t="e">
        <f ca="true">+IF(AND(ISNUMBER(OFFSET('Water Data'!$H$5,0,10*ROW('Water Data'!H70))),'Data Summary'!CH76="Yes"),100-OFFSET('Water Data'!$H$5,0,10*ROW('Water Data'!H70)),NA())</f>
        <v>#N/A</v>
      </c>
      <c r="T76" s="415" t="e">
        <f ca="true">+IF(AND(ISNUMBER(OFFSET('Water Data'!$H$7,0,10*ROW('Water Data'!H70))),'Data Summary'!CI76="Yes"),OFFSET('Water Data'!$H$7,0,10*ROW('Water Data'!H70)),NA())</f>
        <v>#N/A</v>
      </c>
      <c r="U76" s="415" t="e">
        <f ca="true">+IF(AND(ISNUMBER(OFFSET('Water Data'!$H$10,0,10*ROW('Water Data'!H70))),'Data Summary'!CJ76="Yes"),OFFSET('Water Data'!$H$10,0,10*ROW('Water Data'!H70)),NA())</f>
        <v>#N/A</v>
      </c>
      <c r="V76" s="203" t="e">
        <f ca="true">+IF(AND(ISNUMBER(OFFSET('Sanitation Data'!$C$5,0,10*ROW('Sanitation Data'!C70))),'Data Summary'!CK76="Yes"),100-OFFSET('Sanitation Data'!$C$5,0,10*ROW('Sanitation Data'!C70)),NA())</f>
        <v>#N/A</v>
      </c>
      <c r="W76" s="203" t="e">
        <f ca="true">+IF(AND(ISNUMBER(OFFSET('Sanitation Data'!$C$7,0,10*ROW('Sanitation Data'!C70))),'Data Summary'!CL76="Yes"),OFFSET('Sanitation Data'!$C$7,0,10*ROW('Sanitation Data'!C70)),NA())</f>
        <v>#N/A</v>
      </c>
      <c r="X76" s="203" t="e">
        <f ca="true">+IF(AND(ISNUMBER(OFFSET('Sanitation Data'!$C$11,0,10*ROW('Sanitation Data'!C70))),'Data Summary'!CM76="Yes"),OFFSET('Sanitation Data'!$C$11,0,10*ROW('Sanitation Data'!C70)),NA())</f>
        <v>#N/A</v>
      </c>
      <c r="Y76" s="203" t="e">
        <f ca="true">+IF(AND(ISNUMBER(OFFSET('Sanitation Data'!$C$12,0,10*ROW('Sanitation Data'!C70))),'Data Summary'!CN76="Yes"),OFFSET('Sanitation Data'!$C$12,0,10*ROW('Sanitation Data'!C70)),NA())</f>
        <v>#N/A</v>
      </c>
      <c r="Z76" s="203" t="e">
        <f ca="true">+IF(AND(ISNUMBER(OFFSET('Sanitation Data'!$C$13,0,10*ROW('Sanitation Data'!C70))),'Data Summary'!CO76="Yes"),OFFSET('Sanitation Data'!$C$13,0,10*ROW('Sanitation Data'!C70)),NA())</f>
        <v>#N/A</v>
      </c>
      <c r="AA76" s="203" t="e">
        <f ca="true">+IF(AND(ISNUMBER(OFFSET('Sanitation Data'!$D$5,0,10*ROW('Sanitation Data'!D70))),'Data Summary'!CP76="Yes"),100-OFFSET('Sanitation Data'!$D$5,0,10*ROW('Sanitation Data'!D70)),NA())</f>
        <v>#N/A</v>
      </c>
      <c r="AB76" s="203" t="e">
        <f ca="true">+IF(AND(ISNUMBER(OFFSET('Sanitation Data'!$D$7,0,10*ROW('Sanitation Data'!D70))),'Data Summary'!CQ76="Yes"),OFFSET('Sanitation Data'!$D$7,0,10*ROW('Sanitation Data'!D70)),NA())</f>
        <v>#N/A</v>
      </c>
      <c r="AC76" s="203" t="e">
        <f ca="true">+IF(AND(ISNUMBER(OFFSET('Sanitation Data'!$D$11,0,10*ROW('Sanitation Data'!D70))),'Data Summary'!CR76="Yes"),OFFSET('Sanitation Data'!$D$11,0,10*ROW('Sanitation Data'!D70)),NA())</f>
        <v>#N/A</v>
      </c>
      <c r="AD76" s="203" t="e">
        <f ca="true">+IF(AND(ISNUMBER(OFFSET('Sanitation Data'!$D$12,0,10*ROW('Sanitation Data'!D70))),'Data Summary'!CS76="Yes"),OFFSET('Sanitation Data'!$D$12,0,10*ROW('Sanitation Data'!D70)),NA())</f>
        <v>#N/A</v>
      </c>
      <c r="AE76" s="203" t="e">
        <f ca="true">+IF(AND(ISNUMBER(OFFSET('Sanitation Data'!$D$13,0,10*ROW('Sanitation Data'!D70))),'Data Summary'!CT76="Yes"),OFFSET('Sanitation Data'!$D$13,0,10*ROW('Sanitation Data'!D70)),NA())</f>
        <v>#N/A</v>
      </c>
      <c r="AF76" s="203" t="e">
        <f ca="true">+IF(AND(ISNUMBER(OFFSET('Sanitation Data'!$E$5,0,10*ROW('Sanitation Data'!E70))),'Data Summary'!CU76="Yes"),100-OFFSET('Sanitation Data'!$E$5,0,10*ROW('Sanitation Data'!E70)),NA())</f>
        <v>#N/A</v>
      </c>
      <c r="AG76" s="203" t="e">
        <f ca="true">+IF(AND(ISNUMBER(OFFSET('Sanitation Data'!$E$7,0,10*ROW('Sanitation Data'!E70))),'Data Summary'!CV76="Yes"),OFFSET('Sanitation Data'!$E$7,0,10*ROW('Sanitation Data'!E70)),NA())</f>
        <v>#N/A</v>
      </c>
      <c r="AH76" s="203" t="e">
        <f ca="true">+IF(AND(ISNUMBER(OFFSET('Sanitation Data'!$E$11,0,10*ROW('Sanitation Data'!E70))),'Data Summary'!CW76="Yes"),OFFSET('Sanitation Data'!$E$11,0,10*ROW('Sanitation Data'!E70)),NA())</f>
        <v>#N/A</v>
      </c>
      <c r="AI76" s="203" t="e">
        <f ca="true">+IF(AND(ISNUMBER(OFFSET('Sanitation Data'!$E$12,0,10*ROW('Sanitation Data'!E70))),'Data Summary'!CX76="Yes"),OFFSET('Sanitation Data'!$E$12,0,10*ROW('Sanitation Data'!E70)),NA())</f>
        <v>#N/A</v>
      </c>
      <c r="AJ76" s="203" t="e">
        <f ca="true">+IF(AND(ISNUMBER(OFFSET('Sanitation Data'!$E$13,0,10*ROW('Sanitation Data'!E70))),'Data Summary'!CY76="Yes"),OFFSET('Sanitation Data'!$E$13,0,10*ROW('Sanitation Data'!E70)),NA())</f>
        <v>#N/A</v>
      </c>
      <c r="AK76" s="203" t="e">
        <f ca="true">+IF(AND(ISNUMBER(OFFSET('Sanitation Data'!$F$5,0,10*ROW('Sanitation Data'!F70))),'Data Summary'!CZ76="Yes"),100-OFFSET('Sanitation Data'!$F$5,0,10*ROW('Sanitation Data'!F70)),NA())</f>
        <v>#N/A</v>
      </c>
      <c r="AL76" s="203" t="e">
        <f ca="true">+IF(AND(ISNUMBER(OFFSET('Sanitation Data'!$F$7,0,10*ROW('Sanitation Data'!F70))),'Data Summary'!DA76="Yes"),OFFSET('Sanitation Data'!$F$7,0,10*ROW('Sanitation Data'!F70)),NA())</f>
        <v>#N/A</v>
      </c>
      <c r="AM76" s="203" t="e">
        <f ca="true">+IF(AND(ISNUMBER(OFFSET('Sanitation Data'!$F$11,0,10*ROW('Sanitation Data'!F70))),'Data Summary'!DB76="Yes"),OFFSET('Sanitation Data'!$F$11,0,10*ROW('Sanitation Data'!F70)),NA())</f>
        <v>#N/A</v>
      </c>
      <c r="AN76" s="203" t="e">
        <f ca="true">+IF(AND(ISNUMBER(OFFSET('Sanitation Data'!$F$12,0,10*ROW('Sanitation Data'!F70))),'Data Summary'!DC76="Yes"),OFFSET('Sanitation Data'!$F$12,0,10*ROW('Sanitation Data'!F70)),NA())</f>
        <v>#N/A</v>
      </c>
      <c r="AO76" s="203" t="e">
        <f ca="true">+IF(AND(ISNUMBER(OFFSET('Sanitation Data'!$F$13,0,10*ROW('Sanitation Data'!F70))),'Data Summary'!DD76="Yes"),OFFSET('Sanitation Data'!$F$13,0,10*ROW('Sanitation Data'!F70)),NA())</f>
        <v>#N/A</v>
      </c>
      <c r="AP76" s="203" t="e">
        <f ca="true">+IF(AND(ISNUMBER(OFFSET('Sanitation Data'!$G$5,0,10*ROW('Sanitation Data'!G70))),'Data Summary'!DE76="Yes"),100-OFFSET('Sanitation Data'!$G$5,0,10*ROW('Sanitation Data'!G70)),NA())</f>
        <v>#N/A</v>
      </c>
      <c r="AQ76" s="203" t="e">
        <f ca="true">+IF(AND(ISNUMBER(OFFSET('Sanitation Data'!$G$7,0,10*ROW('Sanitation Data'!G70))),'Data Summary'!DF76="Yes"),OFFSET('Sanitation Data'!$G$7,0,10*ROW('Sanitation Data'!G70)),NA())</f>
        <v>#N/A</v>
      </c>
      <c r="AR76" s="203" t="e">
        <f ca="true">+IF(AND(ISNUMBER(OFFSET('Sanitation Data'!$G$11,0,10*ROW('Sanitation Data'!G70))),'Data Summary'!DG76="Yes"),OFFSET('Sanitation Data'!$G$11,0,10*ROW('Sanitation Data'!G70)),NA())</f>
        <v>#N/A</v>
      </c>
      <c r="AS76" s="203" t="e">
        <f ca="true">+IF(AND(ISNUMBER(OFFSET('Sanitation Data'!$G$12,0,10*ROW('Sanitation Data'!G70))),'Data Summary'!DH76="Yes"),OFFSET('Sanitation Data'!$G$12,0,10*ROW('Sanitation Data'!G70)),NA())</f>
        <v>#N/A</v>
      </c>
      <c r="AT76" s="203" t="e">
        <f ca="true">+IF(AND(ISNUMBER(OFFSET('Sanitation Data'!$G$13,0,10*ROW('Sanitation Data'!G70))),'Data Summary'!DI76="Yes"),OFFSET('Sanitation Data'!$G$13,0,10*ROW('Sanitation Data'!G70)),NA())</f>
        <v>#N/A</v>
      </c>
      <c r="AU76" s="203" t="e">
        <f ca="true">+IF(AND(ISNUMBER(OFFSET('Sanitation Data'!$H$5,0,10*ROW('Sanitation Data'!H70))),'Data Summary'!DJ76="Yes"),100-OFFSET('Sanitation Data'!$H$5,0,10*ROW('Sanitation Data'!H70)),NA())</f>
        <v>#N/A</v>
      </c>
      <c r="AV76" s="203" t="e">
        <f ca="true">+IF(AND(ISNUMBER(OFFSET('Sanitation Data'!$H$7,0,10*ROW('Sanitation Data'!H70))),'Data Summary'!DK76="Yes"),OFFSET('Sanitation Data'!$H$7,0,10*ROW('Sanitation Data'!H70)),NA())</f>
        <v>#N/A</v>
      </c>
      <c r="AW76" s="203" t="e">
        <f ca="true">+IF(AND(ISNUMBER(OFFSET('Sanitation Data'!$H$11,0,10*ROW('Sanitation Data'!H70))),'Data Summary'!DL76="Yes"),OFFSET('Sanitation Data'!$H$11,0,10*ROW('Sanitation Data'!H70)),NA())</f>
        <v>#N/A</v>
      </c>
      <c r="AX76" s="203" t="e">
        <f ca="true">+IF(AND(ISNUMBER(OFFSET('Sanitation Data'!$H$12,0,10*ROW('Sanitation Data'!H70))),'Data Summary'!DM76="Yes"),OFFSET('Sanitation Data'!$H$12,0,10*ROW('Sanitation Data'!H70)),NA())</f>
        <v>#N/A</v>
      </c>
      <c r="AY76" s="203" t="e">
        <f ca="true">+IF(AND(ISNUMBER(OFFSET('Sanitation Data'!$H$13,0,10*ROW('Sanitation Data'!H70))),'Data Summary'!DN76="Yes"),OFFSET('Sanitation Data'!$H$13,0,10*ROW('Sanitation Data'!H70)),NA())</f>
        <v>#N/A</v>
      </c>
      <c r="AZ76" s="204" t="e">
        <f ca="true">+IF(AND(ISNUMBER(OFFSET('Hygiene Data'!$C$6,0,10*ROW('Hygiene Data'!C70))),'Data Summary'!DO76="Yes"),OFFSET('Hygiene Data'!$C$6,0,10*ROW('Hygiene Data'!C70)),NA())</f>
        <v>#N/A</v>
      </c>
      <c r="BA76" s="204" t="e">
        <f ca="true">+IF(AND(ISNUMBER(OFFSET('Hygiene Data'!$C$8,0,10*ROW('Hygiene Data'!C70))),'Data Summary'!DP76="Yes"),OFFSET('Hygiene Data'!$C$8,0,10*ROW('Hygiene Data'!C70)),NA())</f>
        <v>#N/A</v>
      </c>
      <c r="BB76" s="204" t="e">
        <f ca="true">+IF(AND(ISNUMBER(OFFSET('Hygiene Data'!$C$10,0,10*ROW('Hygiene Data'!C70))),'Data Summary'!DQ76="Yes"),OFFSET('Hygiene Data'!$C$10,0,10*ROW('Hygiene Data'!C70)),NA())</f>
        <v>#N/A</v>
      </c>
      <c r="BC76" s="204" t="e">
        <f ca="true">+IF(AND(ISNUMBER(OFFSET('Hygiene Data'!$D$6,0,10*ROW('Hygiene Data'!D70))),'Data Summary'!DR76="Yes"),OFFSET('Hygiene Data'!$D$6,0,10*ROW('Hygiene Data'!D70)),NA())</f>
        <v>#N/A</v>
      </c>
      <c r="BD76" s="204" t="e">
        <f ca="true">+IF(AND(ISNUMBER(OFFSET('Hygiene Data'!$D$8,0,10*ROW('Hygiene Data'!D70))),'Data Summary'!DS76="Yes"),OFFSET('Hygiene Data'!$D$8,0,10*ROW('Hygiene Data'!D70)),NA())</f>
        <v>#N/A</v>
      </c>
      <c r="BE76" s="204" t="e">
        <f ca="true">+IF(AND(ISNUMBER(OFFSET('Hygiene Data'!$D$10,0,10*ROW('Hygiene Data'!D70))),'Data Summary'!DT76="Yes"),OFFSET('Hygiene Data'!$D$10,0,10*ROW('Hygiene Data'!D70)),NA())</f>
        <v>#N/A</v>
      </c>
      <c r="BF76" s="204" t="e">
        <f ca="true">+IF(AND(ISNUMBER(OFFSET('Hygiene Data'!$E$6,0,10*ROW('Hygiene Data'!E70))),'Data Summary'!DU76="Yes"),OFFSET('Hygiene Data'!$E$6,0,10*ROW('Hygiene Data'!E70)),NA())</f>
        <v>#N/A</v>
      </c>
      <c r="BG76" s="204" t="e">
        <f ca="true">+IF(AND(ISNUMBER(OFFSET('Hygiene Data'!$E$8,0,10*ROW('Hygiene Data'!E70))),'Data Summary'!DV76="Yes"),OFFSET('Hygiene Data'!$E$8,0,10*ROW('Hygiene Data'!E70)),NA())</f>
        <v>#N/A</v>
      </c>
      <c r="BH76" s="204" t="e">
        <f ca="true">+IF(AND(ISNUMBER(OFFSET('Hygiene Data'!$E$10,0,10*ROW('Hygiene Data'!E70))),'Data Summary'!DW76="Yes"),OFFSET('Hygiene Data'!$E$10,0,10*ROW('Hygiene Data'!E70)),NA())</f>
        <v>#N/A</v>
      </c>
      <c r="BI76" s="204" t="e">
        <f ca="true">+IF(AND(ISNUMBER(OFFSET('Hygiene Data'!$F$6,0,10*ROW('Hygiene Data'!F70))),'Data Summary'!DX76="Yes"),OFFSET('Hygiene Data'!$F$6,0,10*ROW('Hygiene Data'!F70)),NA())</f>
        <v>#N/A</v>
      </c>
      <c r="BJ76" s="204" t="e">
        <f ca="true">+IF(AND(ISNUMBER(OFFSET('Hygiene Data'!$F$8,0,10*ROW('Hygiene Data'!F70))),'Data Summary'!DY76="Yes"),OFFSET('Hygiene Data'!$F$8,0,10*ROW('Hygiene Data'!F70)),NA())</f>
        <v>#N/A</v>
      </c>
      <c r="BK76" s="204" t="e">
        <f ca="true">+IF(AND(ISNUMBER(OFFSET('Hygiene Data'!$F$10,0,10*ROW('Hygiene Data'!F70))),'Data Summary'!DZ76="Yes"),OFFSET('Hygiene Data'!$F$10,0,10*ROW('Hygiene Data'!F70)),NA())</f>
        <v>#N/A</v>
      </c>
      <c r="BL76" s="204" t="e">
        <f ca="true">+IF(AND(ISNUMBER(OFFSET('Hygiene Data'!$G$6,0,10*ROW('Hygiene Data'!G70))),'Data Summary'!EA76="Yes"),OFFSET('Hygiene Data'!$G$6,0,10*ROW('Hygiene Data'!G70)),NA())</f>
        <v>#N/A</v>
      </c>
      <c r="BM76" s="204" t="e">
        <f ca="true">+IF(AND(ISNUMBER(OFFSET('Hygiene Data'!$G$8,0,10*ROW('Hygiene Data'!G70))),'Data Summary'!EB76="Yes"),OFFSET('Hygiene Data'!$G$8,0,10*ROW('Hygiene Data'!G70)),NA())</f>
        <v>#N/A</v>
      </c>
      <c r="BN76" s="204" t="e">
        <f ca="true">+IF(AND(ISNUMBER(OFFSET('Hygiene Data'!$G$10,0,10*ROW('Hygiene Data'!G70))),'Data Summary'!EC76="Yes"),OFFSET('Hygiene Data'!$G$10,0,10*ROW('Hygiene Data'!G70)),NA())</f>
        <v>#N/A</v>
      </c>
      <c r="BO76" s="204" t="e">
        <f ca="true">+IF(AND(ISNUMBER(OFFSET('Hygiene Data'!$H$6,0,10*ROW('Hygiene Data'!H70))),'Data Summary'!ED76="Yes"),OFFSET('Hygiene Data'!$H$6,0,10*ROW('Hygiene Data'!H70)),NA())</f>
        <v>#N/A</v>
      </c>
      <c r="BP76" s="204" t="e">
        <f ca="true">+IF(AND(ISNUMBER(OFFSET('Hygiene Data'!$H$8,0,10*ROW('Hygiene Data'!H70))),'Data Summary'!EE76="Yes"),OFFSET('Hygiene Data'!$H$8,0,10*ROW('Hygiene Data'!H70)),NA())</f>
        <v>#N/A</v>
      </c>
      <c r="BQ76" s="204"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415" t="e">
        <f ca="true">+IF(AND(ISNUMBER(OFFSET('Water Data'!$C$5,0,10*ROW('Water Data'!C71))),'Data Summary'!BS77="Yes"),100-OFFSET('Water Data'!$C$5,0,10*ROW('Water Data'!C71)),NA())</f>
        <v>#N/A</v>
      </c>
      <c r="E77" s="415" t="e">
        <f ca="true">+IF(AND(ISNUMBER(OFFSET('Water Data'!$C$7,0,10*ROW('Water Data'!C71))),'Data Summary'!BT77="Yes"),OFFSET('Water Data'!$C$7,0,10*ROW('Water Data'!C71)),NA())</f>
        <v>#N/A</v>
      </c>
      <c r="F77" s="415" t="e">
        <f ca="true">+IF(AND(ISNUMBER(OFFSET('Water Data'!$C$10,0,10*ROW('Water Data'!C71))),'Data Summary'!BU77="Yes"),OFFSET('Water Data'!$C$10,0,10*ROW('Water Data'!C71)),NA())</f>
        <v>#N/A</v>
      </c>
      <c r="G77" s="415" t="e">
        <f ca="true">+IF(AND(ISNUMBER(OFFSET('Water Data'!$D$5,0,10*ROW('Water Data'!D71))),'Data Summary'!BV77="Yes"),100-OFFSET('Water Data'!$D$5,0,10*ROW('Water Data'!D71)),NA())</f>
        <v>#N/A</v>
      </c>
      <c r="H77" s="415" t="e">
        <f ca="true">+IF(AND(ISNUMBER(OFFSET('Water Data'!$D$7,0,10*ROW('Water Data'!D71))),'Data Summary'!BW77="Yes"),OFFSET('Water Data'!$D$7,0,10*ROW('Water Data'!D71)),NA())</f>
        <v>#N/A</v>
      </c>
      <c r="I77" s="415" t="e">
        <f ca="true">+IF(AND(ISNUMBER(OFFSET('Water Data'!$D$10,0,10*ROW('Water Data'!D71))),'Data Summary'!BX77="Yes"),OFFSET('Water Data'!$D$10,0,10*ROW('Water Data'!D71)),NA())</f>
        <v>#N/A</v>
      </c>
      <c r="J77" s="415" t="e">
        <f ca="true">+IF(AND(ISNUMBER(OFFSET('Water Data'!$E$5,0,10*ROW('Water Data'!E71))),'Data Summary'!BY77="Yes"),100-OFFSET('Water Data'!$E$5,0,10*ROW('Water Data'!E71)),NA())</f>
        <v>#N/A</v>
      </c>
      <c r="K77" s="415" t="e">
        <f ca="true">+IF(AND(ISNUMBER(OFFSET('Water Data'!$E$7,0,10*ROW('Water Data'!E71))),'Data Summary'!BZ77="Yes"),OFFSET('Water Data'!$E$7,0,10*ROW('Water Data'!E71)),NA())</f>
        <v>#N/A</v>
      </c>
      <c r="L77" s="415" t="e">
        <f ca="true">+IF(AND(ISNUMBER(OFFSET('Water Data'!$E$10,0,10*ROW('Water Data'!E71))),'Data Summary'!CA77="Yes"),OFFSET('Water Data'!$E$10,0,10*ROW('Water Data'!E71)),NA())</f>
        <v>#N/A</v>
      </c>
      <c r="M77" s="415" t="e">
        <f ca="true">+IF(AND(ISNUMBER(OFFSET('Water Data'!$F$5,0,10*ROW('Water Data'!F71))),'Data Summary'!CB77="Yes"),100-OFFSET('Water Data'!$F$5,0,10*ROW('Water Data'!F71)),NA())</f>
        <v>#N/A</v>
      </c>
      <c r="N77" s="415" t="e">
        <f ca="true">+IF(AND(ISNUMBER(OFFSET('Water Data'!$F$7,0,10*ROW('Water Data'!F71))),'Data Summary'!CC77="Yes"),OFFSET('Water Data'!$F$7,0,10*ROW('Water Data'!F71)),NA())</f>
        <v>#N/A</v>
      </c>
      <c r="O77" s="415" t="e">
        <f ca="true">+IF(AND(ISNUMBER(OFFSET('Water Data'!$F$10,0,10*ROW('Water Data'!F71))),'Data Summary'!CD77="Yes"),OFFSET('Water Data'!$F$10,0,10*ROW('Water Data'!F71)),NA())</f>
        <v>#N/A</v>
      </c>
      <c r="P77" s="415" t="e">
        <f ca="true">+IF(AND(ISNUMBER(OFFSET('Water Data'!$G$5,0,10*ROW('Water Data'!G71))),'Data Summary'!CE77="Yes"),100-OFFSET('Water Data'!$G$5,0,10*ROW('Water Data'!G71)),NA())</f>
        <v>#N/A</v>
      </c>
      <c r="Q77" s="415" t="e">
        <f ca="true">+IF(AND(ISNUMBER(OFFSET('Water Data'!$G$7,0,10*ROW('Water Data'!G71))),'Data Summary'!CF77="Yes"),OFFSET('Water Data'!$G$7,0,10*ROW('Water Data'!G71)),NA())</f>
        <v>#N/A</v>
      </c>
      <c r="R77" s="415" t="e">
        <f ca="true">+IF(AND(ISNUMBER(OFFSET('Water Data'!$G$10,0,10*ROW('Water Data'!G71))),'Data Summary'!CG77="Yes"),OFFSET('Water Data'!$G$10,0,10*ROW('Water Data'!G71)),NA())</f>
        <v>#N/A</v>
      </c>
      <c r="S77" s="415" t="e">
        <f ca="true">+IF(AND(ISNUMBER(OFFSET('Water Data'!$H$5,0,10*ROW('Water Data'!H71))),'Data Summary'!CH77="Yes"),100-OFFSET('Water Data'!$H$5,0,10*ROW('Water Data'!H71)),NA())</f>
        <v>#N/A</v>
      </c>
      <c r="T77" s="415" t="e">
        <f ca="true">+IF(AND(ISNUMBER(OFFSET('Water Data'!$H$7,0,10*ROW('Water Data'!H71))),'Data Summary'!CI77="Yes"),OFFSET('Water Data'!$H$7,0,10*ROW('Water Data'!H71)),NA())</f>
        <v>#N/A</v>
      </c>
      <c r="U77" s="415" t="e">
        <f ca="true">+IF(AND(ISNUMBER(OFFSET('Water Data'!$H$10,0,10*ROW('Water Data'!H71))),'Data Summary'!CJ77="Yes"),OFFSET('Water Data'!$H$10,0,10*ROW('Water Data'!H71)),NA())</f>
        <v>#N/A</v>
      </c>
      <c r="V77" s="203" t="e">
        <f ca="true">+IF(AND(ISNUMBER(OFFSET('Sanitation Data'!$C$5,0,10*ROW('Sanitation Data'!C71))),'Data Summary'!CK77="Yes"),100-OFFSET('Sanitation Data'!$C$5,0,10*ROW('Sanitation Data'!C71)),NA())</f>
        <v>#N/A</v>
      </c>
      <c r="W77" s="203" t="e">
        <f ca="true">+IF(AND(ISNUMBER(OFFSET('Sanitation Data'!$C$7,0,10*ROW('Sanitation Data'!C71))),'Data Summary'!CL77="Yes"),OFFSET('Sanitation Data'!$C$7,0,10*ROW('Sanitation Data'!C71)),NA())</f>
        <v>#N/A</v>
      </c>
      <c r="X77" s="203" t="e">
        <f ca="true">+IF(AND(ISNUMBER(OFFSET('Sanitation Data'!$C$11,0,10*ROW('Sanitation Data'!C71))),'Data Summary'!CM77="Yes"),OFFSET('Sanitation Data'!$C$11,0,10*ROW('Sanitation Data'!C71)),NA())</f>
        <v>#N/A</v>
      </c>
      <c r="Y77" s="203" t="e">
        <f ca="true">+IF(AND(ISNUMBER(OFFSET('Sanitation Data'!$C$12,0,10*ROW('Sanitation Data'!C71))),'Data Summary'!CN77="Yes"),OFFSET('Sanitation Data'!$C$12,0,10*ROW('Sanitation Data'!C71)),NA())</f>
        <v>#N/A</v>
      </c>
      <c r="Z77" s="203" t="e">
        <f ca="true">+IF(AND(ISNUMBER(OFFSET('Sanitation Data'!$C$13,0,10*ROW('Sanitation Data'!C71))),'Data Summary'!CO77="Yes"),OFFSET('Sanitation Data'!$C$13,0,10*ROW('Sanitation Data'!C71)),NA())</f>
        <v>#N/A</v>
      </c>
      <c r="AA77" s="203" t="e">
        <f ca="true">+IF(AND(ISNUMBER(OFFSET('Sanitation Data'!$D$5,0,10*ROW('Sanitation Data'!D71))),'Data Summary'!CP77="Yes"),100-OFFSET('Sanitation Data'!$D$5,0,10*ROW('Sanitation Data'!D71)),NA())</f>
        <v>#N/A</v>
      </c>
      <c r="AB77" s="203" t="e">
        <f ca="true">+IF(AND(ISNUMBER(OFFSET('Sanitation Data'!$D$7,0,10*ROW('Sanitation Data'!D71))),'Data Summary'!CQ77="Yes"),OFFSET('Sanitation Data'!$D$7,0,10*ROW('Sanitation Data'!D71)),NA())</f>
        <v>#N/A</v>
      </c>
      <c r="AC77" s="203" t="e">
        <f ca="true">+IF(AND(ISNUMBER(OFFSET('Sanitation Data'!$D$11,0,10*ROW('Sanitation Data'!D71))),'Data Summary'!CR77="Yes"),OFFSET('Sanitation Data'!$D$11,0,10*ROW('Sanitation Data'!D71)),NA())</f>
        <v>#N/A</v>
      </c>
      <c r="AD77" s="203" t="e">
        <f ca="true">+IF(AND(ISNUMBER(OFFSET('Sanitation Data'!$D$12,0,10*ROW('Sanitation Data'!D71))),'Data Summary'!CS77="Yes"),OFFSET('Sanitation Data'!$D$12,0,10*ROW('Sanitation Data'!D71)),NA())</f>
        <v>#N/A</v>
      </c>
      <c r="AE77" s="203" t="e">
        <f ca="true">+IF(AND(ISNUMBER(OFFSET('Sanitation Data'!$D$13,0,10*ROW('Sanitation Data'!D71))),'Data Summary'!CT77="Yes"),OFFSET('Sanitation Data'!$D$13,0,10*ROW('Sanitation Data'!D71)),NA())</f>
        <v>#N/A</v>
      </c>
      <c r="AF77" s="203" t="e">
        <f ca="true">+IF(AND(ISNUMBER(OFFSET('Sanitation Data'!$E$5,0,10*ROW('Sanitation Data'!E71))),'Data Summary'!CU77="Yes"),100-OFFSET('Sanitation Data'!$E$5,0,10*ROW('Sanitation Data'!E71)),NA())</f>
        <v>#N/A</v>
      </c>
      <c r="AG77" s="203" t="e">
        <f ca="true">+IF(AND(ISNUMBER(OFFSET('Sanitation Data'!$E$7,0,10*ROW('Sanitation Data'!E71))),'Data Summary'!CV77="Yes"),OFFSET('Sanitation Data'!$E$7,0,10*ROW('Sanitation Data'!E71)),NA())</f>
        <v>#N/A</v>
      </c>
      <c r="AH77" s="203" t="e">
        <f ca="true">+IF(AND(ISNUMBER(OFFSET('Sanitation Data'!$E$11,0,10*ROW('Sanitation Data'!E71))),'Data Summary'!CW77="Yes"),OFFSET('Sanitation Data'!$E$11,0,10*ROW('Sanitation Data'!E71)),NA())</f>
        <v>#N/A</v>
      </c>
      <c r="AI77" s="203" t="e">
        <f ca="true">+IF(AND(ISNUMBER(OFFSET('Sanitation Data'!$E$12,0,10*ROW('Sanitation Data'!E71))),'Data Summary'!CX77="Yes"),OFFSET('Sanitation Data'!$E$12,0,10*ROW('Sanitation Data'!E71)),NA())</f>
        <v>#N/A</v>
      </c>
      <c r="AJ77" s="203" t="e">
        <f ca="true">+IF(AND(ISNUMBER(OFFSET('Sanitation Data'!$E$13,0,10*ROW('Sanitation Data'!E71))),'Data Summary'!CY77="Yes"),OFFSET('Sanitation Data'!$E$13,0,10*ROW('Sanitation Data'!E71)),NA())</f>
        <v>#N/A</v>
      </c>
      <c r="AK77" s="203" t="e">
        <f ca="true">+IF(AND(ISNUMBER(OFFSET('Sanitation Data'!$F$5,0,10*ROW('Sanitation Data'!F71))),'Data Summary'!CZ77="Yes"),100-OFFSET('Sanitation Data'!$F$5,0,10*ROW('Sanitation Data'!F71)),NA())</f>
        <v>#N/A</v>
      </c>
      <c r="AL77" s="203" t="e">
        <f ca="true">+IF(AND(ISNUMBER(OFFSET('Sanitation Data'!$F$7,0,10*ROW('Sanitation Data'!F71))),'Data Summary'!DA77="Yes"),OFFSET('Sanitation Data'!$F$7,0,10*ROW('Sanitation Data'!F71)),NA())</f>
        <v>#N/A</v>
      </c>
      <c r="AM77" s="203" t="e">
        <f ca="true">+IF(AND(ISNUMBER(OFFSET('Sanitation Data'!$F$11,0,10*ROW('Sanitation Data'!F71))),'Data Summary'!DB77="Yes"),OFFSET('Sanitation Data'!$F$11,0,10*ROW('Sanitation Data'!F71)),NA())</f>
        <v>#N/A</v>
      </c>
      <c r="AN77" s="203" t="e">
        <f ca="true">+IF(AND(ISNUMBER(OFFSET('Sanitation Data'!$F$12,0,10*ROW('Sanitation Data'!F71))),'Data Summary'!DC77="Yes"),OFFSET('Sanitation Data'!$F$12,0,10*ROW('Sanitation Data'!F71)),NA())</f>
        <v>#N/A</v>
      </c>
      <c r="AO77" s="203" t="e">
        <f ca="true">+IF(AND(ISNUMBER(OFFSET('Sanitation Data'!$F$13,0,10*ROW('Sanitation Data'!F71))),'Data Summary'!DD77="Yes"),OFFSET('Sanitation Data'!$F$13,0,10*ROW('Sanitation Data'!F71)),NA())</f>
        <v>#N/A</v>
      </c>
      <c r="AP77" s="203" t="e">
        <f ca="true">+IF(AND(ISNUMBER(OFFSET('Sanitation Data'!$G$5,0,10*ROW('Sanitation Data'!G71))),'Data Summary'!DE77="Yes"),100-OFFSET('Sanitation Data'!$G$5,0,10*ROW('Sanitation Data'!G71)),NA())</f>
        <v>#N/A</v>
      </c>
      <c r="AQ77" s="203" t="e">
        <f ca="true">+IF(AND(ISNUMBER(OFFSET('Sanitation Data'!$G$7,0,10*ROW('Sanitation Data'!G71))),'Data Summary'!DF77="Yes"),OFFSET('Sanitation Data'!$G$7,0,10*ROW('Sanitation Data'!G71)),NA())</f>
        <v>#N/A</v>
      </c>
      <c r="AR77" s="203" t="e">
        <f ca="true">+IF(AND(ISNUMBER(OFFSET('Sanitation Data'!$G$11,0,10*ROW('Sanitation Data'!G71))),'Data Summary'!DG77="Yes"),OFFSET('Sanitation Data'!$G$11,0,10*ROW('Sanitation Data'!G71)),NA())</f>
        <v>#N/A</v>
      </c>
      <c r="AS77" s="203" t="e">
        <f ca="true">+IF(AND(ISNUMBER(OFFSET('Sanitation Data'!$G$12,0,10*ROW('Sanitation Data'!G71))),'Data Summary'!DH77="Yes"),OFFSET('Sanitation Data'!$G$12,0,10*ROW('Sanitation Data'!G71)),NA())</f>
        <v>#N/A</v>
      </c>
      <c r="AT77" s="203" t="e">
        <f ca="true">+IF(AND(ISNUMBER(OFFSET('Sanitation Data'!$G$13,0,10*ROW('Sanitation Data'!G71))),'Data Summary'!DI77="Yes"),OFFSET('Sanitation Data'!$G$13,0,10*ROW('Sanitation Data'!G71)),NA())</f>
        <v>#N/A</v>
      </c>
      <c r="AU77" s="203" t="e">
        <f ca="true">+IF(AND(ISNUMBER(OFFSET('Sanitation Data'!$H$5,0,10*ROW('Sanitation Data'!H71))),'Data Summary'!DJ77="Yes"),100-OFFSET('Sanitation Data'!$H$5,0,10*ROW('Sanitation Data'!H71)),NA())</f>
        <v>#N/A</v>
      </c>
      <c r="AV77" s="203" t="e">
        <f ca="true">+IF(AND(ISNUMBER(OFFSET('Sanitation Data'!$H$7,0,10*ROW('Sanitation Data'!H71))),'Data Summary'!DK77="Yes"),OFFSET('Sanitation Data'!$H$7,0,10*ROW('Sanitation Data'!H71)),NA())</f>
        <v>#N/A</v>
      </c>
      <c r="AW77" s="203" t="e">
        <f ca="true">+IF(AND(ISNUMBER(OFFSET('Sanitation Data'!$H$11,0,10*ROW('Sanitation Data'!H71))),'Data Summary'!DL77="Yes"),OFFSET('Sanitation Data'!$H$11,0,10*ROW('Sanitation Data'!H71)),NA())</f>
        <v>#N/A</v>
      </c>
      <c r="AX77" s="203" t="e">
        <f ca="true">+IF(AND(ISNUMBER(OFFSET('Sanitation Data'!$H$12,0,10*ROW('Sanitation Data'!H71))),'Data Summary'!DM77="Yes"),OFFSET('Sanitation Data'!$H$12,0,10*ROW('Sanitation Data'!H71)),NA())</f>
        <v>#N/A</v>
      </c>
      <c r="AY77" s="203" t="e">
        <f ca="true">+IF(AND(ISNUMBER(OFFSET('Sanitation Data'!$H$13,0,10*ROW('Sanitation Data'!H71))),'Data Summary'!DN77="Yes"),OFFSET('Sanitation Data'!$H$13,0,10*ROW('Sanitation Data'!H71)),NA())</f>
        <v>#N/A</v>
      </c>
      <c r="AZ77" s="204" t="e">
        <f ca="true">+IF(AND(ISNUMBER(OFFSET('Hygiene Data'!$C$6,0,10*ROW('Hygiene Data'!C71))),'Data Summary'!DO77="Yes"),OFFSET('Hygiene Data'!$C$6,0,10*ROW('Hygiene Data'!C71)),NA())</f>
        <v>#N/A</v>
      </c>
      <c r="BA77" s="204" t="e">
        <f ca="true">+IF(AND(ISNUMBER(OFFSET('Hygiene Data'!$C$8,0,10*ROW('Hygiene Data'!C71))),'Data Summary'!DP77="Yes"),OFFSET('Hygiene Data'!$C$8,0,10*ROW('Hygiene Data'!C71)),NA())</f>
        <v>#N/A</v>
      </c>
      <c r="BB77" s="204" t="e">
        <f ca="true">+IF(AND(ISNUMBER(OFFSET('Hygiene Data'!$C$10,0,10*ROW('Hygiene Data'!C71))),'Data Summary'!DQ77="Yes"),OFFSET('Hygiene Data'!$C$10,0,10*ROW('Hygiene Data'!C71)),NA())</f>
        <v>#N/A</v>
      </c>
      <c r="BC77" s="204" t="e">
        <f ca="true">+IF(AND(ISNUMBER(OFFSET('Hygiene Data'!$D$6,0,10*ROW('Hygiene Data'!D71))),'Data Summary'!DR77="Yes"),OFFSET('Hygiene Data'!$D$6,0,10*ROW('Hygiene Data'!D71)),NA())</f>
        <v>#N/A</v>
      </c>
      <c r="BD77" s="204" t="e">
        <f ca="true">+IF(AND(ISNUMBER(OFFSET('Hygiene Data'!$D$8,0,10*ROW('Hygiene Data'!D71))),'Data Summary'!DS77="Yes"),OFFSET('Hygiene Data'!$D$8,0,10*ROW('Hygiene Data'!D71)),NA())</f>
        <v>#N/A</v>
      </c>
      <c r="BE77" s="204" t="e">
        <f ca="true">+IF(AND(ISNUMBER(OFFSET('Hygiene Data'!$D$10,0,10*ROW('Hygiene Data'!D71))),'Data Summary'!DT77="Yes"),OFFSET('Hygiene Data'!$D$10,0,10*ROW('Hygiene Data'!D71)),NA())</f>
        <v>#N/A</v>
      </c>
      <c r="BF77" s="204" t="e">
        <f ca="true">+IF(AND(ISNUMBER(OFFSET('Hygiene Data'!$E$6,0,10*ROW('Hygiene Data'!E71))),'Data Summary'!DU77="Yes"),OFFSET('Hygiene Data'!$E$6,0,10*ROW('Hygiene Data'!E71)),NA())</f>
        <v>#N/A</v>
      </c>
      <c r="BG77" s="204" t="e">
        <f ca="true">+IF(AND(ISNUMBER(OFFSET('Hygiene Data'!$E$8,0,10*ROW('Hygiene Data'!E71))),'Data Summary'!DV77="Yes"),OFFSET('Hygiene Data'!$E$8,0,10*ROW('Hygiene Data'!E71)),NA())</f>
        <v>#N/A</v>
      </c>
      <c r="BH77" s="204" t="e">
        <f ca="true">+IF(AND(ISNUMBER(OFFSET('Hygiene Data'!$E$10,0,10*ROW('Hygiene Data'!E71))),'Data Summary'!DW77="Yes"),OFFSET('Hygiene Data'!$E$10,0,10*ROW('Hygiene Data'!E71)),NA())</f>
        <v>#N/A</v>
      </c>
      <c r="BI77" s="204" t="e">
        <f ca="true">+IF(AND(ISNUMBER(OFFSET('Hygiene Data'!$F$6,0,10*ROW('Hygiene Data'!F71))),'Data Summary'!DX77="Yes"),OFFSET('Hygiene Data'!$F$6,0,10*ROW('Hygiene Data'!F71)),NA())</f>
        <v>#N/A</v>
      </c>
      <c r="BJ77" s="204" t="e">
        <f ca="true">+IF(AND(ISNUMBER(OFFSET('Hygiene Data'!$F$8,0,10*ROW('Hygiene Data'!F71))),'Data Summary'!DY77="Yes"),OFFSET('Hygiene Data'!$F$8,0,10*ROW('Hygiene Data'!F71)),NA())</f>
        <v>#N/A</v>
      </c>
      <c r="BK77" s="204" t="e">
        <f ca="true">+IF(AND(ISNUMBER(OFFSET('Hygiene Data'!$F$10,0,10*ROW('Hygiene Data'!F71))),'Data Summary'!DZ77="Yes"),OFFSET('Hygiene Data'!$F$10,0,10*ROW('Hygiene Data'!F71)),NA())</f>
        <v>#N/A</v>
      </c>
      <c r="BL77" s="204" t="e">
        <f ca="true">+IF(AND(ISNUMBER(OFFSET('Hygiene Data'!$G$6,0,10*ROW('Hygiene Data'!G71))),'Data Summary'!EA77="Yes"),OFFSET('Hygiene Data'!$G$6,0,10*ROW('Hygiene Data'!G71)),NA())</f>
        <v>#N/A</v>
      </c>
      <c r="BM77" s="204" t="e">
        <f ca="true">+IF(AND(ISNUMBER(OFFSET('Hygiene Data'!$G$8,0,10*ROW('Hygiene Data'!G71))),'Data Summary'!EB77="Yes"),OFFSET('Hygiene Data'!$G$8,0,10*ROW('Hygiene Data'!G71)),NA())</f>
        <v>#N/A</v>
      </c>
      <c r="BN77" s="204" t="e">
        <f ca="true">+IF(AND(ISNUMBER(OFFSET('Hygiene Data'!$G$10,0,10*ROW('Hygiene Data'!G71))),'Data Summary'!EC77="Yes"),OFFSET('Hygiene Data'!$G$10,0,10*ROW('Hygiene Data'!G71)),NA())</f>
        <v>#N/A</v>
      </c>
      <c r="BO77" s="204" t="e">
        <f ca="true">+IF(AND(ISNUMBER(OFFSET('Hygiene Data'!$H$6,0,10*ROW('Hygiene Data'!H71))),'Data Summary'!ED77="Yes"),OFFSET('Hygiene Data'!$H$6,0,10*ROW('Hygiene Data'!H71)),NA())</f>
        <v>#N/A</v>
      </c>
      <c r="BP77" s="204" t="e">
        <f ca="true">+IF(AND(ISNUMBER(OFFSET('Hygiene Data'!$H$8,0,10*ROW('Hygiene Data'!H71))),'Data Summary'!EE77="Yes"),OFFSET('Hygiene Data'!$H$8,0,10*ROW('Hygiene Data'!H71)),NA())</f>
        <v>#N/A</v>
      </c>
      <c r="BQ77" s="204"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415" t="e">
        <f ca="true">+IF(AND(ISNUMBER(OFFSET('Water Data'!$C$5,0,10*ROW('Water Data'!C72))),'Data Summary'!BS78="Yes"),100-OFFSET('Water Data'!$C$5,0,10*ROW('Water Data'!C72)),NA())</f>
        <v>#N/A</v>
      </c>
      <c r="E78" s="415" t="e">
        <f ca="true">+IF(AND(ISNUMBER(OFFSET('Water Data'!$C$7,0,10*ROW('Water Data'!C72))),'Data Summary'!BT78="Yes"),OFFSET('Water Data'!$C$7,0,10*ROW('Water Data'!C72)),NA())</f>
        <v>#N/A</v>
      </c>
      <c r="F78" s="415" t="e">
        <f ca="true">+IF(AND(ISNUMBER(OFFSET('Water Data'!$C$10,0,10*ROW('Water Data'!C72))),'Data Summary'!BU78="Yes"),OFFSET('Water Data'!$C$10,0,10*ROW('Water Data'!C72)),NA())</f>
        <v>#N/A</v>
      </c>
      <c r="G78" s="415" t="e">
        <f ca="true">+IF(AND(ISNUMBER(OFFSET('Water Data'!$D$5,0,10*ROW('Water Data'!D72))),'Data Summary'!BV78="Yes"),100-OFFSET('Water Data'!$D$5,0,10*ROW('Water Data'!D72)),NA())</f>
        <v>#N/A</v>
      </c>
      <c r="H78" s="415" t="e">
        <f ca="true">+IF(AND(ISNUMBER(OFFSET('Water Data'!$D$7,0,10*ROW('Water Data'!D72))),'Data Summary'!BW78="Yes"),OFFSET('Water Data'!$D$7,0,10*ROW('Water Data'!D72)),NA())</f>
        <v>#N/A</v>
      </c>
      <c r="I78" s="415" t="e">
        <f ca="true">+IF(AND(ISNUMBER(OFFSET('Water Data'!$D$10,0,10*ROW('Water Data'!D72))),'Data Summary'!BX78="Yes"),OFFSET('Water Data'!$D$10,0,10*ROW('Water Data'!D72)),NA())</f>
        <v>#N/A</v>
      </c>
      <c r="J78" s="415" t="e">
        <f ca="true">+IF(AND(ISNUMBER(OFFSET('Water Data'!$E$5,0,10*ROW('Water Data'!E72))),'Data Summary'!BY78="Yes"),100-OFFSET('Water Data'!$E$5,0,10*ROW('Water Data'!E72)),NA())</f>
        <v>#N/A</v>
      </c>
      <c r="K78" s="415" t="e">
        <f ca="true">+IF(AND(ISNUMBER(OFFSET('Water Data'!$E$7,0,10*ROW('Water Data'!E72))),'Data Summary'!BZ78="Yes"),OFFSET('Water Data'!$E$7,0,10*ROW('Water Data'!E72)),NA())</f>
        <v>#N/A</v>
      </c>
      <c r="L78" s="415" t="e">
        <f ca="true">+IF(AND(ISNUMBER(OFFSET('Water Data'!$E$10,0,10*ROW('Water Data'!E72))),'Data Summary'!CA78="Yes"),OFFSET('Water Data'!$E$10,0,10*ROW('Water Data'!E72)),NA())</f>
        <v>#N/A</v>
      </c>
      <c r="M78" s="415" t="e">
        <f ca="true">+IF(AND(ISNUMBER(OFFSET('Water Data'!$F$5,0,10*ROW('Water Data'!F72))),'Data Summary'!CB78="Yes"),100-OFFSET('Water Data'!$F$5,0,10*ROW('Water Data'!F72)),NA())</f>
        <v>#N/A</v>
      </c>
      <c r="N78" s="415" t="e">
        <f ca="true">+IF(AND(ISNUMBER(OFFSET('Water Data'!$F$7,0,10*ROW('Water Data'!F72))),'Data Summary'!CC78="Yes"),OFFSET('Water Data'!$F$7,0,10*ROW('Water Data'!F72)),NA())</f>
        <v>#N/A</v>
      </c>
      <c r="O78" s="415" t="e">
        <f ca="true">+IF(AND(ISNUMBER(OFFSET('Water Data'!$F$10,0,10*ROW('Water Data'!F72))),'Data Summary'!CD78="Yes"),OFFSET('Water Data'!$F$10,0,10*ROW('Water Data'!F72)),NA())</f>
        <v>#N/A</v>
      </c>
      <c r="P78" s="415" t="e">
        <f ca="true">+IF(AND(ISNUMBER(OFFSET('Water Data'!$G$5,0,10*ROW('Water Data'!G72))),'Data Summary'!CE78="Yes"),100-OFFSET('Water Data'!$G$5,0,10*ROW('Water Data'!G72)),NA())</f>
        <v>#N/A</v>
      </c>
      <c r="Q78" s="415" t="e">
        <f ca="true">+IF(AND(ISNUMBER(OFFSET('Water Data'!$G$7,0,10*ROW('Water Data'!G72))),'Data Summary'!CF78="Yes"),OFFSET('Water Data'!$G$7,0,10*ROW('Water Data'!G72)),NA())</f>
        <v>#N/A</v>
      </c>
      <c r="R78" s="415" t="e">
        <f ca="true">+IF(AND(ISNUMBER(OFFSET('Water Data'!$G$10,0,10*ROW('Water Data'!G72))),'Data Summary'!CG78="Yes"),OFFSET('Water Data'!$G$10,0,10*ROW('Water Data'!G72)),NA())</f>
        <v>#N/A</v>
      </c>
      <c r="S78" s="415" t="e">
        <f ca="true">+IF(AND(ISNUMBER(OFFSET('Water Data'!$H$5,0,10*ROW('Water Data'!H72))),'Data Summary'!CH78="Yes"),100-OFFSET('Water Data'!$H$5,0,10*ROW('Water Data'!H72)),NA())</f>
        <v>#N/A</v>
      </c>
      <c r="T78" s="415" t="e">
        <f ca="true">+IF(AND(ISNUMBER(OFFSET('Water Data'!$H$7,0,10*ROW('Water Data'!H72))),'Data Summary'!CI78="Yes"),OFFSET('Water Data'!$H$7,0,10*ROW('Water Data'!H72)),NA())</f>
        <v>#N/A</v>
      </c>
      <c r="U78" s="415" t="e">
        <f ca="true">+IF(AND(ISNUMBER(OFFSET('Water Data'!$H$10,0,10*ROW('Water Data'!H72))),'Data Summary'!CJ78="Yes"),OFFSET('Water Data'!$H$10,0,10*ROW('Water Data'!H72)),NA())</f>
        <v>#N/A</v>
      </c>
      <c r="V78" s="203" t="e">
        <f ca="true">+IF(AND(ISNUMBER(OFFSET('Sanitation Data'!$C$5,0,10*ROW('Sanitation Data'!C72))),'Data Summary'!CK78="Yes"),100-OFFSET('Sanitation Data'!$C$5,0,10*ROW('Sanitation Data'!C72)),NA())</f>
        <v>#N/A</v>
      </c>
      <c r="W78" s="203" t="e">
        <f ca="true">+IF(AND(ISNUMBER(OFFSET('Sanitation Data'!$C$7,0,10*ROW('Sanitation Data'!C72))),'Data Summary'!CL78="Yes"),OFFSET('Sanitation Data'!$C$7,0,10*ROW('Sanitation Data'!C72)),NA())</f>
        <v>#N/A</v>
      </c>
      <c r="X78" s="203" t="e">
        <f ca="true">+IF(AND(ISNUMBER(OFFSET('Sanitation Data'!$C$11,0,10*ROW('Sanitation Data'!C72))),'Data Summary'!CM78="Yes"),OFFSET('Sanitation Data'!$C$11,0,10*ROW('Sanitation Data'!C72)),NA())</f>
        <v>#N/A</v>
      </c>
      <c r="Y78" s="203" t="e">
        <f ca="true">+IF(AND(ISNUMBER(OFFSET('Sanitation Data'!$C$12,0,10*ROW('Sanitation Data'!C72))),'Data Summary'!CN78="Yes"),OFFSET('Sanitation Data'!$C$12,0,10*ROW('Sanitation Data'!C72)),NA())</f>
        <v>#N/A</v>
      </c>
      <c r="Z78" s="203" t="e">
        <f ca="true">+IF(AND(ISNUMBER(OFFSET('Sanitation Data'!$C$13,0,10*ROW('Sanitation Data'!C72))),'Data Summary'!CO78="Yes"),OFFSET('Sanitation Data'!$C$13,0,10*ROW('Sanitation Data'!C72)),NA())</f>
        <v>#N/A</v>
      </c>
      <c r="AA78" s="203" t="e">
        <f ca="true">+IF(AND(ISNUMBER(OFFSET('Sanitation Data'!$D$5,0,10*ROW('Sanitation Data'!D72))),'Data Summary'!CP78="Yes"),100-OFFSET('Sanitation Data'!$D$5,0,10*ROW('Sanitation Data'!D72)),NA())</f>
        <v>#N/A</v>
      </c>
      <c r="AB78" s="203" t="e">
        <f ca="true">+IF(AND(ISNUMBER(OFFSET('Sanitation Data'!$D$7,0,10*ROW('Sanitation Data'!D72))),'Data Summary'!CQ78="Yes"),OFFSET('Sanitation Data'!$D$7,0,10*ROW('Sanitation Data'!D72)),NA())</f>
        <v>#N/A</v>
      </c>
      <c r="AC78" s="203" t="e">
        <f ca="true">+IF(AND(ISNUMBER(OFFSET('Sanitation Data'!$D$11,0,10*ROW('Sanitation Data'!D72))),'Data Summary'!CR78="Yes"),OFFSET('Sanitation Data'!$D$11,0,10*ROW('Sanitation Data'!D72)),NA())</f>
        <v>#N/A</v>
      </c>
      <c r="AD78" s="203" t="e">
        <f ca="true">+IF(AND(ISNUMBER(OFFSET('Sanitation Data'!$D$12,0,10*ROW('Sanitation Data'!D72))),'Data Summary'!CS78="Yes"),OFFSET('Sanitation Data'!$D$12,0,10*ROW('Sanitation Data'!D72)),NA())</f>
        <v>#N/A</v>
      </c>
      <c r="AE78" s="203" t="e">
        <f ca="true">+IF(AND(ISNUMBER(OFFSET('Sanitation Data'!$D$13,0,10*ROW('Sanitation Data'!D72))),'Data Summary'!CT78="Yes"),OFFSET('Sanitation Data'!$D$13,0,10*ROW('Sanitation Data'!D72)),NA())</f>
        <v>#N/A</v>
      </c>
      <c r="AF78" s="203" t="e">
        <f ca="true">+IF(AND(ISNUMBER(OFFSET('Sanitation Data'!$E$5,0,10*ROW('Sanitation Data'!E72))),'Data Summary'!CU78="Yes"),100-OFFSET('Sanitation Data'!$E$5,0,10*ROW('Sanitation Data'!E72)),NA())</f>
        <v>#N/A</v>
      </c>
      <c r="AG78" s="203" t="e">
        <f ca="true">+IF(AND(ISNUMBER(OFFSET('Sanitation Data'!$E$7,0,10*ROW('Sanitation Data'!E72))),'Data Summary'!CV78="Yes"),OFFSET('Sanitation Data'!$E$7,0,10*ROW('Sanitation Data'!E72)),NA())</f>
        <v>#N/A</v>
      </c>
      <c r="AH78" s="203" t="e">
        <f ca="true">+IF(AND(ISNUMBER(OFFSET('Sanitation Data'!$E$11,0,10*ROW('Sanitation Data'!E72))),'Data Summary'!CW78="Yes"),OFFSET('Sanitation Data'!$E$11,0,10*ROW('Sanitation Data'!E72)),NA())</f>
        <v>#N/A</v>
      </c>
      <c r="AI78" s="203" t="e">
        <f ca="true">+IF(AND(ISNUMBER(OFFSET('Sanitation Data'!$E$12,0,10*ROW('Sanitation Data'!E72))),'Data Summary'!CX78="Yes"),OFFSET('Sanitation Data'!$E$12,0,10*ROW('Sanitation Data'!E72)),NA())</f>
        <v>#N/A</v>
      </c>
      <c r="AJ78" s="203" t="e">
        <f ca="true">+IF(AND(ISNUMBER(OFFSET('Sanitation Data'!$E$13,0,10*ROW('Sanitation Data'!E72))),'Data Summary'!CY78="Yes"),OFFSET('Sanitation Data'!$E$13,0,10*ROW('Sanitation Data'!E72)),NA())</f>
        <v>#N/A</v>
      </c>
      <c r="AK78" s="203" t="e">
        <f ca="true">+IF(AND(ISNUMBER(OFFSET('Sanitation Data'!$F$5,0,10*ROW('Sanitation Data'!F72))),'Data Summary'!CZ78="Yes"),100-OFFSET('Sanitation Data'!$F$5,0,10*ROW('Sanitation Data'!F72)),NA())</f>
        <v>#N/A</v>
      </c>
      <c r="AL78" s="203" t="e">
        <f ca="true">+IF(AND(ISNUMBER(OFFSET('Sanitation Data'!$F$7,0,10*ROW('Sanitation Data'!F72))),'Data Summary'!DA78="Yes"),OFFSET('Sanitation Data'!$F$7,0,10*ROW('Sanitation Data'!F72)),NA())</f>
        <v>#N/A</v>
      </c>
      <c r="AM78" s="203" t="e">
        <f ca="true">+IF(AND(ISNUMBER(OFFSET('Sanitation Data'!$F$11,0,10*ROW('Sanitation Data'!F72))),'Data Summary'!DB78="Yes"),OFFSET('Sanitation Data'!$F$11,0,10*ROW('Sanitation Data'!F72)),NA())</f>
        <v>#N/A</v>
      </c>
      <c r="AN78" s="203" t="e">
        <f ca="true">+IF(AND(ISNUMBER(OFFSET('Sanitation Data'!$F$12,0,10*ROW('Sanitation Data'!F72))),'Data Summary'!DC78="Yes"),OFFSET('Sanitation Data'!$F$12,0,10*ROW('Sanitation Data'!F72)),NA())</f>
        <v>#N/A</v>
      </c>
      <c r="AO78" s="203" t="e">
        <f ca="true">+IF(AND(ISNUMBER(OFFSET('Sanitation Data'!$F$13,0,10*ROW('Sanitation Data'!F72))),'Data Summary'!DD78="Yes"),OFFSET('Sanitation Data'!$F$13,0,10*ROW('Sanitation Data'!F72)),NA())</f>
        <v>#N/A</v>
      </c>
      <c r="AP78" s="203" t="e">
        <f ca="true">+IF(AND(ISNUMBER(OFFSET('Sanitation Data'!$G$5,0,10*ROW('Sanitation Data'!G72))),'Data Summary'!DE78="Yes"),100-OFFSET('Sanitation Data'!$G$5,0,10*ROW('Sanitation Data'!G72)),NA())</f>
        <v>#N/A</v>
      </c>
      <c r="AQ78" s="203" t="e">
        <f ca="true">+IF(AND(ISNUMBER(OFFSET('Sanitation Data'!$G$7,0,10*ROW('Sanitation Data'!G72))),'Data Summary'!DF78="Yes"),OFFSET('Sanitation Data'!$G$7,0,10*ROW('Sanitation Data'!G72)),NA())</f>
        <v>#N/A</v>
      </c>
      <c r="AR78" s="203" t="e">
        <f ca="true">+IF(AND(ISNUMBER(OFFSET('Sanitation Data'!$G$11,0,10*ROW('Sanitation Data'!G72))),'Data Summary'!DG78="Yes"),OFFSET('Sanitation Data'!$G$11,0,10*ROW('Sanitation Data'!G72)),NA())</f>
        <v>#N/A</v>
      </c>
      <c r="AS78" s="203" t="e">
        <f ca="true">+IF(AND(ISNUMBER(OFFSET('Sanitation Data'!$G$12,0,10*ROW('Sanitation Data'!G72))),'Data Summary'!DH78="Yes"),OFFSET('Sanitation Data'!$G$12,0,10*ROW('Sanitation Data'!G72)),NA())</f>
        <v>#N/A</v>
      </c>
      <c r="AT78" s="203" t="e">
        <f ca="true">+IF(AND(ISNUMBER(OFFSET('Sanitation Data'!$G$13,0,10*ROW('Sanitation Data'!G72))),'Data Summary'!DI78="Yes"),OFFSET('Sanitation Data'!$G$13,0,10*ROW('Sanitation Data'!G72)),NA())</f>
        <v>#N/A</v>
      </c>
      <c r="AU78" s="203" t="e">
        <f ca="true">+IF(AND(ISNUMBER(OFFSET('Sanitation Data'!$H$5,0,10*ROW('Sanitation Data'!H72))),'Data Summary'!DJ78="Yes"),100-OFFSET('Sanitation Data'!$H$5,0,10*ROW('Sanitation Data'!H72)),NA())</f>
        <v>#N/A</v>
      </c>
      <c r="AV78" s="203" t="e">
        <f ca="true">+IF(AND(ISNUMBER(OFFSET('Sanitation Data'!$H$7,0,10*ROW('Sanitation Data'!H72))),'Data Summary'!DK78="Yes"),OFFSET('Sanitation Data'!$H$7,0,10*ROW('Sanitation Data'!H72)),NA())</f>
        <v>#N/A</v>
      </c>
      <c r="AW78" s="203" t="e">
        <f ca="true">+IF(AND(ISNUMBER(OFFSET('Sanitation Data'!$H$11,0,10*ROW('Sanitation Data'!H72))),'Data Summary'!DL78="Yes"),OFFSET('Sanitation Data'!$H$11,0,10*ROW('Sanitation Data'!H72)),NA())</f>
        <v>#N/A</v>
      </c>
      <c r="AX78" s="203" t="e">
        <f ca="true">+IF(AND(ISNUMBER(OFFSET('Sanitation Data'!$H$12,0,10*ROW('Sanitation Data'!H72))),'Data Summary'!DM78="Yes"),OFFSET('Sanitation Data'!$H$12,0,10*ROW('Sanitation Data'!H72)),NA())</f>
        <v>#N/A</v>
      </c>
      <c r="AY78" s="203" t="e">
        <f ca="true">+IF(AND(ISNUMBER(OFFSET('Sanitation Data'!$H$13,0,10*ROW('Sanitation Data'!H72))),'Data Summary'!DN78="Yes"),OFFSET('Sanitation Data'!$H$13,0,10*ROW('Sanitation Data'!H72)),NA())</f>
        <v>#N/A</v>
      </c>
      <c r="AZ78" s="204" t="e">
        <f ca="true">+IF(AND(ISNUMBER(OFFSET('Hygiene Data'!$C$6,0,10*ROW('Hygiene Data'!C72))),'Data Summary'!DO78="Yes"),OFFSET('Hygiene Data'!$C$6,0,10*ROW('Hygiene Data'!C72)),NA())</f>
        <v>#N/A</v>
      </c>
      <c r="BA78" s="204" t="e">
        <f ca="true">+IF(AND(ISNUMBER(OFFSET('Hygiene Data'!$C$8,0,10*ROW('Hygiene Data'!C72))),'Data Summary'!DP78="Yes"),OFFSET('Hygiene Data'!$C$8,0,10*ROW('Hygiene Data'!C72)),NA())</f>
        <v>#N/A</v>
      </c>
      <c r="BB78" s="204" t="e">
        <f ca="true">+IF(AND(ISNUMBER(OFFSET('Hygiene Data'!$C$10,0,10*ROW('Hygiene Data'!C72))),'Data Summary'!DQ78="Yes"),OFFSET('Hygiene Data'!$C$10,0,10*ROW('Hygiene Data'!C72)),NA())</f>
        <v>#N/A</v>
      </c>
      <c r="BC78" s="204" t="e">
        <f ca="true">+IF(AND(ISNUMBER(OFFSET('Hygiene Data'!$D$6,0,10*ROW('Hygiene Data'!D72))),'Data Summary'!DR78="Yes"),OFFSET('Hygiene Data'!$D$6,0,10*ROW('Hygiene Data'!D72)),NA())</f>
        <v>#N/A</v>
      </c>
      <c r="BD78" s="204" t="e">
        <f ca="true">+IF(AND(ISNUMBER(OFFSET('Hygiene Data'!$D$8,0,10*ROW('Hygiene Data'!D72))),'Data Summary'!DS78="Yes"),OFFSET('Hygiene Data'!$D$8,0,10*ROW('Hygiene Data'!D72)),NA())</f>
        <v>#N/A</v>
      </c>
      <c r="BE78" s="204" t="e">
        <f ca="true">+IF(AND(ISNUMBER(OFFSET('Hygiene Data'!$D$10,0,10*ROW('Hygiene Data'!D72))),'Data Summary'!DT78="Yes"),OFFSET('Hygiene Data'!$D$10,0,10*ROW('Hygiene Data'!D72)),NA())</f>
        <v>#N/A</v>
      </c>
      <c r="BF78" s="204" t="e">
        <f ca="true">+IF(AND(ISNUMBER(OFFSET('Hygiene Data'!$E$6,0,10*ROW('Hygiene Data'!E72))),'Data Summary'!DU78="Yes"),OFFSET('Hygiene Data'!$E$6,0,10*ROW('Hygiene Data'!E72)),NA())</f>
        <v>#N/A</v>
      </c>
      <c r="BG78" s="204" t="e">
        <f ca="true">+IF(AND(ISNUMBER(OFFSET('Hygiene Data'!$E$8,0,10*ROW('Hygiene Data'!E72))),'Data Summary'!DV78="Yes"),OFFSET('Hygiene Data'!$E$8,0,10*ROW('Hygiene Data'!E72)),NA())</f>
        <v>#N/A</v>
      </c>
      <c r="BH78" s="204" t="e">
        <f ca="true">+IF(AND(ISNUMBER(OFFSET('Hygiene Data'!$E$10,0,10*ROW('Hygiene Data'!E72))),'Data Summary'!DW78="Yes"),OFFSET('Hygiene Data'!$E$10,0,10*ROW('Hygiene Data'!E72)),NA())</f>
        <v>#N/A</v>
      </c>
      <c r="BI78" s="204" t="e">
        <f ca="true">+IF(AND(ISNUMBER(OFFSET('Hygiene Data'!$F$6,0,10*ROW('Hygiene Data'!F72))),'Data Summary'!DX78="Yes"),OFFSET('Hygiene Data'!$F$6,0,10*ROW('Hygiene Data'!F72)),NA())</f>
        <v>#N/A</v>
      </c>
      <c r="BJ78" s="204" t="e">
        <f ca="true">+IF(AND(ISNUMBER(OFFSET('Hygiene Data'!$F$8,0,10*ROW('Hygiene Data'!F72))),'Data Summary'!DY78="Yes"),OFFSET('Hygiene Data'!$F$8,0,10*ROW('Hygiene Data'!F72)),NA())</f>
        <v>#N/A</v>
      </c>
      <c r="BK78" s="204" t="e">
        <f ca="true">+IF(AND(ISNUMBER(OFFSET('Hygiene Data'!$F$10,0,10*ROW('Hygiene Data'!F72))),'Data Summary'!DZ78="Yes"),OFFSET('Hygiene Data'!$F$10,0,10*ROW('Hygiene Data'!F72)),NA())</f>
        <v>#N/A</v>
      </c>
      <c r="BL78" s="204" t="e">
        <f ca="true">+IF(AND(ISNUMBER(OFFSET('Hygiene Data'!$G$6,0,10*ROW('Hygiene Data'!G72))),'Data Summary'!EA78="Yes"),OFFSET('Hygiene Data'!$G$6,0,10*ROW('Hygiene Data'!G72)),NA())</f>
        <v>#N/A</v>
      </c>
      <c r="BM78" s="204" t="e">
        <f ca="true">+IF(AND(ISNUMBER(OFFSET('Hygiene Data'!$G$8,0,10*ROW('Hygiene Data'!G72))),'Data Summary'!EB78="Yes"),OFFSET('Hygiene Data'!$G$8,0,10*ROW('Hygiene Data'!G72)),NA())</f>
        <v>#N/A</v>
      </c>
      <c r="BN78" s="204" t="e">
        <f ca="true">+IF(AND(ISNUMBER(OFFSET('Hygiene Data'!$G$10,0,10*ROW('Hygiene Data'!G72))),'Data Summary'!EC78="Yes"),OFFSET('Hygiene Data'!$G$10,0,10*ROW('Hygiene Data'!G72)),NA())</f>
        <v>#N/A</v>
      </c>
      <c r="BO78" s="204" t="e">
        <f ca="true">+IF(AND(ISNUMBER(OFFSET('Hygiene Data'!$H$6,0,10*ROW('Hygiene Data'!H72))),'Data Summary'!ED78="Yes"),OFFSET('Hygiene Data'!$H$6,0,10*ROW('Hygiene Data'!H72)),NA())</f>
        <v>#N/A</v>
      </c>
      <c r="BP78" s="204" t="e">
        <f ca="true">+IF(AND(ISNUMBER(OFFSET('Hygiene Data'!$H$8,0,10*ROW('Hygiene Data'!H72))),'Data Summary'!EE78="Yes"),OFFSET('Hygiene Data'!$H$8,0,10*ROW('Hygiene Data'!H72)),NA())</f>
        <v>#N/A</v>
      </c>
      <c r="BQ78" s="204"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415" t="e">
        <f ca="true">+IF(AND(ISNUMBER(OFFSET('Water Data'!$C$5,0,10*ROW('Water Data'!C73))),'Data Summary'!BS79="Yes"),100-OFFSET('Water Data'!$C$5,0,10*ROW('Water Data'!C73)),NA())</f>
        <v>#N/A</v>
      </c>
      <c r="E79" s="415" t="e">
        <f ca="true">+IF(AND(ISNUMBER(OFFSET('Water Data'!$C$7,0,10*ROW('Water Data'!C73))),'Data Summary'!BT79="Yes"),OFFSET('Water Data'!$C$7,0,10*ROW('Water Data'!C73)),NA())</f>
        <v>#N/A</v>
      </c>
      <c r="F79" s="415" t="e">
        <f ca="true">+IF(AND(ISNUMBER(OFFSET('Water Data'!$C$10,0,10*ROW('Water Data'!C73))),'Data Summary'!BU79="Yes"),OFFSET('Water Data'!$C$10,0,10*ROW('Water Data'!C73)),NA())</f>
        <v>#N/A</v>
      </c>
      <c r="G79" s="415" t="e">
        <f ca="true">+IF(AND(ISNUMBER(OFFSET('Water Data'!$D$5,0,10*ROW('Water Data'!D73))),'Data Summary'!BV79="Yes"),100-OFFSET('Water Data'!$D$5,0,10*ROW('Water Data'!D73)),NA())</f>
        <v>#N/A</v>
      </c>
      <c r="H79" s="415" t="e">
        <f ca="true">+IF(AND(ISNUMBER(OFFSET('Water Data'!$D$7,0,10*ROW('Water Data'!D73))),'Data Summary'!BW79="Yes"),OFFSET('Water Data'!$D$7,0,10*ROW('Water Data'!D73)),NA())</f>
        <v>#N/A</v>
      </c>
      <c r="I79" s="415" t="e">
        <f ca="true">+IF(AND(ISNUMBER(OFFSET('Water Data'!$D$10,0,10*ROW('Water Data'!D73))),'Data Summary'!BX79="Yes"),OFFSET('Water Data'!$D$10,0,10*ROW('Water Data'!D73)),NA())</f>
        <v>#N/A</v>
      </c>
      <c r="J79" s="415" t="e">
        <f ca="true">+IF(AND(ISNUMBER(OFFSET('Water Data'!$E$5,0,10*ROW('Water Data'!E73))),'Data Summary'!BY79="Yes"),100-OFFSET('Water Data'!$E$5,0,10*ROW('Water Data'!E73)),NA())</f>
        <v>#N/A</v>
      </c>
      <c r="K79" s="415" t="e">
        <f ca="true">+IF(AND(ISNUMBER(OFFSET('Water Data'!$E$7,0,10*ROW('Water Data'!E73))),'Data Summary'!BZ79="Yes"),OFFSET('Water Data'!$E$7,0,10*ROW('Water Data'!E73)),NA())</f>
        <v>#N/A</v>
      </c>
      <c r="L79" s="415" t="e">
        <f ca="true">+IF(AND(ISNUMBER(OFFSET('Water Data'!$E$10,0,10*ROW('Water Data'!E73))),'Data Summary'!CA79="Yes"),OFFSET('Water Data'!$E$10,0,10*ROW('Water Data'!E73)),NA())</f>
        <v>#N/A</v>
      </c>
      <c r="M79" s="415" t="e">
        <f ca="true">+IF(AND(ISNUMBER(OFFSET('Water Data'!$F$5,0,10*ROW('Water Data'!F73))),'Data Summary'!CB79="Yes"),100-OFFSET('Water Data'!$F$5,0,10*ROW('Water Data'!F73)),NA())</f>
        <v>#N/A</v>
      </c>
      <c r="N79" s="415" t="e">
        <f ca="true">+IF(AND(ISNUMBER(OFFSET('Water Data'!$F$7,0,10*ROW('Water Data'!F73))),'Data Summary'!CC79="Yes"),OFFSET('Water Data'!$F$7,0,10*ROW('Water Data'!F73)),NA())</f>
        <v>#N/A</v>
      </c>
      <c r="O79" s="415" t="e">
        <f ca="true">+IF(AND(ISNUMBER(OFFSET('Water Data'!$F$10,0,10*ROW('Water Data'!F73))),'Data Summary'!CD79="Yes"),OFFSET('Water Data'!$F$10,0,10*ROW('Water Data'!F73)),NA())</f>
        <v>#N/A</v>
      </c>
      <c r="P79" s="415" t="e">
        <f ca="true">+IF(AND(ISNUMBER(OFFSET('Water Data'!$G$5,0,10*ROW('Water Data'!G73))),'Data Summary'!CE79="Yes"),100-OFFSET('Water Data'!$G$5,0,10*ROW('Water Data'!G73)),NA())</f>
        <v>#N/A</v>
      </c>
      <c r="Q79" s="415" t="e">
        <f ca="true">+IF(AND(ISNUMBER(OFFSET('Water Data'!$G$7,0,10*ROW('Water Data'!G73))),'Data Summary'!CF79="Yes"),OFFSET('Water Data'!$G$7,0,10*ROW('Water Data'!G73)),NA())</f>
        <v>#N/A</v>
      </c>
      <c r="R79" s="415" t="e">
        <f ca="true">+IF(AND(ISNUMBER(OFFSET('Water Data'!$G$10,0,10*ROW('Water Data'!G73))),'Data Summary'!CG79="Yes"),OFFSET('Water Data'!$G$10,0,10*ROW('Water Data'!G73)),NA())</f>
        <v>#N/A</v>
      </c>
      <c r="S79" s="415" t="e">
        <f ca="true">+IF(AND(ISNUMBER(OFFSET('Water Data'!$H$5,0,10*ROW('Water Data'!H73))),'Data Summary'!CH79="Yes"),100-OFFSET('Water Data'!$H$5,0,10*ROW('Water Data'!H73)),NA())</f>
        <v>#N/A</v>
      </c>
      <c r="T79" s="415" t="e">
        <f ca="true">+IF(AND(ISNUMBER(OFFSET('Water Data'!$H$7,0,10*ROW('Water Data'!H73))),'Data Summary'!CI79="Yes"),OFFSET('Water Data'!$H$7,0,10*ROW('Water Data'!H73)),NA())</f>
        <v>#N/A</v>
      </c>
      <c r="U79" s="415" t="e">
        <f ca="true">+IF(AND(ISNUMBER(OFFSET('Water Data'!$H$10,0,10*ROW('Water Data'!H73))),'Data Summary'!CJ79="Yes"),OFFSET('Water Data'!$H$10,0,10*ROW('Water Data'!H73)),NA())</f>
        <v>#N/A</v>
      </c>
      <c r="V79" s="203" t="e">
        <f ca="true">+IF(AND(ISNUMBER(OFFSET('Sanitation Data'!$C$5,0,10*ROW('Sanitation Data'!C73))),'Data Summary'!CK79="Yes"),100-OFFSET('Sanitation Data'!$C$5,0,10*ROW('Sanitation Data'!C73)),NA())</f>
        <v>#N/A</v>
      </c>
      <c r="W79" s="203" t="e">
        <f ca="true">+IF(AND(ISNUMBER(OFFSET('Sanitation Data'!$C$7,0,10*ROW('Sanitation Data'!C73))),'Data Summary'!CL79="Yes"),OFFSET('Sanitation Data'!$C$7,0,10*ROW('Sanitation Data'!C73)),NA())</f>
        <v>#N/A</v>
      </c>
      <c r="X79" s="203" t="e">
        <f ca="true">+IF(AND(ISNUMBER(OFFSET('Sanitation Data'!$C$11,0,10*ROW('Sanitation Data'!C73))),'Data Summary'!CM79="Yes"),OFFSET('Sanitation Data'!$C$11,0,10*ROW('Sanitation Data'!C73)),NA())</f>
        <v>#N/A</v>
      </c>
      <c r="Y79" s="203" t="e">
        <f ca="true">+IF(AND(ISNUMBER(OFFSET('Sanitation Data'!$C$12,0,10*ROW('Sanitation Data'!C73))),'Data Summary'!CN79="Yes"),OFFSET('Sanitation Data'!$C$12,0,10*ROW('Sanitation Data'!C73)),NA())</f>
        <v>#N/A</v>
      </c>
      <c r="Z79" s="203" t="e">
        <f ca="true">+IF(AND(ISNUMBER(OFFSET('Sanitation Data'!$C$13,0,10*ROW('Sanitation Data'!C73))),'Data Summary'!CO79="Yes"),OFFSET('Sanitation Data'!$C$13,0,10*ROW('Sanitation Data'!C73)),NA())</f>
        <v>#N/A</v>
      </c>
      <c r="AA79" s="203" t="e">
        <f ca="true">+IF(AND(ISNUMBER(OFFSET('Sanitation Data'!$D$5,0,10*ROW('Sanitation Data'!D73))),'Data Summary'!CP79="Yes"),100-OFFSET('Sanitation Data'!$D$5,0,10*ROW('Sanitation Data'!D73)),NA())</f>
        <v>#N/A</v>
      </c>
      <c r="AB79" s="203" t="e">
        <f ca="true">+IF(AND(ISNUMBER(OFFSET('Sanitation Data'!$D$7,0,10*ROW('Sanitation Data'!D73))),'Data Summary'!CQ79="Yes"),OFFSET('Sanitation Data'!$D$7,0,10*ROW('Sanitation Data'!D73)),NA())</f>
        <v>#N/A</v>
      </c>
      <c r="AC79" s="203" t="e">
        <f ca="true">+IF(AND(ISNUMBER(OFFSET('Sanitation Data'!$D$11,0,10*ROW('Sanitation Data'!D73))),'Data Summary'!CR79="Yes"),OFFSET('Sanitation Data'!$D$11,0,10*ROW('Sanitation Data'!D73)),NA())</f>
        <v>#N/A</v>
      </c>
      <c r="AD79" s="203" t="e">
        <f ca="true">+IF(AND(ISNUMBER(OFFSET('Sanitation Data'!$D$12,0,10*ROW('Sanitation Data'!D73))),'Data Summary'!CS79="Yes"),OFFSET('Sanitation Data'!$D$12,0,10*ROW('Sanitation Data'!D73)),NA())</f>
        <v>#N/A</v>
      </c>
      <c r="AE79" s="203" t="e">
        <f ca="true">+IF(AND(ISNUMBER(OFFSET('Sanitation Data'!$D$13,0,10*ROW('Sanitation Data'!D73))),'Data Summary'!CT79="Yes"),OFFSET('Sanitation Data'!$D$13,0,10*ROW('Sanitation Data'!D73)),NA())</f>
        <v>#N/A</v>
      </c>
      <c r="AF79" s="203" t="e">
        <f ca="true">+IF(AND(ISNUMBER(OFFSET('Sanitation Data'!$E$5,0,10*ROW('Sanitation Data'!E73))),'Data Summary'!CU79="Yes"),100-OFFSET('Sanitation Data'!$E$5,0,10*ROW('Sanitation Data'!E73)),NA())</f>
        <v>#N/A</v>
      </c>
      <c r="AG79" s="203" t="e">
        <f ca="true">+IF(AND(ISNUMBER(OFFSET('Sanitation Data'!$E$7,0,10*ROW('Sanitation Data'!E73))),'Data Summary'!CV79="Yes"),OFFSET('Sanitation Data'!$E$7,0,10*ROW('Sanitation Data'!E73)),NA())</f>
        <v>#N/A</v>
      </c>
      <c r="AH79" s="203" t="e">
        <f ca="true">+IF(AND(ISNUMBER(OFFSET('Sanitation Data'!$E$11,0,10*ROW('Sanitation Data'!E73))),'Data Summary'!CW79="Yes"),OFFSET('Sanitation Data'!$E$11,0,10*ROW('Sanitation Data'!E73)),NA())</f>
        <v>#N/A</v>
      </c>
      <c r="AI79" s="203" t="e">
        <f ca="true">+IF(AND(ISNUMBER(OFFSET('Sanitation Data'!$E$12,0,10*ROW('Sanitation Data'!E73))),'Data Summary'!CX79="Yes"),OFFSET('Sanitation Data'!$E$12,0,10*ROW('Sanitation Data'!E73)),NA())</f>
        <v>#N/A</v>
      </c>
      <c r="AJ79" s="203" t="e">
        <f ca="true">+IF(AND(ISNUMBER(OFFSET('Sanitation Data'!$E$13,0,10*ROW('Sanitation Data'!E73))),'Data Summary'!CY79="Yes"),OFFSET('Sanitation Data'!$E$13,0,10*ROW('Sanitation Data'!E73)),NA())</f>
        <v>#N/A</v>
      </c>
      <c r="AK79" s="203" t="e">
        <f ca="true">+IF(AND(ISNUMBER(OFFSET('Sanitation Data'!$F$5,0,10*ROW('Sanitation Data'!F73))),'Data Summary'!CZ79="Yes"),100-OFFSET('Sanitation Data'!$F$5,0,10*ROW('Sanitation Data'!F73)),NA())</f>
        <v>#N/A</v>
      </c>
      <c r="AL79" s="203" t="e">
        <f ca="true">+IF(AND(ISNUMBER(OFFSET('Sanitation Data'!$F$7,0,10*ROW('Sanitation Data'!F73))),'Data Summary'!DA79="Yes"),OFFSET('Sanitation Data'!$F$7,0,10*ROW('Sanitation Data'!F73)),NA())</f>
        <v>#N/A</v>
      </c>
      <c r="AM79" s="203" t="e">
        <f ca="true">+IF(AND(ISNUMBER(OFFSET('Sanitation Data'!$F$11,0,10*ROW('Sanitation Data'!F73))),'Data Summary'!DB79="Yes"),OFFSET('Sanitation Data'!$F$11,0,10*ROW('Sanitation Data'!F73)),NA())</f>
        <v>#N/A</v>
      </c>
      <c r="AN79" s="203" t="e">
        <f ca="true">+IF(AND(ISNUMBER(OFFSET('Sanitation Data'!$F$12,0,10*ROW('Sanitation Data'!F73))),'Data Summary'!DC79="Yes"),OFFSET('Sanitation Data'!$F$12,0,10*ROW('Sanitation Data'!F73)),NA())</f>
        <v>#N/A</v>
      </c>
      <c r="AO79" s="203" t="e">
        <f ca="true">+IF(AND(ISNUMBER(OFFSET('Sanitation Data'!$F$13,0,10*ROW('Sanitation Data'!F73))),'Data Summary'!DD79="Yes"),OFFSET('Sanitation Data'!$F$13,0,10*ROW('Sanitation Data'!F73)),NA())</f>
        <v>#N/A</v>
      </c>
      <c r="AP79" s="203" t="e">
        <f ca="true">+IF(AND(ISNUMBER(OFFSET('Sanitation Data'!$G$5,0,10*ROW('Sanitation Data'!G73))),'Data Summary'!DE79="Yes"),100-OFFSET('Sanitation Data'!$G$5,0,10*ROW('Sanitation Data'!G73)),NA())</f>
        <v>#N/A</v>
      </c>
      <c r="AQ79" s="203" t="e">
        <f ca="true">+IF(AND(ISNUMBER(OFFSET('Sanitation Data'!$G$7,0,10*ROW('Sanitation Data'!G73))),'Data Summary'!DF79="Yes"),OFFSET('Sanitation Data'!$G$7,0,10*ROW('Sanitation Data'!G73)),NA())</f>
        <v>#N/A</v>
      </c>
      <c r="AR79" s="203" t="e">
        <f ca="true">+IF(AND(ISNUMBER(OFFSET('Sanitation Data'!$G$11,0,10*ROW('Sanitation Data'!G73))),'Data Summary'!DG79="Yes"),OFFSET('Sanitation Data'!$G$11,0,10*ROW('Sanitation Data'!G73)),NA())</f>
        <v>#N/A</v>
      </c>
      <c r="AS79" s="203" t="e">
        <f ca="true">+IF(AND(ISNUMBER(OFFSET('Sanitation Data'!$G$12,0,10*ROW('Sanitation Data'!G73))),'Data Summary'!DH79="Yes"),OFFSET('Sanitation Data'!$G$12,0,10*ROW('Sanitation Data'!G73)),NA())</f>
        <v>#N/A</v>
      </c>
      <c r="AT79" s="203" t="e">
        <f ca="true">+IF(AND(ISNUMBER(OFFSET('Sanitation Data'!$G$13,0,10*ROW('Sanitation Data'!G73))),'Data Summary'!DI79="Yes"),OFFSET('Sanitation Data'!$G$13,0,10*ROW('Sanitation Data'!G73)),NA())</f>
        <v>#N/A</v>
      </c>
      <c r="AU79" s="203" t="e">
        <f ca="true">+IF(AND(ISNUMBER(OFFSET('Sanitation Data'!$H$5,0,10*ROW('Sanitation Data'!H73))),'Data Summary'!DJ79="Yes"),100-OFFSET('Sanitation Data'!$H$5,0,10*ROW('Sanitation Data'!H73)),NA())</f>
        <v>#N/A</v>
      </c>
      <c r="AV79" s="203" t="e">
        <f ca="true">+IF(AND(ISNUMBER(OFFSET('Sanitation Data'!$H$7,0,10*ROW('Sanitation Data'!H73))),'Data Summary'!DK79="Yes"),OFFSET('Sanitation Data'!$H$7,0,10*ROW('Sanitation Data'!H73)),NA())</f>
        <v>#N/A</v>
      </c>
      <c r="AW79" s="203" t="e">
        <f ca="true">+IF(AND(ISNUMBER(OFFSET('Sanitation Data'!$H$11,0,10*ROW('Sanitation Data'!H73))),'Data Summary'!DL79="Yes"),OFFSET('Sanitation Data'!$H$11,0,10*ROW('Sanitation Data'!H73)),NA())</f>
        <v>#N/A</v>
      </c>
      <c r="AX79" s="203" t="e">
        <f ca="true">+IF(AND(ISNUMBER(OFFSET('Sanitation Data'!$H$12,0,10*ROW('Sanitation Data'!H73))),'Data Summary'!DM79="Yes"),OFFSET('Sanitation Data'!$H$12,0,10*ROW('Sanitation Data'!H73)),NA())</f>
        <v>#N/A</v>
      </c>
      <c r="AY79" s="203" t="e">
        <f ca="true">+IF(AND(ISNUMBER(OFFSET('Sanitation Data'!$H$13,0,10*ROW('Sanitation Data'!H73))),'Data Summary'!DN79="Yes"),OFFSET('Sanitation Data'!$H$13,0,10*ROW('Sanitation Data'!H73)),NA())</f>
        <v>#N/A</v>
      </c>
      <c r="AZ79" s="204" t="e">
        <f ca="true">+IF(AND(ISNUMBER(OFFSET('Hygiene Data'!$C$6,0,10*ROW('Hygiene Data'!C73))),'Data Summary'!DO79="Yes"),OFFSET('Hygiene Data'!$C$6,0,10*ROW('Hygiene Data'!C73)),NA())</f>
        <v>#N/A</v>
      </c>
      <c r="BA79" s="204" t="e">
        <f ca="true">+IF(AND(ISNUMBER(OFFSET('Hygiene Data'!$C$8,0,10*ROW('Hygiene Data'!C73))),'Data Summary'!DP79="Yes"),OFFSET('Hygiene Data'!$C$8,0,10*ROW('Hygiene Data'!C73)),NA())</f>
        <v>#N/A</v>
      </c>
      <c r="BB79" s="204" t="e">
        <f ca="true">+IF(AND(ISNUMBER(OFFSET('Hygiene Data'!$C$10,0,10*ROW('Hygiene Data'!C73))),'Data Summary'!DQ79="Yes"),OFFSET('Hygiene Data'!$C$10,0,10*ROW('Hygiene Data'!C73)),NA())</f>
        <v>#N/A</v>
      </c>
      <c r="BC79" s="204" t="e">
        <f ca="true">+IF(AND(ISNUMBER(OFFSET('Hygiene Data'!$D$6,0,10*ROW('Hygiene Data'!D73))),'Data Summary'!DR79="Yes"),OFFSET('Hygiene Data'!$D$6,0,10*ROW('Hygiene Data'!D73)),NA())</f>
        <v>#N/A</v>
      </c>
      <c r="BD79" s="204" t="e">
        <f ca="true">+IF(AND(ISNUMBER(OFFSET('Hygiene Data'!$D$8,0,10*ROW('Hygiene Data'!D73))),'Data Summary'!DS79="Yes"),OFFSET('Hygiene Data'!$D$8,0,10*ROW('Hygiene Data'!D73)),NA())</f>
        <v>#N/A</v>
      </c>
      <c r="BE79" s="204" t="e">
        <f ca="true">+IF(AND(ISNUMBER(OFFSET('Hygiene Data'!$D$10,0,10*ROW('Hygiene Data'!D73))),'Data Summary'!DT79="Yes"),OFFSET('Hygiene Data'!$D$10,0,10*ROW('Hygiene Data'!D73)),NA())</f>
        <v>#N/A</v>
      </c>
      <c r="BF79" s="204" t="e">
        <f ca="true">+IF(AND(ISNUMBER(OFFSET('Hygiene Data'!$E$6,0,10*ROW('Hygiene Data'!E73))),'Data Summary'!DU79="Yes"),OFFSET('Hygiene Data'!$E$6,0,10*ROW('Hygiene Data'!E73)),NA())</f>
        <v>#N/A</v>
      </c>
      <c r="BG79" s="204" t="e">
        <f ca="true">+IF(AND(ISNUMBER(OFFSET('Hygiene Data'!$E$8,0,10*ROW('Hygiene Data'!E73))),'Data Summary'!DV79="Yes"),OFFSET('Hygiene Data'!$E$8,0,10*ROW('Hygiene Data'!E73)),NA())</f>
        <v>#N/A</v>
      </c>
      <c r="BH79" s="204" t="e">
        <f ca="true">+IF(AND(ISNUMBER(OFFSET('Hygiene Data'!$E$10,0,10*ROW('Hygiene Data'!E73))),'Data Summary'!DW79="Yes"),OFFSET('Hygiene Data'!$E$10,0,10*ROW('Hygiene Data'!E73)),NA())</f>
        <v>#N/A</v>
      </c>
      <c r="BI79" s="204" t="e">
        <f ca="true">+IF(AND(ISNUMBER(OFFSET('Hygiene Data'!$F$6,0,10*ROW('Hygiene Data'!F73))),'Data Summary'!DX79="Yes"),OFFSET('Hygiene Data'!$F$6,0,10*ROW('Hygiene Data'!F73)),NA())</f>
        <v>#N/A</v>
      </c>
      <c r="BJ79" s="204" t="e">
        <f ca="true">+IF(AND(ISNUMBER(OFFSET('Hygiene Data'!$F$8,0,10*ROW('Hygiene Data'!F73))),'Data Summary'!DY79="Yes"),OFFSET('Hygiene Data'!$F$8,0,10*ROW('Hygiene Data'!F73)),NA())</f>
        <v>#N/A</v>
      </c>
      <c r="BK79" s="204" t="e">
        <f ca="true">+IF(AND(ISNUMBER(OFFSET('Hygiene Data'!$F$10,0,10*ROW('Hygiene Data'!F73))),'Data Summary'!DZ79="Yes"),OFFSET('Hygiene Data'!$F$10,0,10*ROW('Hygiene Data'!F73)),NA())</f>
        <v>#N/A</v>
      </c>
      <c r="BL79" s="204" t="e">
        <f ca="true">+IF(AND(ISNUMBER(OFFSET('Hygiene Data'!$G$6,0,10*ROW('Hygiene Data'!G73))),'Data Summary'!EA79="Yes"),OFFSET('Hygiene Data'!$G$6,0,10*ROW('Hygiene Data'!G73)),NA())</f>
        <v>#N/A</v>
      </c>
      <c r="BM79" s="204" t="e">
        <f ca="true">+IF(AND(ISNUMBER(OFFSET('Hygiene Data'!$G$8,0,10*ROW('Hygiene Data'!G73))),'Data Summary'!EB79="Yes"),OFFSET('Hygiene Data'!$G$8,0,10*ROW('Hygiene Data'!G73)),NA())</f>
        <v>#N/A</v>
      </c>
      <c r="BN79" s="204" t="e">
        <f ca="true">+IF(AND(ISNUMBER(OFFSET('Hygiene Data'!$G$10,0,10*ROW('Hygiene Data'!G73))),'Data Summary'!EC79="Yes"),OFFSET('Hygiene Data'!$G$10,0,10*ROW('Hygiene Data'!G73)),NA())</f>
        <v>#N/A</v>
      </c>
      <c r="BO79" s="204" t="e">
        <f ca="true">+IF(AND(ISNUMBER(OFFSET('Hygiene Data'!$H$6,0,10*ROW('Hygiene Data'!H73))),'Data Summary'!ED79="Yes"),OFFSET('Hygiene Data'!$H$6,0,10*ROW('Hygiene Data'!H73)),NA())</f>
        <v>#N/A</v>
      </c>
      <c r="BP79" s="204" t="e">
        <f ca="true">+IF(AND(ISNUMBER(OFFSET('Hygiene Data'!$H$8,0,10*ROW('Hygiene Data'!H73))),'Data Summary'!EE79="Yes"),OFFSET('Hygiene Data'!$H$8,0,10*ROW('Hygiene Data'!H73)),NA())</f>
        <v>#N/A</v>
      </c>
      <c r="BQ79" s="204"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415" t="e">
        <f ca="true">+IF(AND(ISNUMBER(OFFSET('Water Data'!$C$5,0,10*ROW('Water Data'!C74))),'Data Summary'!BS80="Yes"),100-OFFSET('Water Data'!$C$5,0,10*ROW('Water Data'!C74)),NA())</f>
        <v>#N/A</v>
      </c>
      <c r="E80" s="415" t="e">
        <f ca="true">+IF(AND(ISNUMBER(OFFSET('Water Data'!$C$7,0,10*ROW('Water Data'!C74))),'Data Summary'!BT80="Yes"),OFFSET('Water Data'!$C$7,0,10*ROW('Water Data'!C74)),NA())</f>
        <v>#N/A</v>
      </c>
      <c r="F80" s="415" t="e">
        <f ca="true">+IF(AND(ISNUMBER(OFFSET('Water Data'!$C$10,0,10*ROW('Water Data'!C74))),'Data Summary'!BU80="Yes"),OFFSET('Water Data'!$C$10,0,10*ROW('Water Data'!C74)),NA())</f>
        <v>#N/A</v>
      </c>
      <c r="G80" s="415" t="e">
        <f ca="true">+IF(AND(ISNUMBER(OFFSET('Water Data'!$D$5,0,10*ROW('Water Data'!D74))),'Data Summary'!BV80="Yes"),100-OFFSET('Water Data'!$D$5,0,10*ROW('Water Data'!D74)),NA())</f>
        <v>#N/A</v>
      </c>
      <c r="H80" s="415" t="e">
        <f ca="true">+IF(AND(ISNUMBER(OFFSET('Water Data'!$D$7,0,10*ROW('Water Data'!D74))),'Data Summary'!BW80="Yes"),OFFSET('Water Data'!$D$7,0,10*ROW('Water Data'!D74)),NA())</f>
        <v>#N/A</v>
      </c>
      <c r="I80" s="415" t="e">
        <f ca="true">+IF(AND(ISNUMBER(OFFSET('Water Data'!$D$10,0,10*ROW('Water Data'!D74))),'Data Summary'!BX80="Yes"),OFFSET('Water Data'!$D$10,0,10*ROW('Water Data'!D74)),NA())</f>
        <v>#N/A</v>
      </c>
      <c r="J80" s="415" t="e">
        <f ca="true">+IF(AND(ISNUMBER(OFFSET('Water Data'!$E$5,0,10*ROW('Water Data'!E74))),'Data Summary'!BY80="Yes"),100-OFFSET('Water Data'!$E$5,0,10*ROW('Water Data'!E74)),NA())</f>
        <v>#N/A</v>
      </c>
      <c r="K80" s="415" t="e">
        <f ca="true">+IF(AND(ISNUMBER(OFFSET('Water Data'!$E$7,0,10*ROW('Water Data'!E74))),'Data Summary'!BZ80="Yes"),OFFSET('Water Data'!$E$7,0,10*ROW('Water Data'!E74)),NA())</f>
        <v>#N/A</v>
      </c>
      <c r="L80" s="415" t="e">
        <f ca="true">+IF(AND(ISNUMBER(OFFSET('Water Data'!$E$10,0,10*ROW('Water Data'!E74))),'Data Summary'!CA80="Yes"),OFFSET('Water Data'!$E$10,0,10*ROW('Water Data'!E74)),NA())</f>
        <v>#N/A</v>
      </c>
      <c r="M80" s="415" t="e">
        <f ca="true">+IF(AND(ISNUMBER(OFFSET('Water Data'!$F$5,0,10*ROW('Water Data'!F74))),'Data Summary'!CB80="Yes"),100-OFFSET('Water Data'!$F$5,0,10*ROW('Water Data'!F74)),NA())</f>
        <v>#N/A</v>
      </c>
      <c r="N80" s="415" t="e">
        <f ca="true">+IF(AND(ISNUMBER(OFFSET('Water Data'!$F$7,0,10*ROW('Water Data'!F74))),'Data Summary'!CC80="Yes"),OFFSET('Water Data'!$F$7,0,10*ROW('Water Data'!F74)),NA())</f>
        <v>#N/A</v>
      </c>
      <c r="O80" s="415" t="e">
        <f ca="true">+IF(AND(ISNUMBER(OFFSET('Water Data'!$F$10,0,10*ROW('Water Data'!F74))),'Data Summary'!CD80="Yes"),OFFSET('Water Data'!$F$10,0,10*ROW('Water Data'!F74)),NA())</f>
        <v>#N/A</v>
      </c>
      <c r="P80" s="415" t="e">
        <f ca="true">+IF(AND(ISNUMBER(OFFSET('Water Data'!$G$5,0,10*ROW('Water Data'!G74))),'Data Summary'!CE80="Yes"),100-OFFSET('Water Data'!$G$5,0,10*ROW('Water Data'!G74)),NA())</f>
        <v>#N/A</v>
      </c>
      <c r="Q80" s="415" t="e">
        <f ca="true">+IF(AND(ISNUMBER(OFFSET('Water Data'!$G$7,0,10*ROW('Water Data'!G74))),'Data Summary'!CF80="Yes"),OFFSET('Water Data'!$G$7,0,10*ROW('Water Data'!G74)),NA())</f>
        <v>#N/A</v>
      </c>
      <c r="R80" s="415" t="e">
        <f ca="true">+IF(AND(ISNUMBER(OFFSET('Water Data'!$G$10,0,10*ROW('Water Data'!G74))),'Data Summary'!CG80="Yes"),OFFSET('Water Data'!$G$10,0,10*ROW('Water Data'!G74)),NA())</f>
        <v>#N/A</v>
      </c>
      <c r="S80" s="415" t="e">
        <f ca="true">+IF(AND(ISNUMBER(OFFSET('Water Data'!$H$5,0,10*ROW('Water Data'!H74))),'Data Summary'!CH80="Yes"),100-OFFSET('Water Data'!$H$5,0,10*ROW('Water Data'!H74)),NA())</f>
        <v>#N/A</v>
      </c>
      <c r="T80" s="415" t="e">
        <f ca="true">+IF(AND(ISNUMBER(OFFSET('Water Data'!$H$7,0,10*ROW('Water Data'!H74))),'Data Summary'!CI80="Yes"),OFFSET('Water Data'!$H$7,0,10*ROW('Water Data'!H74)),NA())</f>
        <v>#N/A</v>
      </c>
      <c r="U80" s="415" t="e">
        <f ca="true">+IF(AND(ISNUMBER(OFFSET('Water Data'!$H$10,0,10*ROW('Water Data'!H74))),'Data Summary'!CJ80="Yes"),OFFSET('Water Data'!$H$10,0,10*ROW('Water Data'!H74)),NA())</f>
        <v>#N/A</v>
      </c>
      <c r="V80" s="203" t="e">
        <f ca="true">+IF(AND(ISNUMBER(OFFSET('Sanitation Data'!$C$5,0,10*ROW('Sanitation Data'!C74))),'Data Summary'!CK80="Yes"),100-OFFSET('Sanitation Data'!$C$5,0,10*ROW('Sanitation Data'!C74)),NA())</f>
        <v>#N/A</v>
      </c>
      <c r="W80" s="203" t="e">
        <f ca="true">+IF(AND(ISNUMBER(OFFSET('Sanitation Data'!$C$7,0,10*ROW('Sanitation Data'!C74))),'Data Summary'!CL80="Yes"),OFFSET('Sanitation Data'!$C$7,0,10*ROW('Sanitation Data'!C74)),NA())</f>
        <v>#N/A</v>
      </c>
      <c r="X80" s="203" t="e">
        <f ca="true">+IF(AND(ISNUMBER(OFFSET('Sanitation Data'!$C$11,0,10*ROW('Sanitation Data'!C74))),'Data Summary'!CM80="Yes"),OFFSET('Sanitation Data'!$C$11,0,10*ROW('Sanitation Data'!C74)),NA())</f>
        <v>#N/A</v>
      </c>
      <c r="Y80" s="203" t="e">
        <f ca="true">+IF(AND(ISNUMBER(OFFSET('Sanitation Data'!$C$12,0,10*ROW('Sanitation Data'!C74))),'Data Summary'!CN80="Yes"),OFFSET('Sanitation Data'!$C$12,0,10*ROW('Sanitation Data'!C74)),NA())</f>
        <v>#N/A</v>
      </c>
      <c r="Z80" s="203" t="e">
        <f ca="true">+IF(AND(ISNUMBER(OFFSET('Sanitation Data'!$C$13,0,10*ROW('Sanitation Data'!C74))),'Data Summary'!CO80="Yes"),OFFSET('Sanitation Data'!$C$13,0,10*ROW('Sanitation Data'!C74)),NA())</f>
        <v>#N/A</v>
      </c>
      <c r="AA80" s="203" t="e">
        <f ca="true">+IF(AND(ISNUMBER(OFFSET('Sanitation Data'!$D$5,0,10*ROW('Sanitation Data'!D74))),'Data Summary'!CP80="Yes"),100-OFFSET('Sanitation Data'!$D$5,0,10*ROW('Sanitation Data'!D74)),NA())</f>
        <v>#N/A</v>
      </c>
      <c r="AB80" s="203" t="e">
        <f ca="true">+IF(AND(ISNUMBER(OFFSET('Sanitation Data'!$D$7,0,10*ROW('Sanitation Data'!D74))),'Data Summary'!CQ80="Yes"),OFFSET('Sanitation Data'!$D$7,0,10*ROW('Sanitation Data'!D74)),NA())</f>
        <v>#N/A</v>
      </c>
      <c r="AC80" s="203" t="e">
        <f ca="true">+IF(AND(ISNUMBER(OFFSET('Sanitation Data'!$D$11,0,10*ROW('Sanitation Data'!D74))),'Data Summary'!CR80="Yes"),OFFSET('Sanitation Data'!$D$11,0,10*ROW('Sanitation Data'!D74)),NA())</f>
        <v>#N/A</v>
      </c>
      <c r="AD80" s="203" t="e">
        <f ca="true">+IF(AND(ISNUMBER(OFFSET('Sanitation Data'!$D$12,0,10*ROW('Sanitation Data'!D74))),'Data Summary'!CS80="Yes"),OFFSET('Sanitation Data'!$D$12,0,10*ROW('Sanitation Data'!D74)),NA())</f>
        <v>#N/A</v>
      </c>
      <c r="AE80" s="203" t="e">
        <f ca="true">+IF(AND(ISNUMBER(OFFSET('Sanitation Data'!$D$13,0,10*ROW('Sanitation Data'!D74))),'Data Summary'!CT80="Yes"),OFFSET('Sanitation Data'!$D$13,0,10*ROW('Sanitation Data'!D74)),NA())</f>
        <v>#N/A</v>
      </c>
      <c r="AF80" s="203" t="e">
        <f ca="true">+IF(AND(ISNUMBER(OFFSET('Sanitation Data'!$E$5,0,10*ROW('Sanitation Data'!E74))),'Data Summary'!CU80="Yes"),100-OFFSET('Sanitation Data'!$E$5,0,10*ROW('Sanitation Data'!E74)),NA())</f>
        <v>#N/A</v>
      </c>
      <c r="AG80" s="203" t="e">
        <f ca="true">+IF(AND(ISNUMBER(OFFSET('Sanitation Data'!$E$7,0,10*ROW('Sanitation Data'!E74))),'Data Summary'!CV80="Yes"),OFFSET('Sanitation Data'!$E$7,0,10*ROW('Sanitation Data'!E74)),NA())</f>
        <v>#N/A</v>
      </c>
      <c r="AH80" s="203" t="e">
        <f ca="true">+IF(AND(ISNUMBER(OFFSET('Sanitation Data'!$E$11,0,10*ROW('Sanitation Data'!E74))),'Data Summary'!CW80="Yes"),OFFSET('Sanitation Data'!$E$11,0,10*ROW('Sanitation Data'!E74)),NA())</f>
        <v>#N/A</v>
      </c>
      <c r="AI80" s="203" t="e">
        <f ca="true">+IF(AND(ISNUMBER(OFFSET('Sanitation Data'!$E$12,0,10*ROW('Sanitation Data'!E74))),'Data Summary'!CX80="Yes"),OFFSET('Sanitation Data'!$E$12,0,10*ROW('Sanitation Data'!E74)),NA())</f>
        <v>#N/A</v>
      </c>
      <c r="AJ80" s="203" t="e">
        <f ca="true">+IF(AND(ISNUMBER(OFFSET('Sanitation Data'!$E$13,0,10*ROW('Sanitation Data'!E74))),'Data Summary'!CY80="Yes"),OFFSET('Sanitation Data'!$E$13,0,10*ROW('Sanitation Data'!E74)),NA())</f>
        <v>#N/A</v>
      </c>
      <c r="AK80" s="203" t="e">
        <f ca="true">+IF(AND(ISNUMBER(OFFSET('Sanitation Data'!$F$5,0,10*ROW('Sanitation Data'!F74))),'Data Summary'!CZ80="Yes"),100-OFFSET('Sanitation Data'!$F$5,0,10*ROW('Sanitation Data'!F74)),NA())</f>
        <v>#N/A</v>
      </c>
      <c r="AL80" s="203" t="e">
        <f ca="true">+IF(AND(ISNUMBER(OFFSET('Sanitation Data'!$F$7,0,10*ROW('Sanitation Data'!F74))),'Data Summary'!DA80="Yes"),OFFSET('Sanitation Data'!$F$7,0,10*ROW('Sanitation Data'!F74)),NA())</f>
        <v>#N/A</v>
      </c>
      <c r="AM80" s="203" t="e">
        <f ca="true">+IF(AND(ISNUMBER(OFFSET('Sanitation Data'!$F$11,0,10*ROW('Sanitation Data'!F74))),'Data Summary'!DB80="Yes"),OFFSET('Sanitation Data'!$F$11,0,10*ROW('Sanitation Data'!F74)),NA())</f>
        <v>#N/A</v>
      </c>
      <c r="AN80" s="203" t="e">
        <f ca="true">+IF(AND(ISNUMBER(OFFSET('Sanitation Data'!$F$12,0,10*ROW('Sanitation Data'!F74))),'Data Summary'!DC80="Yes"),OFFSET('Sanitation Data'!$F$12,0,10*ROW('Sanitation Data'!F74)),NA())</f>
        <v>#N/A</v>
      </c>
      <c r="AO80" s="203" t="e">
        <f ca="true">+IF(AND(ISNUMBER(OFFSET('Sanitation Data'!$F$13,0,10*ROW('Sanitation Data'!F74))),'Data Summary'!DD80="Yes"),OFFSET('Sanitation Data'!$F$13,0,10*ROW('Sanitation Data'!F74)),NA())</f>
        <v>#N/A</v>
      </c>
      <c r="AP80" s="203" t="e">
        <f ca="true">+IF(AND(ISNUMBER(OFFSET('Sanitation Data'!$G$5,0,10*ROW('Sanitation Data'!G74))),'Data Summary'!DE80="Yes"),100-OFFSET('Sanitation Data'!$G$5,0,10*ROW('Sanitation Data'!G74)),NA())</f>
        <v>#N/A</v>
      </c>
      <c r="AQ80" s="203" t="e">
        <f ca="true">+IF(AND(ISNUMBER(OFFSET('Sanitation Data'!$G$7,0,10*ROW('Sanitation Data'!G74))),'Data Summary'!DF80="Yes"),OFFSET('Sanitation Data'!$G$7,0,10*ROW('Sanitation Data'!G74)),NA())</f>
        <v>#N/A</v>
      </c>
      <c r="AR80" s="203" t="e">
        <f ca="true">+IF(AND(ISNUMBER(OFFSET('Sanitation Data'!$G$11,0,10*ROW('Sanitation Data'!G74))),'Data Summary'!DG80="Yes"),OFFSET('Sanitation Data'!$G$11,0,10*ROW('Sanitation Data'!G74)),NA())</f>
        <v>#N/A</v>
      </c>
      <c r="AS80" s="203" t="e">
        <f ca="true">+IF(AND(ISNUMBER(OFFSET('Sanitation Data'!$G$12,0,10*ROW('Sanitation Data'!G74))),'Data Summary'!DH80="Yes"),OFFSET('Sanitation Data'!$G$12,0,10*ROW('Sanitation Data'!G74)),NA())</f>
        <v>#N/A</v>
      </c>
      <c r="AT80" s="203" t="e">
        <f ca="true">+IF(AND(ISNUMBER(OFFSET('Sanitation Data'!$G$13,0,10*ROW('Sanitation Data'!G74))),'Data Summary'!DI80="Yes"),OFFSET('Sanitation Data'!$G$13,0,10*ROW('Sanitation Data'!G74)),NA())</f>
        <v>#N/A</v>
      </c>
      <c r="AU80" s="203" t="e">
        <f ca="true">+IF(AND(ISNUMBER(OFFSET('Sanitation Data'!$H$5,0,10*ROW('Sanitation Data'!H74))),'Data Summary'!DJ80="Yes"),100-OFFSET('Sanitation Data'!$H$5,0,10*ROW('Sanitation Data'!H74)),NA())</f>
        <v>#N/A</v>
      </c>
      <c r="AV80" s="203" t="e">
        <f ca="true">+IF(AND(ISNUMBER(OFFSET('Sanitation Data'!$H$7,0,10*ROW('Sanitation Data'!H74))),'Data Summary'!DK80="Yes"),OFFSET('Sanitation Data'!$H$7,0,10*ROW('Sanitation Data'!H74)),NA())</f>
        <v>#N/A</v>
      </c>
      <c r="AW80" s="203" t="e">
        <f ca="true">+IF(AND(ISNUMBER(OFFSET('Sanitation Data'!$H$11,0,10*ROW('Sanitation Data'!H74))),'Data Summary'!DL80="Yes"),OFFSET('Sanitation Data'!$H$11,0,10*ROW('Sanitation Data'!H74)),NA())</f>
        <v>#N/A</v>
      </c>
      <c r="AX80" s="203" t="e">
        <f ca="true">+IF(AND(ISNUMBER(OFFSET('Sanitation Data'!$H$12,0,10*ROW('Sanitation Data'!H74))),'Data Summary'!DM80="Yes"),OFFSET('Sanitation Data'!$H$12,0,10*ROW('Sanitation Data'!H74)),NA())</f>
        <v>#N/A</v>
      </c>
      <c r="AY80" s="203" t="e">
        <f ca="true">+IF(AND(ISNUMBER(OFFSET('Sanitation Data'!$H$13,0,10*ROW('Sanitation Data'!H74))),'Data Summary'!DN80="Yes"),OFFSET('Sanitation Data'!$H$13,0,10*ROW('Sanitation Data'!H74)),NA())</f>
        <v>#N/A</v>
      </c>
      <c r="AZ80" s="204" t="e">
        <f ca="true">+IF(AND(ISNUMBER(OFFSET('Hygiene Data'!$C$6,0,10*ROW('Hygiene Data'!C74))),'Data Summary'!DO80="Yes"),OFFSET('Hygiene Data'!$C$6,0,10*ROW('Hygiene Data'!C74)),NA())</f>
        <v>#N/A</v>
      </c>
      <c r="BA80" s="204" t="e">
        <f ca="true">+IF(AND(ISNUMBER(OFFSET('Hygiene Data'!$C$8,0,10*ROW('Hygiene Data'!C74))),'Data Summary'!DP80="Yes"),OFFSET('Hygiene Data'!$C$8,0,10*ROW('Hygiene Data'!C74)),NA())</f>
        <v>#N/A</v>
      </c>
      <c r="BB80" s="204" t="e">
        <f ca="true">+IF(AND(ISNUMBER(OFFSET('Hygiene Data'!$C$10,0,10*ROW('Hygiene Data'!C74))),'Data Summary'!DQ80="Yes"),OFFSET('Hygiene Data'!$C$10,0,10*ROW('Hygiene Data'!C74)),NA())</f>
        <v>#N/A</v>
      </c>
      <c r="BC80" s="204" t="e">
        <f ca="true">+IF(AND(ISNUMBER(OFFSET('Hygiene Data'!$D$6,0,10*ROW('Hygiene Data'!D74))),'Data Summary'!DR80="Yes"),OFFSET('Hygiene Data'!$D$6,0,10*ROW('Hygiene Data'!D74)),NA())</f>
        <v>#N/A</v>
      </c>
      <c r="BD80" s="204" t="e">
        <f ca="true">+IF(AND(ISNUMBER(OFFSET('Hygiene Data'!$D$8,0,10*ROW('Hygiene Data'!D74))),'Data Summary'!DS80="Yes"),OFFSET('Hygiene Data'!$D$8,0,10*ROW('Hygiene Data'!D74)),NA())</f>
        <v>#N/A</v>
      </c>
      <c r="BE80" s="204" t="e">
        <f ca="true">+IF(AND(ISNUMBER(OFFSET('Hygiene Data'!$D$10,0,10*ROW('Hygiene Data'!D74))),'Data Summary'!DT80="Yes"),OFFSET('Hygiene Data'!$D$10,0,10*ROW('Hygiene Data'!D74)),NA())</f>
        <v>#N/A</v>
      </c>
      <c r="BF80" s="204" t="e">
        <f ca="true">+IF(AND(ISNUMBER(OFFSET('Hygiene Data'!$E$6,0,10*ROW('Hygiene Data'!E74))),'Data Summary'!DU80="Yes"),OFFSET('Hygiene Data'!$E$6,0,10*ROW('Hygiene Data'!E74)),NA())</f>
        <v>#N/A</v>
      </c>
      <c r="BG80" s="204" t="e">
        <f ca="true">+IF(AND(ISNUMBER(OFFSET('Hygiene Data'!$E$8,0,10*ROW('Hygiene Data'!E74))),'Data Summary'!DV80="Yes"),OFFSET('Hygiene Data'!$E$8,0,10*ROW('Hygiene Data'!E74)),NA())</f>
        <v>#N/A</v>
      </c>
      <c r="BH80" s="204" t="e">
        <f ca="true">+IF(AND(ISNUMBER(OFFSET('Hygiene Data'!$E$10,0,10*ROW('Hygiene Data'!E74))),'Data Summary'!DW80="Yes"),OFFSET('Hygiene Data'!$E$10,0,10*ROW('Hygiene Data'!E74)),NA())</f>
        <v>#N/A</v>
      </c>
      <c r="BI80" s="204" t="e">
        <f ca="true">+IF(AND(ISNUMBER(OFFSET('Hygiene Data'!$F$6,0,10*ROW('Hygiene Data'!F74))),'Data Summary'!DX80="Yes"),OFFSET('Hygiene Data'!$F$6,0,10*ROW('Hygiene Data'!F74)),NA())</f>
        <v>#N/A</v>
      </c>
      <c r="BJ80" s="204" t="e">
        <f ca="true">+IF(AND(ISNUMBER(OFFSET('Hygiene Data'!$F$8,0,10*ROW('Hygiene Data'!F74))),'Data Summary'!DY80="Yes"),OFFSET('Hygiene Data'!$F$8,0,10*ROW('Hygiene Data'!F74)),NA())</f>
        <v>#N/A</v>
      </c>
      <c r="BK80" s="204" t="e">
        <f ca="true">+IF(AND(ISNUMBER(OFFSET('Hygiene Data'!$F$10,0,10*ROW('Hygiene Data'!F74))),'Data Summary'!DZ80="Yes"),OFFSET('Hygiene Data'!$F$10,0,10*ROW('Hygiene Data'!F74)),NA())</f>
        <v>#N/A</v>
      </c>
      <c r="BL80" s="204" t="e">
        <f ca="true">+IF(AND(ISNUMBER(OFFSET('Hygiene Data'!$G$6,0,10*ROW('Hygiene Data'!G74))),'Data Summary'!EA80="Yes"),OFFSET('Hygiene Data'!$G$6,0,10*ROW('Hygiene Data'!G74)),NA())</f>
        <v>#N/A</v>
      </c>
      <c r="BM80" s="204" t="e">
        <f ca="true">+IF(AND(ISNUMBER(OFFSET('Hygiene Data'!$G$8,0,10*ROW('Hygiene Data'!G74))),'Data Summary'!EB80="Yes"),OFFSET('Hygiene Data'!$G$8,0,10*ROW('Hygiene Data'!G74)),NA())</f>
        <v>#N/A</v>
      </c>
      <c r="BN80" s="204" t="e">
        <f ca="true">+IF(AND(ISNUMBER(OFFSET('Hygiene Data'!$G$10,0,10*ROW('Hygiene Data'!G74))),'Data Summary'!EC80="Yes"),OFFSET('Hygiene Data'!$G$10,0,10*ROW('Hygiene Data'!G74)),NA())</f>
        <v>#N/A</v>
      </c>
      <c r="BO80" s="204" t="e">
        <f ca="true">+IF(AND(ISNUMBER(OFFSET('Hygiene Data'!$H$6,0,10*ROW('Hygiene Data'!H74))),'Data Summary'!ED80="Yes"),OFFSET('Hygiene Data'!$H$6,0,10*ROW('Hygiene Data'!H74)),NA())</f>
        <v>#N/A</v>
      </c>
      <c r="BP80" s="204" t="e">
        <f ca="true">+IF(AND(ISNUMBER(OFFSET('Hygiene Data'!$H$8,0,10*ROW('Hygiene Data'!H74))),'Data Summary'!EE80="Yes"),OFFSET('Hygiene Data'!$H$8,0,10*ROW('Hygiene Data'!H74)),NA())</f>
        <v>#N/A</v>
      </c>
      <c r="BQ80" s="204"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415" t="e">
        <f ca="true">+IF(AND(ISNUMBER(OFFSET('Water Data'!$C$5,0,10*ROW('Water Data'!C75))),'Data Summary'!BS81="Yes"),100-OFFSET('Water Data'!$C$5,0,10*ROW('Water Data'!C75)),NA())</f>
        <v>#N/A</v>
      </c>
      <c r="E81" s="415" t="e">
        <f ca="true">+IF(AND(ISNUMBER(OFFSET('Water Data'!$C$7,0,10*ROW('Water Data'!C75))),'Data Summary'!BT81="Yes"),OFFSET('Water Data'!$C$7,0,10*ROW('Water Data'!C75)),NA())</f>
        <v>#N/A</v>
      </c>
      <c r="F81" s="415" t="e">
        <f ca="true">+IF(AND(ISNUMBER(OFFSET('Water Data'!$C$10,0,10*ROW('Water Data'!C75))),'Data Summary'!BU81="Yes"),OFFSET('Water Data'!$C$10,0,10*ROW('Water Data'!C75)),NA())</f>
        <v>#N/A</v>
      </c>
      <c r="G81" s="415" t="e">
        <f ca="true">+IF(AND(ISNUMBER(OFFSET('Water Data'!$D$5,0,10*ROW('Water Data'!D75))),'Data Summary'!BV81="Yes"),100-OFFSET('Water Data'!$D$5,0,10*ROW('Water Data'!D75)),NA())</f>
        <v>#N/A</v>
      </c>
      <c r="H81" s="415" t="e">
        <f ca="true">+IF(AND(ISNUMBER(OFFSET('Water Data'!$D$7,0,10*ROW('Water Data'!D75))),'Data Summary'!BW81="Yes"),OFFSET('Water Data'!$D$7,0,10*ROW('Water Data'!D75)),NA())</f>
        <v>#N/A</v>
      </c>
      <c r="I81" s="415" t="e">
        <f ca="true">+IF(AND(ISNUMBER(OFFSET('Water Data'!$D$10,0,10*ROW('Water Data'!D75))),'Data Summary'!BX81="Yes"),OFFSET('Water Data'!$D$10,0,10*ROW('Water Data'!D75)),NA())</f>
        <v>#N/A</v>
      </c>
      <c r="J81" s="415" t="e">
        <f ca="true">+IF(AND(ISNUMBER(OFFSET('Water Data'!$E$5,0,10*ROW('Water Data'!E75))),'Data Summary'!BY81="Yes"),100-OFFSET('Water Data'!$E$5,0,10*ROW('Water Data'!E75)),NA())</f>
        <v>#N/A</v>
      </c>
      <c r="K81" s="415" t="e">
        <f ca="true">+IF(AND(ISNUMBER(OFFSET('Water Data'!$E$7,0,10*ROW('Water Data'!E75))),'Data Summary'!BZ81="Yes"),OFFSET('Water Data'!$E$7,0,10*ROW('Water Data'!E75)),NA())</f>
        <v>#N/A</v>
      </c>
      <c r="L81" s="415" t="e">
        <f ca="true">+IF(AND(ISNUMBER(OFFSET('Water Data'!$E$10,0,10*ROW('Water Data'!E75))),'Data Summary'!CA81="Yes"),OFFSET('Water Data'!$E$10,0,10*ROW('Water Data'!E75)),NA())</f>
        <v>#N/A</v>
      </c>
      <c r="M81" s="415" t="e">
        <f ca="true">+IF(AND(ISNUMBER(OFFSET('Water Data'!$F$5,0,10*ROW('Water Data'!F75))),'Data Summary'!CB81="Yes"),100-OFFSET('Water Data'!$F$5,0,10*ROW('Water Data'!F75)),NA())</f>
        <v>#N/A</v>
      </c>
      <c r="N81" s="415" t="e">
        <f ca="true">+IF(AND(ISNUMBER(OFFSET('Water Data'!$F$7,0,10*ROW('Water Data'!F75))),'Data Summary'!CC81="Yes"),OFFSET('Water Data'!$F$7,0,10*ROW('Water Data'!F75)),NA())</f>
        <v>#N/A</v>
      </c>
      <c r="O81" s="415" t="e">
        <f ca="true">+IF(AND(ISNUMBER(OFFSET('Water Data'!$F$10,0,10*ROW('Water Data'!F75))),'Data Summary'!CD81="Yes"),OFFSET('Water Data'!$F$10,0,10*ROW('Water Data'!F75)),NA())</f>
        <v>#N/A</v>
      </c>
      <c r="P81" s="415" t="e">
        <f ca="true">+IF(AND(ISNUMBER(OFFSET('Water Data'!$G$5,0,10*ROW('Water Data'!G75))),'Data Summary'!CE81="Yes"),100-OFFSET('Water Data'!$G$5,0,10*ROW('Water Data'!G75)),NA())</f>
        <v>#N/A</v>
      </c>
      <c r="Q81" s="415" t="e">
        <f ca="true">+IF(AND(ISNUMBER(OFFSET('Water Data'!$G$7,0,10*ROW('Water Data'!G75))),'Data Summary'!CF81="Yes"),OFFSET('Water Data'!$G$7,0,10*ROW('Water Data'!G75)),NA())</f>
        <v>#N/A</v>
      </c>
      <c r="R81" s="415" t="e">
        <f ca="true">+IF(AND(ISNUMBER(OFFSET('Water Data'!$G$10,0,10*ROW('Water Data'!G75))),'Data Summary'!CG81="Yes"),OFFSET('Water Data'!$G$10,0,10*ROW('Water Data'!G75)),NA())</f>
        <v>#N/A</v>
      </c>
      <c r="S81" s="415" t="e">
        <f ca="true">+IF(AND(ISNUMBER(OFFSET('Water Data'!$H$5,0,10*ROW('Water Data'!H75))),'Data Summary'!CH81="Yes"),100-OFFSET('Water Data'!$H$5,0,10*ROW('Water Data'!H75)),NA())</f>
        <v>#N/A</v>
      </c>
      <c r="T81" s="415" t="e">
        <f ca="true">+IF(AND(ISNUMBER(OFFSET('Water Data'!$H$7,0,10*ROW('Water Data'!H75))),'Data Summary'!CI81="Yes"),OFFSET('Water Data'!$H$7,0,10*ROW('Water Data'!H75)),NA())</f>
        <v>#N/A</v>
      </c>
      <c r="U81" s="415" t="e">
        <f ca="true">+IF(AND(ISNUMBER(OFFSET('Water Data'!$H$10,0,10*ROW('Water Data'!H75))),'Data Summary'!CJ81="Yes"),OFFSET('Water Data'!$H$10,0,10*ROW('Water Data'!H75)),NA())</f>
        <v>#N/A</v>
      </c>
      <c r="V81" s="203" t="e">
        <f ca="true">+IF(AND(ISNUMBER(OFFSET('Sanitation Data'!$C$5,0,10*ROW('Sanitation Data'!C75))),'Data Summary'!CK81="Yes"),100-OFFSET('Sanitation Data'!$C$5,0,10*ROW('Sanitation Data'!C75)),NA())</f>
        <v>#N/A</v>
      </c>
      <c r="W81" s="203" t="e">
        <f ca="true">+IF(AND(ISNUMBER(OFFSET('Sanitation Data'!$C$7,0,10*ROW('Sanitation Data'!C75))),'Data Summary'!CL81="Yes"),OFFSET('Sanitation Data'!$C$7,0,10*ROW('Sanitation Data'!C75)),NA())</f>
        <v>#N/A</v>
      </c>
      <c r="X81" s="203" t="e">
        <f ca="true">+IF(AND(ISNUMBER(OFFSET('Sanitation Data'!$C$11,0,10*ROW('Sanitation Data'!C75))),'Data Summary'!CM81="Yes"),OFFSET('Sanitation Data'!$C$11,0,10*ROW('Sanitation Data'!C75)),NA())</f>
        <v>#N/A</v>
      </c>
      <c r="Y81" s="203" t="e">
        <f ca="true">+IF(AND(ISNUMBER(OFFSET('Sanitation Data'!$C$12,0,10*ROW('Sanitation Data'!C75))),'Data Summary'!CN81="Yes"),OFFSET('Sanitation Data'!$C$12,0,10*ROW('Sanitation Data'!C75)),NA())</f>
        <v>#N/A</v>
      </c>
      <c r="Z81" s="203" t="e">
        <f ca="true">+IF(AND(ISNUMBER(OFFSET('Sanitation Data'!$C$13,0,10*ROW('Sanitation Data'!C75))),'Data Summary'!CO81="Yes"),OFFSET('Sanitation Data'!$C$13,0,10*ROW('Sanitation Data'!C75)),NA())</f>
        <v>#N/A</v>
      </c>
      <c r="AA81" s="203" t="e">
        <f ca="true">+IF(AND(ISNUMBER(OFFSET('Sanitation Data'!$D$5,0,10*ROW('Sanitation Data'!D75))),'Data Summary'!CP81="Yes"),100-OFFSET('Sanitation Data'!$D$5,0,10*ROW('Sanitation Data'!D75)),NA())</f>
        <v>#N/A</v>
      </c>
      <c r="AB81" s="203" t="e">
        <f ca="true">+IF(AND(ISNUMBER(OFFSET('Sanitation Data'!$D$7,0,10*ROW('Sanitation Data'!D75))),'Data Summary'!CQ81="Yes"),OFFSET('Sanitation Data'!$D$7,0,10*ROW('Sanitation Data'!D75)),NA())</f>
        <v>#N/A</v>
      </c>
      <c r="AC81" s="203" t="e">
        <f ca="true">+IF(AND(ISNUMBER(OFFSET('Sanitation Data'!$D$11,0,10*ROW('Sanitation Data'!D75))),'Data Summary'!CR81="Yes"),OFFSET('Sanitation Data'!$D$11,0,10*ROW('Sanitation Data'!D75)),NA())</f>
        <v>#N/A</v>
      </c>
      <c r="AD81" s="203" t="e">
        <f ca="true">+IF(AND(ISNUMBER(OFFSET('Sanitation Data'!$D$12,0,10*ROW('Sanitation Data'!D75))),'Data Summary'!CS81="Yes"),OFFSET('Sanitation Data'!$D$12,0,10*ROW('Sanitation Data'!D75)),NA())</f>
        <v>#N/A</v>
      </c>
      <c r="AE81" s="203" t="e">
        <f ca="true">+IF(AND(ISNUMBER(OFFSET('Sanitation Data'!$D$13,0,10*ROW('Sanitation Data'!D75))),'Data Summary'!CT81="Yes"),OFFSET('Sanitation Data'!$D$13,0,10*ROW('Sanitation Data'!D75)),NA())</f>
        <v>#N/A</v>
      </c>
      <c r="AF81" s="203" t="e">
        <f ca="true">+IF(AND(ISNUMBER(OFFSET('Sanitation Data'!$E$5,0,10*ROW('Sanitation Data'!E75))),'Data Summary'!CU81="Yes"),100-OFFSET('Sanitation Data'!$E$5,0,10*ROW('Sanitation Data'!E75)),NA())</f>
        <v>#N/A</v>
      </c>
      <c r="AG81" s="203" t="e">
        <f ca="true">+IF(AND(ISNUMBER(OFFSET('Sanitation Data'!$E$7,0,10*ROW('Sanitation Data'!E75))),'Data Summary'!CV81="Yes"),OFFSET('Sanitation Data'!$E$7,0,10*ROW('Sanitation Data'!E75)),NA())</f>
        <v>#N/A</v>
      </c>
      <c r="AH81" s="203" t="e">
        <f ca="true">+IF(AND(ISNUMBER(OFFSET('Sanitation Data'!$E$11,0,10*ROW('Sanitation Data'!E75))),'Data Summary'!CW81="Yes"),OFFSET('Sanitation Data'!$E$11,0,10*ROW('Sanitation Data'!E75)),NA())</f>
        <v>#N/A</v>
      </c>
      <c r="AI81" s="203" t="e">
        <f ca="true">+IF(AND(ISNUMBER(OFFSET('Sanitation Data'!$E$12,0,10*ROW('Sanitation Data'!E75))),'Data Summary'!CX81="Yes"),OFFSET('Sanitation Data'!$E$12,0,10*ROW('Sanitation Data'!E75)),NA())</f>
        <v>#N/A</v>
      </c>
      <c r="AJ81" s="203" t="e">
        <f ca="true">+IF(AND(ISNUMBER(OFFSET('Sanitation Data'!$E$13,0,10*ROW('Sanitation Data'!E75))),'Data Summary'!CY81="Yes"),OFFSET('Sanitation Data'!$E$13,0,10*ROW('Sanitation Data'!E75)),NA())</f>
        <v>#N/A</v>
      </c>
      <c r="AK81" s="203" t="e">
        <f ca="true">+IF(AND(ISNUMBER(OFFSET('Sanitation Data'!$F$5,0,10*ROW('Sanitation Data'!F75))),'Data Summary'!CZ81="Yes"),100-OFFSET('Sanitation Data'!$F$5,0,10*ROW('Sanitation Data'!F75)),NA())</f>
        <v>#N/A</v>
      </c>
      <c r="AL81" s="203" t="e">
        <f ca="true">+IF(AND(ISNUMBER(OFFSET('Sanitation Data'!$F$7,0,10*ROW('Sanitation Data'!F75))),'Data Summary'!DA81="Yes"),OFFSET('Sanitation Data'!$F$7,0,10*ROW('Sanitation Data'!F75)),NA())</f>
        <v>#N/A</v>
      </c>
      <c r="AM81" s="203" t="e">
        <f ca="true">+IF(AND(ISNUMBER(OFFSET('Sanitation Data'!$F$11,0,10*ROW('Sanitation Data'!F75))),'Data Summary'!DB81="Yes"),OFFSET('Sanitation Data'!$F$11,0,10*ROW('Sanitation Data'!F75)),NA())</f>
        <v>#N/A</v>
      </c>
      <c r="AN81" s="203" t="e">
        <f ca="true">+IF(AND(ISNUMBER(OFFSET('Sanitation Data'!$F$12,0,10*ROW('Sanitation Data'!F75))),'Data Summary'!DC81="Yes"),OFFSET('Sanitation Data'!$F$12,0,10*ROW('Sanitation Data'!F75)),NA())</f>
        <v>#N/A</v>
      </c>
      <c r="AO81" s="203" t="e">
        <f ca="true">+IF(AND(ISNUMBER(OFFSET('Sanitation Data'!$F$13,0,10*ROW('Sanitation Data'!F75))),'Data Summary'!DD81="Yes"),OFFSET('Sanitation Data'!$F$13,0,10*ROW('Sanitation Data'!F75)),NA())</f>
        <v>#N/A</v>
      </c>
      <c r="AP81" s="203" t="e">
        <f ca="true">+IF(AND(ISNUMBER(OFFSET('Sanitation Data'!$G$5,0,10*ROW('Sanitation Data'!G75))),'Data Summary'!DE81="Yes"),100-OFFSET('Sanitation Data'!$G$5,0,10*ROW('Sanitation Data'!G75)),NA())</f>
        <v>#N/A</v>
      </c>
      <c r="AQ81" s="203" t="e">
        <f ca="true">+IF(AND(ISNUMBER(OFFSET('Sanitation Data'!$G$7,0,10*ROW('Sanitation Data'!G75))),'Data Summary'!DF81="Yes"),OFFSET('Sanitation Data'!$G$7,0,10*ROW('Sanitation Data'!G75)),NA())</f>
        <v>#N/A</v>
      </c>
      <c r="AR81" s="203" t="e">
        <f ca="true">+IF(AND(ISNUMBER(OFFSET('Sanitation Data'!$G$11,0,10*ROW('Sanitation Data'!G75))),'Data Summary'!DG81="Yes"),OFFSET('Sanitation Data'!$G$11,0,10*ROW('Sanitation Data'!G75)),NA())</f>
        <v>#N/A</v>
      </c>
      <c r="AS81" s="203" t="e">
        <f ca="true">+IF(AND(ISNUMBER(OFFSET('Sanitation Data'!$G$12,0,10*ROW('Sanitation Data'!G75))),'Data Summary'!DH81="Yes"),OFFSET('Sanitation Data'!$G$12,0,10*ROW('Sanitation Data'!G75)),NA())</f>
        <v>#N/A</v>
      </c>
      <c r="AT81" s="203" t="e">
        <f ca="true">+IF(AND(ISNUMBER(OFFSET('Sanitation Data'!$G$13,0,10*ROW('Sanitation Data'!G75))),'Data Summary'!DI81="Yes"),OFFSET('Sanitation Data'!$G$13,0,10*ROW('Sanitation Data'!G75)),NA())</f>
        <v>#N/A</v>
      </c>
      <c r="AU81" s="203" t="e">
        <f ca="true">+IF(AND(ISNUMBER(OFFSET('Sanitation Data'!$H$5,0,10*ROW('Sanitation Data'!H75))),'Data Summary'!DJ81="Yes"),100-OFFSET('Sanitation Data'!$H$5,0,10*ROW('Sanitation Data'!H75)),NA())</f>
        <v>#N/A</v>
      </c>
      <c r="AV81" s="203" t="e">
        <f ca="true">+IF(AND(ISNUMBER(OFFSET('Sanitation Data'!$H$7,0,10*ROW('Sanitation Data'!H75))),'Data Summary'!DK81="Yes"),OFFSET('Sanitation Data'!$H$7,0,10*ROW('Sanitation Data'!H75)),NA())</f>
        <v>#N/A</v>
      </c>
      <c r="AW81" s="203" t="e">
        <f ca="true">+IF(AND(ISNUMBER(OFFSET('Sanitation Data'!$H$11,0,10*ROW('Sanitation Data'!H75))),'Data Summary'!DL81="Yes"),OFFSET('Sanitation Data'!$H$11,0,10*ROW('Sanitation Data'!H75)),NA())</f>
        <v>#N/A</v>
      </c>
      <c r="AX81" s="203" t="e">
        <f ca="true">+IF(AND(ISNUMBER(OFFSET('Sanitation Data'!$H$12,0,10*ROW('Sanitation Data'!H75))),'Data Summary'!DM81="Yes"),OFFSET('Sanitation Data'!$H$12,0,10*ROW('Sanitation Data'!H75)),NA())</f>
        <v>#N/A</v>
      </c>
      <c r="AY81" s="203" t="e">
        <f ca="true">+IF(AND(ISNUMBER(OFFSET('Sanitation Data'!$H$13,0,10*ROW('Sanitation Data'!H75))),'Data Summary'!DN81="Yes"),OFFSET('Sanitation Data'!$H$13,0,10*ROW('Sanitation Data'!H75)),NA())</f>
        <v>#N/A</v>
      </c>
      <c r="AZ81" s="204" t="e">
        <f ca="true">+IF(AND(ISNUMBER(OFFSET('Hygiene Data'!$C$6,0,10*ROW('Hygiene Data'!C75))),'Data Summary'!DO81="Yes"),OFFSET('Hygiene Data'!$C$6,0,10*ROW('Hygiene Data'!C75)),NA())</f>
        <v>#N/A</v>
      </c>
      <c r="BA81" s="204" t="e">
        <f ca="true">+IF(AND(ISNUMBER(OFFSET('Hygiene Data'!$C$8,0,10*ROW('Hygiene Data'!C75))),'Data Summary'!DP81="Yes"),OFFSET('Hygiene Data'!$C$8,0,10*ROW('Hygiene Data'!C75)),NA())</f>
        <v>#N/A</v>
      </c>
      <c r="BB81" s="204" t="e">
        <f ca="true">+IF(AND(ISNUMBER(OFFSET('Hygiene Data'!$C$10,0,10*ROW('Hygiene Data'!C75))),'Data Summary'!DQ81="Yes"),OFFSET('Hygiene Data'!$C$10,0,10*ROW('Hygiene Data'!C75)),NA())</f>
        <v>#N/A</v>
      </c>
      <c r="BC81" s="204" t="e">
        <f ca="true">+IF(AND(ISNUMBER(OFFSET('Hygiene Data'!$D$6,0,10*ROW('Hygiene Data'!D75))),'Data Summary'!DR81="Yes"),OFFSET('Hygiene Data'!$D$6,0,10*ROW('Hygiene Data'!D75)),NA())</f>
        <v>#N/A</v>
      </c>
      <c r="BD81" s="204" t="e">
        <f ca="true">+IF(AND(ISNUMBER(OFFSET('Hygiene Data'!$D$8,0,10*ROW('Hygiene Data'!D75))),'Data Summary'!DS81="Yes"),OFFSET('Hygiene Data'!$D$8,0,10*ROW('Hygiene Data'!D75)),NA())</f>
        <v>#N/A</v>
      </c>
      <c r="BE81" s="204" t="e">
        <f ca="true">+IF(AND(ISNUMBER(OFFSET('Hygiene Data'!$D$10,0,10*ROW('Hygiene Data'!D75))),'Data Summary'!DT81="Yes"),OFFSET('Hygiene Data'!$D$10,0,10*ROW('Hygiene Data'!D75)),NA())</f>
        <v>#N/A</v>
      </c>
      <c r="BF81" s="204" t="e">
        <f ca="true">+IF(AND(ISNUMBER(OFFSET('Hygiene Data'!$E$6,0,10*ROW('Hygiene Data'!E75))),'Data Summary'!DU81="Yes"),OFFSET('Hygiene Data'!$E$6,0,10*ROW('Hygiene Data'!E75)),NA())</f>
        <v>#N/A</v>
      </c>
      <c r="BG81" s="204" t="e">
        <f ca="true">+IF(AND(ISNUMBER(OFFSET('Hygiene Data'!$E$8,0,10*ROW('Hygiene Data'!E75))),'Data Summary'!DV81="Yes"),OFFSET('Hygiene Data'!$E$8,0,10*ROW('Hygiene Data'!E75)),NA())</f>
        <v>#N/A</v>
      </c>
      <c r="BH81" s="204" t="e">
        <f ca="true">+IF(AND(ISNUMBER(OFFSET('Hygiene Data'!$E$10,0,10*ROW('Hygiene Data'!E75))),'Data Summary'!DW81="Yes"),OFFSET('Hygiene Data'!$E$10,0,10*ROW('Hygiene Data'!E75)),NA())</f>
        <v>#N/A</v>
      </c>
      <c r="BI81" s="204" t="e">
        <f ca="true">+IF(AND(ISNUMBER(OFFSET('Hygiene Data'!$F$6,0,10*ROW('Hygiene Data'!F75))),'Data Summary'!DX81="Yes"),OFFSET('Hygiene Data'!$F$6,0,10*ROW('Hygiene Data'!F75)),NA())</f>
        <v>#N/A</v>
      </c>
      <c r="BJ81" s="204" t="e">
        <f ca="true">+IF(AND(ISNUMBER(OFFSET('Hygiene Data'!$F$8,0,10*ROW('Hygiene Data'!F75))),'Data Summary'!DY81="Yes"),OFFSET('Hygiene Data'!$F$8,0,10*ROW('Hygiene Data'!F75)),NA())</f>
        <v>#N/A</v>
      </c>
      <c r="BK81" s="204" t="e">
        <f ca="true">+IF(AND(ISNUMBER(OFFSET('Hygiene Data'!$F$10,0,10*ROW('Hygiene Data'!F75))),'Data Summary'!DZ81="Yes"),OFFSET('Hygiene Data'!$F$10,0,10*ROW('Hygiene Data'!F75)),NA())</f>
        <v>#N/A</v>
      </c>
      <c r="BL81" s="204" t="e">
        <f ca="true">+IF(AND(ISNUMBER(OFFSET('Hygiene Data'!$G$6,0,10*ROW('Hygiene Data'!G75))),'Data Summary'!EA81="Yes"),OFFSET('Hygiene Data'!$G$6,0,10*ROW('Hygiene Data'!G75)),NA())</f>
        <v>#N/A</v>
      </c>
      <c r="BM81" s="204" t="e">
        <f ca="true">+IF(AND(ISNUMBER(OFFSET('Hygiene Data'!$G$8,0,10*ROW('Hygiene Data'!G75))),'Data Summary'!EB81="Yes"),OFFSET('Hygiene Data'!$G$8,0,10*ROW('Hygiene Data'!G75)),NA())</f>
        <v>#N/A</v>
      </c>
      <c r="BN81" s="204" t="e">
        <f ca="true">+IF(AND(ISNUMBER(OFFSET('Hygiene Data'!$G$10,0,10*ROW('Hygiene Data'!G75))),'Data Summary'!EC81="Yes"),OFFSET('Hygiene Data'!$G$10,0,10*ROW('Hygiene Data'!G75)),NA())</f>
        <v>#N/A</v>
      </c>
      <c r="BO81" s="204" t="e">
        <f ca="true">+IF(AND(ISNUMBER(OFFSET('Hygiene Data'!$H$6,0,10*ROW('Hygiene Data'!H75))),'Data Summary'!ED81="Yes"),OFFSET('Hygiene Data'!$H$6,0,10*ROW('Hygiene Data'!H75)),NA())</f>
        <v>#N/A</v>
      </c>
      <c r="BP81" s="204" t="e">
        <f ca="true">+IF(AND(ISNUMBER(OFFSET('Hygiene Data'!$H$8,0,10*ROW('Hygiene Data'!H75))),'Data Summary'!EE81="Yes"),OFFSET('Hygiene Data'!$H$8,0,10*ROW('Hygiene Data'!H75)),NA())</f>
        <v>#N/A</v>
      </c>
      <c r="BQ81" s="204"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415" t="e">
        <f ca="true">+IF(AND(ISNUMBER(OFFSET('Water Data'!$C$5,0,10*ROW('Water Data'!C76))),'Data Summary'!BS82="Yes"),100-OFFSET('Water Data'!$C$5,0,10*ROW('Water Data'!C76)),NA())</f>
        <v>#N/A</v>
      </c>
      <c r="E82" s="415" t="e">
        <f ca="true">+IF(AND(ISNUMBER(OFFSET('Water Data'!$C$7,0,10*ROW('Water Data'!C76))),'Data Summary'!BT82="Yes"),OFFSET('Water Data'!$C$7,0,10*ROW('Water Data'!C76)),NA())</f>
        <v>#N/A</v>
      </c>
      <c r="F82" s="415" t="e">
        <f ca="true">+IF(AND(ISNUMBER(OFFSET('Water Data'!$C$10,0,10*ROW('Water Data'!C76))),'Data Summary'!BU82="Yes"),OFFSET('Water Data'!$C$10,0,10*ROW('Water Data'!C76)),NA())</f>
        <v>#N/A</v>
      </c>
      <c r="G82" s="415" t="e">
        <f ca="true">+IF(AND(ISNUMBER(OFFSET('Water Data'!$D$5,0,10*ROW('Water Data'!D76))),'Data Summary'!BV82="Yes"),100-OFFSET('Water Data'!$D$5,0,10*ROW('Water Data'!D76)),NA())</f>
        <v>#N/A</v>
      </c>
      <c r="H82" s="415" t="e">
        <f ca="true">+IF(AND(ISNUMBER(OFFSET('Water Data'!$D$7,0,10*ROW('Water Data'!D76))),'Data Summary'!BW82="Yes"),OFFSET('Water Data'!$D$7,0,10*ROW('Water Data'!D76)),NA())</f>
        <v>#N/A</v>
      </c>
      <c r="I82" s="415" t="e">
        <f ca="true">+IF(AND(ISNUMBER(OFFSET('Water Data'!$D$10,0,10*ROW('Water Data'!D76))),'Data Summary'!BX82="Yes"),OFFSET('Water Data'!$D$10,0,10*ROW('Water Data'!D76)),NA())</f>
        <v>#N/A</v>
      </c>
      <c r="J82" s="415" t="e">
        <f ca="true">+IF(AND(ISNUMBER(OFFSET('Water Data'!$E$5,0,10*ROW('Water Data'!E76))),'Data Summary'!BY82="Yes"),100-OFFSET('Water Data'!$E$5,0,10*ROW('Water Data'!E76)),NA())</f>
        <v>#N/A</v>
      </c>
      <c r="K82" s="415" t="e">
        <f ca="true">+IF(AND(ISNUMBER(OFFSET('Water Data'!$E$7,0,10*ROW('Water Data'!E76))),'Data Summary'!BZ82="Yes"),OFFSET('Water Data'!$E$7,0,10*ROW('Water Data'!E76)),NA())</f>
        <v>#N/A</v>
      </c>
      <c r="L82" s="415" t="e">
        <f ca="true">+IF(AND(ISNUMBER(OFFSET('Water Data'!$E$10,0,10*ROW('Water Data'!E76))),'Data Summary'!CA82="Yes"),OFFSET('Water Data'!$E$10,0,10*ROW('Water Data'!E76)),NA())</f>
        <v>#N/A</v>
      </c>
      <c r="M82" s="415" t="e">
        <f ca="true">+IF(AND(ISNUMBER(OFFSET('Water Data'!$F$5,0,10*ROW('Water Data'!F76))),'Data Summary'!CB82="Yes"),100-OFFSET('Water Data'!$F$5,0,10*ROW('Water Data'!F76)),NA())</f>
        <v>#N/A</v>
      </c>
      <c r="N82" s="415" t="e">
        <f ca="true">+IF(AND(ISNUMBER(OFFSET('Water Data'!$F$7,0,10*ROW('Water Data'!F76))),'Data Summary'!CC82="Yes"),OFFSET('Water Data'!$F$7,0,10*ROW('Water Data'!F76)),NA())</f>
        <v>#N/A</v>
      </c>
      <c r="O82" s="415" t="e">
        <f ca="true">+IF(AND(ISNUMBER(OFFSET('Water Data'!$F$10,0,10*ROW('Water Data'!F76))),'Data Summary'!CD82="Yes"),OFFSET('Water Data'!$F$10,0,10*ROW('Water Data'!F76)),NA())</f>
        <v>#N/A</v>
      </c>
      <c r="P82" s="415" t="e">
        <f ca="true">+IF(AND(ISNUMBER(OFFSET('Water Data'!$G$5,0,10*ROW('Water Data'!G76))),'Data Summary'!CE82="Yes"),100-OFFSET('Water Data'!$G$5,0,10*ROW('Water Data'!G76)),NA())</f>
        <v>#N/A</v>
      </c>
      <c r="Q82" s="415" t="e">
        <f ca="true">+IF(AND(ISNUMBER(OFFSET('Water Data'!$G$7,0,10*ROW('Water Data'!G76))),'Data Summary'!CF82="Yes"),OFFSET('Water Data'!$G$7,0,10*ROW('Water Data'!G76)),NA())</f>
        <v>#N/A</v>
      </c>
      <c r="R82" s="415" t="e">
        <f ca="true">+IF(AND(ISNUMBER(OFFSET('Water Data'!$G$10,0,10*ROW('Water Data'!G76))),'Data Summary'!CG82="Yes"),OFFSET('Water Data'!$G$10,0,10*ROW('Water Data'!G76)),NA())</f>
        <v>#N/A</v>
      </c>
      <c r="S82" s="415" t="e">
        <f ca="true">+IF(AND(ISNUMBER(OFFSET('Water Data'!$H$5,0,10*ROW('Water Data'!H76))),'Data Summary'!CH82="Yes"),100-OFFSET('Water Data'!$H$5,0,10*ROW('Water Data'!H76)),NA())</f>
        <v>#N/A</v>
      </c>
      <c r="T82" s="415" t="e">
        <f ca="true">+IF(AND(ISNUMBER(OFFSET('Water Data'!$H$7,0,10*ROW('Water Data'!H76))),'Data Summary'!CI82="Yes"),OFFSET('Water Data'!$H$7,0,10*ROW('Water Data'!H76)),NA())</f>
        <v>#N/A</v>
      </c>
      <c r="U82" s="415" t="e">
        <f ca="true">+IF(AND(ISNUMBER(OFFSET('Water Data'!$H$10,0,10*ROW('Water Data'!H76))),'Data Summary'!CJ82="Yes"),OFFSET('Water Data'!$H$10,0,10*ROW('Water Data'!H76)),NA())</f>
        <v>#N/A</v>
      </c>
      <c r="V82" s="203" t="e">
        <f ca="true">+IF(AND(ISNUMBER(OFFSET('Sanitation Data'!$C$5,0,10*ROW('Sanitation Data'!C76))),'Data Summary'!CK82="Yes"),100-OFFSET('Sanitation Data'!$C$5,0,10*ROW('Sanitation Data'!C76)),NA())</f>
        <v>#N/A</v>
      </c>
      <c r="W82" s="203" t="e">
        <f ca="true">+IF(AND(ISNUMBER(OFFSET('Sanitation Data'!$C$7,0,10*ROW('Sanitation Data'!C76))),'Data Summary'!CL82="Yes"),OFFSET('Sanitation Data'!$C$7,0,10*ROW('Sanitation Data'!C76)),NA())</f>
        <v>#N/A</v>
      </c>
      <c r="X82" s="203" t="e">
        <f ca="true">+IF(AND(ISNUMBER(OFFSET('Sanitation Data'!$C$11,0,10*ROW('Sanitation Data'!C76))),'Data Summary'!CM82="Yes"),OFFSET('Sanitation Data'!$C$11,0,10*ROW('Sanitation Data'!C76)),NA())</f>
        <v>#N/A</v>
      </c>
      <c r="Y82" s="203" t="e">
        <f ca="true">+IF(AND(ISNUMBER(OFFSET('Sanitation Data'!$C$12,0,10*ROW('Sanitation Data'!C76))),'Data Summary'!CN82="Yes"),OFFSET('Sanitation Data'!$C$12,0,10*ROW('Sanitation Data'!C76)),NA())</f>
        <v>#N/A</v>
      </c>
      <c r="Z82" s="203" t="e">
        <f ca="true">+IF(AND(ISNUMBER(OFFSET('Sanitation Data'!$C$13,0,10*ROW('Sanitation Data'!C76))),'Data Summary'!CO82="Yes"),OFFSET('Sanitation Data'!$C$13,0,10*ROW('Sanitation Data'!C76)),NA())</f>
        <v>#N/A</v>
      </c>
      <c r="AA82" s="203" t="e">
        <f ca="true">+IF(AND(ISNUMBER(OFFSET('Sanitation Data'!$D$5,0,10*ROW('Sanitation Data'!D76))),'Data Summary'!CP82="Yes"),100-OFFSET('Sanitation Data'!$D$5,0,10*ROW('Sanitation Data'!D76)),NA())</f>
        <v>#N/A</v>
      </c>
      <c r="AB82" s="203" t="e">
        <f ca="true">+IF(AND(ISNUMBER(OFFSET('Sanitation Data'!$D$7,0,10*ROW('Sanitation Data'!D76))),'Data Summary'!CQ82="Yes"),OFFSET('Sanitation Data'!$D$7,0,10*ROW('Sanitation Data'!D76)),NA())</f>
        <v>#N/A</v>
      </c>
      <c r="AC82" s="203" t="e">
        <f ca="true">+IF(AND(ISNUMBER(OFFSET('Sanitation Data'!$D$11,0,10*ROW('Sanitation Data'!D76))),'Data Summary'!CR82="Yes"),OFFSET('Sanitation Data'!$D$11,0,10*ROW('Sanitation Data'!D76)),NA())</f>
        <v>#N/A</v>
      </c>
      <c r="AD82" s="203" t="e">
        <f ca="true">+IF(AND(ISNUMBER(OFFSET('Sanitation Data'!$D$12,0,10*ROW('Sanitation Data'!D76))),'Data Summary'!CS82="Yes"),OFFSET('Sanitation Data'!$D$12,0,10*ROW('Sanitation Data'!D76)),NA())</f>
        <v>#N/A</v>
      </c>
      <c r="AE82" s="203" t="e">
        <f ca="true">+IF(AND(ISNUMBER(OFFSET('Sanitation Data'!$D$13,0,10*ROW('Sanitation Data'!D76))),'Data Summary'!CT82="Yes"),OFFSET('Sanitation Data'!$D$13,0,10*ROW('Sanitation Data'!D76)),NA())</f>
        <v>#N/A</v>
      </c>
      <c r="AF82" s="203" t="e">
        <f ca="true">+IF(AND(ISNUMBER(OFFSET('Sanitation Data'!$E$5,0,10*ROW('Sanitation Data'!E76))),'Data Summary'!CU82="Yes"),100-OFFSET('Sanitation Data'!$E$5,0,10*ROW('Sanitation Data'!E76)),NA())</f>
        <v>#N/A</v>
      </c>
      <c r="AG82" s="203" t="e">
        <f ca="true">+IF(AND(ISNUMBER(OFFSET('Sanitation Data'!$E$7,0,10*ROW('Sanitation Data'!E76))),'Data Summary'!CV82="Yes"),OFFSET('Sanitation Data'!$E$7,0,10*ROW('Sanitation Data'!E76)),NA())</f>
        <v>#N/A</v>
      </c>
      <c r="AH82" s="203" t="e">
        <f ca="true">+IF(AND(ISNUMBER(OFFSET('Sanitation Data'!$E$11,0,10*ROW('Sanitation Data'!E76))),'Data Summary'!CW82="Yes"),OFFSET('Sanitation Data'!$E$11,0,10*ROW('Sanitation Data'!E76)),NA())</f>
        <v>#N/A</v>
      </c>
      <c r="AI82" s="203" t="e">
        <f ca="true">+IF(AND(ISNUMBER(OFFSET('Sanitation Data'!$E$12,0,10*ROW('Sanitation Data'!E76))),'Data Summary'!CX82="Yes"),OFFSET('Sanitation Data'!$E$12,0,10*ROW('Sanitation Data'!E76)),NA())</f>
        <v>#N/A</v>
      </c>
      <c r="AJ82" s="203" t="e">
        <f ca="true">+IF(AND(ISNUMBER(OFFSET('Sanitation Data'!$E$13,0,10*ROW('Sanitation Data'!E76))),'Data Summary'!CY82="Yes"),OFFSET('Sanitation Data'!$E$13,0,10*ROW('Sanitation Data'!E76)),NA())</f>
        <v>#N/A</v>
      </c>
      <c r="AK82" s="203" t="e">
        <f ca="true">+IF(AND(ISNUMBER(OFFSET('Sanitation Data'!$F$5,0,10*ROW('Sanitation Data'!F76))),'Data Summary'!CZ82="Yes"),100-OFFSET('Sanitation Data'!$F$5,0,10*ROW('Sanitation Data'!F76)),NA())</f>
        <v>#N/A</v>
      </c>
      <c r="AL82" s="203" t="e">
        <f ca="true">+IF(AND(ISNUMBER(OFFSET('Sanitation Data'!$F$7,0,10*ROW('Sanitation Data'!F76))),'Data Summary'!DA82="Yes"),OFFSET('Sanitation Data'!$F$7,0,10*ROW('Sanitation Data'!F76)),NA())</f>
        <v>#N/A</v>
      </c>
      <c r="AM82" s="203" t="e">
        <f ca="true">+IF(AND(ISNUMBER(OFFSET('Sanitation Data'!$F$11,0,10*ROW('Sanitation Data'!F76))),'Data Summary'!DB82="Yes"),OFFSET('Sanitation Data'!$F$11,0,10*ROW('Sanitation Data'!F76)),NA())</f>
        <v>#N/A</v>
      </c>
      <c r="AN82" s="203" t="e">
        <f ca="true">+IF(AND(ISNUMBER(OFFSET('Sanitation Data'!$F$12,0,10*ROW('Sanitation Data'!F76))),'Data Summary'!DC82="Yes"),OFFSET('Sanitation Data'!$F$12,0,10*ROW('Sanitation Data'!F76)),NA())</f>
        <v>#N/A</v>
      </c>
      <c r="AO82" s="203" t="e">
        <f ca="true">+IF(AND(ISNUMBER(OFFSET('Sanitation Data'!$F$13,0,10*ROW('Sanitation Data'!F76))),'Data Summary'!DD82="Yes"),OFFSET('Sanitation Data'!$F$13,0,10*ROW('Sanitation Data'!F76)),NA())</f>
        <v>#N/A</v>
      </c>
      <c r="AP82" s="203" t="e">
        <f ca="true">+IF(AND(ISNUMBER(OFFSET('Sanitation Data'!$G$5,0,10*ROW('Sanitation Data'!G76))),'Data Summary'!DE82="Yes"),100-OFFSET('Sanitation Data'!$G$5,0,10*ROW('Sanitation Data'!G76)),NA())</f>
        <v>#N/A</v>
      </c>
      <c r="AQ82" s="203" t="e">
        <f ca="true">+IF(AND(ISNUMBER(OFFSET('Sanitation Data'!$G$7,0,10*ROW('Sanitation Data'!G76))),'Data Summary'!DF82="Yes"),OFFSET('Sanitation Data'!$G$7,0,10*ROW('Sanitation Data'!G76)),NA())</f>
        <v>#N/A</v>
      </c>
      <c r="AR82" s="203" t="e">
        <f ca="true">+IF(AND(ISNUMBER(OFFSET('Sanitation Data'!$G$11,0,10*ROW('Sanitation Data'!G76))),'Data Summary'!DG82="Yes"),OFFSET('Sanitation Data'!$G$11,0,10*ROW('Sanitation Data'!G76)),NA())</f>
        <v>#N/A</v>
      </c>
      <c r="AS82" s="203" t="e">
        <f ca="true">+IF(AND(ISNUMBER(OFFSET('Sanitation Data'!$G$12,0,10*ROW('Sanitation Data'!G76))),'Data Summary'!DH82="Yes"),OFFSET('Sanitation Data'!$G$12,0,10*ROW('Sanitation Data'!G76)),NA())</f>
        <v>#N/A</v>
      </c>
      <c r="AT82" s="203" t="e">
        <f ca="true">+IF(AND(ISNUMBER(OFFSET('Sanitation Data'!$G$13,0,10*ROW('Sanitation Data'!G76))),'Data Summary'!DI82="Yes"),OFFSET('Sanitation Data'!$G$13,0,10*ROW('Sanitation Data'!G76)),NA())</f>
        <v>#N/A</v>
      </c>
      <c r="AU82" s="203" t="e">
        <f ca="true">+IF(AND(ISNUMBER(OFFSET('Sanitation Data'!$H$5,0,10*ROW('Sanitation Data'!H76))),'Data Summary'!DJ82="Yes"),100-OFFSET('Sanitation Data'!$H$5,0,10*ROW('Sanitation Data'!H76)),NA())</f>
        <v>#N/A</v>
      </c>
      <c r="AV82" s="203" t="e">
        <f ca="true">+IF(AND(ISNUMBER(OFFSET('Sanitation Data'!$H$7,0,10*ROW('Sanitation Data'!H76))),'Data Summary'!DK82="Yes"),OFFSET('Sanitation Data'!$H$7,0,10*ROW('Sanitation Data'!H76)),NA())</f>
        <v>#N/A</v>
      </c>
      <c r="AW82" s="203" t="e">
        <f ca="true">+IF(AND(ISNUMBER(OFFSET('Sanitation Data'!$H$11,0,10*ROW('Sanitation Data'!H76))),'Data Summary'!DL82="Yes"),OFFSET('Sanitation Data'!$H$11,0,10*ROW('Sanitation Data'!H76)),NA())</f>
        <v>#N/A</v>
      </c>
      <c r="AX82" s="203" t="e">
        <f ca="true">+IF(AND(ISNUMBER(OFFSET('Sanitation Data'!$H$12,0,10*ROW('Sanitation Data'!H76))),'Data Summary'!DM82="Yes"),OFFSET('Sanitation Data'!$H$12,0,10*ROW('Sanitation Data'!H76)),NA())</f>
        <v>#N/A</v>
      </c>
      <c r="AY82" s="203" t="e">
        <f ca="true">+IF(AND(ISNUMBER(OFFSET('Sanitation Data'!$H$13,0,10*ROW('Sanitation Data'!H76))),'Data Summary'!DN82="Yes"),OFFSET('Sanitation Data'!$H$13,0,10*ROW('Sanitation Data'!H76)),NA())</f>
        <v>#N/A</v>
      </c>
      <c r="AZ82" s="204" t="e">
        <f ca="true">+IF(AND(ISNUMBER(OFFSET('Hygiene Data'!$C$6,0,10*ROW('Hygiene Data'!C76))),'Data Summary'!DO82="Yes"),OFFSET('Hygiene Data'!$C$6,0,10*ROW('Hygiene Data'!C76)),NA())</f>
        <v>#N/A</v>
      </c>
      <c r="BA82" s="204" t="e">
        <f ca="true">+IF(AND(ISNUMBER(OFFSET('Hygiene Data'!$C$8,0,10*ROW('Hygiene Data'!C76))),'Data Summary'!DP82="Yes"),OFFSET('Hygiene Data'!$C$8,0,10*ROW('Hygiene Data'!C76)),NA())</f>
        <v>#N/A</v>
      </c>
      <c r="BB82" s="204" t="e">
        <f ca="true">+IF(AND(ISNUMBER(OFFSET('Hygiene Data'!$C$10,0,10*ROW('Hygiene Data'!C76))),'Data Summary'!DQ82="Yes"),OFFSET('Hygiene Data'!$C$10,0,10*ROW('Hygiene Data'!C76)),NA())</f>
        <v>#N/A</v>
      </c>
      <c r="BC82" s="204" t="e">
        <f ca="true">+IF(AND(ISNUMBER(OFFSET('Hygiene Data'!$D$6,0,10*ROW('Hygiene Data'!D76))),'Data Summary'!DR82="Yes"),OFFSET('Hygiene Data'!$D$6,0,10*ROW('Hygiene Data'!D76)),NA())</f>
        <v>#N/A</v>
      </c>
      <c r="BD82" s="204" t="e">
        <f ca="true">+IF(AND(ISNUMBER(OFFSET('Hygiene Data'!$D$8,0,10*ROW('Hygiene Data'!D76))),'Data Summary'!DS82="Yes"),OFFSET('Hygiene Data'!$D$8,0,10*ROW('Hygiene Data'!D76)),NA())</f>
        <v>#N/A</v>
      </c>
      <c r="BE82" s="204" t="e">
        <f ca="true">+IF(AND(ISNUMBER(OFFSET('Hygiene Data'!$D$10,0,10*ROW('Hygiene Data'!D76))),'Data Summary'!DT82="Yes"),OFFSET('Hygiene Data'!$D$10,0,10*ROW('Hygiene Data'!D76)),NA())</f>
        <v>#N/A</v>
      </c>
      <c r="BF82" s="204" t="e">
        <f ca="true">+IF(AND(ISNUMBER(OFFSET('Hygiene Data'!$E$6,0,10*ROW('Hygiene Data'!E76))),'Data Summary'!DU82="Yes"),OFFSET('Hygiene Data'!$E$6,0,10*ROW('Hygiene Data'!E76)),NA())</f>
        <v>#N/A</v>
      </c>
      <c r="BG82" s="204" t="e">
        <f ca="true">+IF(AND(ISNUMBER(OFFSET('Hygiene Data'!$E$8,0,10*ROW('Hygiene Data'!E76))),'Data Summary'!DV82="Yes"),OFFSET('Hygiene Data'!$E$8,0,10*ROW('Hygiene Data'!E76)),NA())</f>
        <v>#N/A</v>
      </c>
      <c r="BH82" s="204" t="e">
        <f ca="true">+IF(AND(ISNUMBER(OFFSET('Hygiene Data'!$E$10,0,10*ROW('Hygiene Data'!E76))),'Data Summary'!DW82="Yes"),OFFSET('Hygiene Data'!$E$10,0,10*ROW('Hygiene Data'!E76)),NA())</f>
        <v>#N/A</v>
      </c>
      <c r="BI82" s="204" t="e">
        <f ca="true">+IF(AND(ISNUMBER(OFFSET('Hygiene Data'!$F$6,0,10*ROW('Hygiene Data'!F76))),'Data Summary'!DX82="Yes"),OFFSET('Hygiene Data'!$F$6,0,10*ROW('Hygiene Data'!F76)),NA())</f>
        <v>#N/A</v>
      </c>
      <c r="BJ82" s="204" t="e">
        <f ca="true">+IF(AND(ISNUMBER(OFFSET('Hygiene Data'!$F$8,0,10*ROW('Hygiene Data'!F76))),'Data Summary'!DY82="Yes"),OFFSET('Hygiene Data'!$F$8,0,10*ROW('Hygiene Data'!F76)),NA())</f>
        <v>#N/A</v>
      </c>
      <c r="BK82" s="204" t="e">
        <f ca="true">+IF(AND(ISNUMBER(OFFSET('Hygiene Data'!$F$10,0,10*ROW('Hygiene Data'!F76))),'Data Summary'!DZ82="Yes"),OFFSET('Hygiene Data'!$F$10,0,10*ROW('Hygiene Data'!F76)),NA())</f>
        <v>#N/A</v>
      </c>
      <c r="BL82" s="204" t="e">
        <f ca="true">+IF(AND(ISNUMBER(OFFSET('Hygiene Data'!$G$6,0,10*ROW('Hygiene Data'!G76))),'Data Summary'!EA82="Yes"),OFFSET('Hygiene Data'!$G$6,0,10*ROW('Hygiene Data'!G76)),NA())</f>
        <v>#N/A</v>
      </c>
      <c r="BM82" s="204" t="e">
        <f ca="true">+IF(AND(ISNUMBER(OFFSET('Hygiene Data'!$G$8,0,10*ROW('Hygiene Data'!G76))),'Data Summary'!EB82="Yes"),OFFSET('Hygiene Data'!$G$8,0,10*ROW('Hygiene Data'!G76)),NA())</f>
        <v>#N/A</v>
      </c>
      <c r="BN82" s="204" t="e">
        <f ca="true">+IF(AND(ISNUMBER(OFFSET('Hygiene Data'!$G$10,0,10*ROW('Hygiene Data'!G76))),'Data Summary'!EC82="Yes"),OFFSET('Hygiene Data'!$G$10,0,10*ROW('Hygiene Data'!G76)),NA())</f>
        <v>#N/A</v>
      </c>
      <c r="BO82" s="204" t="e">
        <f ca="true">+IF(AND(ISNUMBER(OFFSET('Hygiene Data'!$H$6,0,10*ROW('Hygiene Data'!H76))),'Data Summary'!ED82="Yes"),OFFSET('Hygiene Data'!$H$6,0,10*ROW('Hygiene Data'!H76)),NA())</f>
        <v>#N/A</v>
      </c>
      <c r="BP82" s="204" t="e">
        <f ca="true">+IF(AND(ISNUMBER(OFFSET('Hygiene Data'!$H$8,0,10*ROW('Hygiene Data'!H76))),'Data Summary'!EE82="Yes"),OFFSET('Hygiene Data'!$H$8,0,10*ROW('Hygiene Data'!H76)),NA())</f>
        <v>#N/A</v>
      </c>
      <c r="BQ82" s="204"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415" t="e">
        <f ca="true">+IF(AND(ISNUMBER(OFFSET('Water Data'!$C$5,0,10*ROW('Water Data'!C77))),'Data Summary'!BS83="Yes"),100-OFFSET('Water Data'!$C$5,0,10*ROW('Water Data'!C77)),NA())</f>
        <v>#N/A</v>
      </c>
      <c r="E83" s="415" t="e">
        <f ca="true">+IF(AND(ISNUMBER(OFFSET('Water Data'!$C$7,0,10*ROW('Water Data'!C77))),'Data Summary'!BT83="Yes"),OFFSET('Water Data'!$C$7,0,10*ROW('Water Data'!C77)),NA())</f>
        <v>#N/A</v>
      </c>
      <c r="F83" s="415" t="e">
        <f ca="true">+IF(AND(ISNUMBER(OFFSET('Water Data'!$C$10,0,10*ROW('Water Data'!C77))),'Data Summary'!BU83="Yes"),OFFSET('Water Data'!$C$10,0,10*ROW('Water Data'!C77)),NA())</f>
        <v>#N/A</v>
      </c>
      <c r="G83" s="415" t="e">
        <f ca="true">+IF(AND(ISNUMBER(OFFSET('Water Data'!$D$5,0,10*ROW('Water Data'!D77))),'Data Summary'!BV83="Yes"),100-OFFSET('Water Data'!$D$5,0,10*ROW('Water Data'!D77)),NA())</f>
        <v>#N/A</v>
      </c>
      <c r="H83" s="415" t="e">
        <f ca="true">+IF(AND(ISNUMBER(OFFSET('Water Data'!$D$7,0,10*ROW('Water Data'!D77))),'Data Summary'!BW83="Yes"),OFFSET('Water Data'!$D$7,0,10*ROW('Water Data'!D77)),NA())</f>
        <v>#N/A</v>
      </c>
      <c r="I83" s="415" t="e">
        <f ca="true">+IF(AND(ISNUMBER(OFFSET('Water Data'!$D$10,0,10*ROW('Water Data'!D77))),'Data Summary'!BX83="Yes"),OFFSET('Water Data'!$D$10,0,10*ROW('Water Data'!D77)),NA())</f>
        <v>#N/A</v>
      </c>
      <c r="J83" s="415" t="e">
        <f ca="true">+IF(AND(ISNUMBER(OFFSET('Water Data'!$E$5,0,10*ROW('Water Data'!E77))),'Data Summary'!BY83="Yes"),100-OFFSET('Water Data'!$E$5,0,10*ROW('Water Data'!E77)),NA())</f>
        <v>#N/A</v>
      </c>
      <c r="K83" s="415" t="e">
        <f ca="true">+IF(AND(ISNUMBER(OFFSET('Water Data'!$E$7,0,10*ROW('Water Data'!E77))),'Data Summary'!BZ83="Yes"),OFFSET('Water Data'!$E$7,0,10*ROW('Water Data'!E77)),NA())</f>
        <v>#N/A</v>
      </c>
      <c r="L83" s="415" t="e">
        <f ca="true">+IF(AND(ISNUMBER(OFFSET('Water Data'!$E$10,0,10*ROW('Water Data'!E77))),'Data Summary'!CA83="Yes"),OFFSET('Water Data'!$E$10,0,10*ROW('Water Data'!E77)),NA())</f>
        <v>#N/A</v>
      </c>
      <c r="M83" s="415" t="e">
        <f ca="true">+IF(AND(ISNUMBER(OFFSET('Water Data'!$F$5,0,10*ROW('Water Data'!F77))),'Data Summary'!CB83="Yes"),100-OFFSET('Water Data'!$F$5,0,10*ROW('Water Data'!F77)),NA())</f>
        <v>#N/A</v>
      </c>
      <c r="N83" s="415" t="e">
        <f ca="true">+IF(AND(ISNUMBER(OFFSET('Water Data'!$F$7,0,10*ROW('Water Data'!F77))),'Data Summary'!CC83="Yes"),OFFSET('Water Data'!$F$7,0,10*ROW('Water Data'!F77)),NA())</f>
        <v>#N/A</v>
      </c>
      <c r="O83" s="415" t="e">
        <f ca="true">+IF(AND(ISNUMBER(OFFSET('Water Data'!$F$10,0,10*ROW('Water Data'!F77))),'Data Summary'!CD83="Yes"),OFFSET('Water Data'!$F$10,0,10*ROW('Water Data'!F77)),NA())</f>
        <v>#N/A</v>
      </c>
      <c r="P83" s="415" t="e">
        <f ca="true">+IF(AND(ISNUMBER(OFFSET('Water Data'!$G$5,0,10*ROW('Water Data'!G77))),'Data Summary'!CE83="Yes"),100-OFFSET('Water Data'!$G$5,0,10*ROW('Water Data'!G77)),NA())</f>
        <v>#N/A</v>
      </c>
      <c r="Q83" s="415" t="e">
        <f ca="true">+IF(AND(ISNUMBER(OFFSET('Water Data'!$G$7,0,10*ROW('Water Data'!G77))),'Data Summary'!CF83="Yes"),OFFSET('Water Data'!$G$7,0,10*ROW('Water Data'!G77)),NA())</f>
        <v>#N/A</v>
      </c>
      <c r="R83" s="415" t="e">
        <f ca="true">+IF(AND(ISNUMBER(OFFSET('Water Data'!$G$10,0,10*ROW('Water Data'!G77))),'Data Summary'!CG83="Yes"),OFFSET('Water Data'!$G$10,0,10*ROW('Water Data'!G77)),NA())</f>
        <v>#N/A</v>
      </c>
      <c r="S83" s="415" t="e">
        <f ca="true">+IF(AND(ISNUMBER(OFFSET('Water Data'!$H$5,0,10*ROW('Water Data'!H77))),'Data Summary'!CH83="Yes"),100-OFFSET('Water Data'!$H$5,0,10*ROW('Water Data'!H77)),NA())</f>
        <v>#N/A</v>
      </c>
      <c r="T83" s="415" t="e">
        <f ca="true">+IF(AND(ISNUMBER(OFFSET('Water Data'!$H$7,0,10*ROW('Water Data'!H77))),'Data Summary'!CI83="Yes"),OFFSET('Water Data'!$H$7,0,10*ROW('Water Data'!H77)),NA())</f>
        <v>#N/A</v>
      </c>
      <c r="U83" s="415" t="e">
        <f ca="true">+IF(AND(ISNUMBER(OFFSET('Water Data'!$H$10,0,10*ROW('Water Data'!H77))),'Data Summary'!CJ83="Yes"),OFFSET('Water Data'!$H$10,0,10*ROW('Water Data'!H77)),NA())</f>
        <v>#N/A</v>
      </c>
      <c r="V83" s="203" t="e">
        <f ca="true">+IF(AND(ISNUMBER(OFFSET('Sanitation Data'!$C$5,0,10*ROW('Sanitation Data'!C77))),'Data Summary'!CK83="Yes"),100-OFFSET('Sanitation Data'!$C$5,0,10*ROW('Sanitation Data'!C77)),NA())</f>
        <v>#N/A</v>
      </c>
      <c r="W83" s="203" t="e">
        <f ca="true">+IF(AND(ISNUMBER(OFFSET('Sanitation Data'!$C$7,0,10*ROW('Sanitation Data'!C77))),'Data Summary'!CL83="Yes"),OFFSET('Sanitation Data'!$C$7,0,10*ROW('Sanitation Data'!C77)),NA())</f>
        <v>#N/A</v>
      </c>
      <c r="X83" s="203" t="e">
        <f ca="true">+IF(AND(ISNUMBER(OFFSET('Sanitation Data'!$C$11,0,10*ROW('Sanitation Data'!C77))),'Data Summary'!CM83="Yes"),OFFSET('Sanitation Data'!$C$11,0,10*ROW('Sanitation Data'!C77)),NA())</f>
        <v>#N/A</v>
      </c>
      <c r="Y83" s="203" t="e">
        <f ca="true">+IF(AND(ISNUMBER(OFFSET('Sanitation Data'!$C$12,0,10*ROW('Sanitation Data'!C77))),'Data Summary'!CN83="Yes"),OFFSET('Sanitation Data'!$C$12,0,10*ROW('Sanitation Data'!C77)),NA())</f>
        <v>#N/A</v>
      </c>
      <c r="Z83" s="203" t="e">
        <f ca="true">+IF(AND(ISNUMBER(OFFSET('Sanitation Data'!$C$13,0,10*ROW('Sanitation Data'!C77))),'Data Summary'!CO83="Yes"),OFFSET('Sanitation Data'!$C$13,0,10*ROW('Sanitation Data'!C77)),NA())</f>
        <v>#N/A</v>
      </c>
      <c r="AA83" s="203" t="e">
        <f ca="true">+IF(AND(ISNUMBER(OFFSET('Sanitation Data'!$D$5,0,10*ROW('Sanitation Data'!D77))),'Data Summary'!CP83="Yes"),100-OFFSET('Sanitation Data'!$D$5,0,10*ROW('Sanitation Data'!D77)),NA())</f>
        <v>#N/A</v>
      </c>
      <c r="AB83" s="203" t="e">
        <f ca="true">+IF(AND(ISNUMBER(OFFSET('Sanitation Data'!$D$7,0,10*ROW('Sanitation Data'!D77))),'Data Summary'!CQ83="Yes"),OFFSET('Sanitation Data'!$D$7,0,10*ROW('Sanitation Data'!D77)),NA())</f>
        <v>#N/A</v>
      </c>
      <c r="AC83" s="203" t="e">
        <f ca="true">+IF(AND(ISNUMBER(OFFSET('Sanitation Data'!$D$11,0,10*ROW('Sanitation Data'!D77))),'Data Summary'!CR83="Yes"),OFFSET('Sanitation Data'!$D$11,0,10*ROW('Sanitation Data'!D77)),NA())</f>
        <v>#N/A</v>
      </c>
      <c r="AD83" s="203" t="e">
        <f ca="true">+IF(AND(ISNUMBER(OFFSET('Sanitation Data'!$D$12,0,10*ROW('Sanitation Data'!D77))),'Data Summary'!CS83="Yes"),OFFSET('Sanitation Data'!$D$12,0,10*ROW('Sanitation Data'!D77)),NA())</f>
        <v>#N/A</v>
      </c>
      <c r="AE83" s="203" t="e">
        <f ca="true">+IF(AND(ISNUMBER(OFFSET('Sanitation Data'!$D$13,0,10*ROW('Sanitation Data'!D77))),'Data Summary'!CT83="Yes"),OFFSET('Sanitation Data'!$D$13,0,10*ROW('Sanitation Data'!D77)),NA())</f>
        <v>#N/A</v>
      </c>
      <c r="AF83" s="203" t="e">
        <f ca="true">+IF(AND(ISNUMBER(OFFSET('Sanitation Data'!$E$5,0,10*ROW('Sanitation Data'!E77))),'Data Summary'!CU83="Yes"),100-OFFSET('Sanitation Data'!$E$5,0,10*ROW('Sanitation Data'!E77)),NA())</f>
        <v>#N/A</v>
      </c>
      <c r="AG83" s="203" t="e">
        <f ca="true">+IF(AND(ISNUMBER(OFFSET('Sanitation Data'!$E$7,0,10*ROW('Sanitation Data'!E77))),'Data Summary'!CV83="Yes"),OFFSET('Sanitation Data'!$E$7,0,10*ROW('Sanitation Data'!E77)),NA())</f>
        <v>#N/A</v>
      </c>
      <c r="AH83" s="203" t="e">
        <f ca="true">+IF(AND(ISNUMBER(OFFSET('Sanitation Data'!$E$11,0,10*ROW('Sanitation Data'!E77))),'Data Summary'!CW83="Yes"),OFFSET('Sanitation Data'!$E$11,0,10*ROW('Sanitation Data'!E77)),NA())</f>
        <v>#N/A</v>
      </c>
      <c r="AI83" s="203" t="e">
        <f ca="true">+IF(AND(ISNUMBER(OFFSET('Sanitation Data'!$E$12,0,10*ROW('Sanitation Data'!E77))),'Data Summary'!CX83="Yes"),OFFSET('Sanitation Data'!$E$12,0,10*ROW('Sanitation Data'!E77)),NA())</f>
        <v>#N/A</v>
      </c>
      <c r="AJ83" s="203" t="e">
        <f ca="true">+IF(AND(ISNUMBER(OFFSET('Sanitation Data'!$E$13,0,10*ROW('Sanitation Data'!E77))),'Data Summary'!CY83="Yes"),OFFSET('Sanitation Data'!$E$13,0,10*ROW('Sanitation Data'!E77)),NA())</f>
        <v>#N/A</v>
      </c>
      <c r="AK83" s="203" t="e">
        <f ca="true">+IF(AND(ISNUMBER(OFFSET('Sanitation Data'!$F$5,0,10*ROW('Sanitation Data'!F77))),'Data Summary'!CZ83="Yes"),100-OFFSET('Sanitation Data'!$F$5,0,10*ROW('Sanitation Data'!F77)),NA())</f>
        <v>#N/A</v>
      </c>
      <c r="AL83" s="203" t="e">
        <f ca="true">+IF(AND(ISNUMBER(OFFSET('Sanitation Data'!$F$7,0,10*ROW('Sanitation Data'!F77))),'Data Summary'!DA83="Yes"),OFFSET('Sanitation Data'!$F$7,0,10*ROW('Sanitation Data'!F77)),NA())</f>
        <v>#N/A</v>
      </c>
      <c r="AM83" s="203" t="e">
        <f ca="true">+IF(AND(ISNUMBER(OFFSET('Sanitation Data'!$F$11,0,10*ROW('Sanitation Data'!F77))),'Data Summary'!DB83="Yes"),OFFSET('Sanitation Data'!$F$11,0,10*ROW('Sanitation Data'!F77)),NA())</f>
        <v>#N/A</v>
      </c>
      <c r="AN83" s="203" t="e">
        <f ca="true">+IF(AND(ISNUMBER(OFFSET('Sanitation Data'!$F$12,0,10*ROW('Sanitation Data'!F77))),'Data Summary'!DC83="Yes"),OFFSET('Sanitation Data'!$F$12,0,10*ROW('Sanitation Data'!F77)),NA())</f>
        <v>#N/A</v>
      </c>
      <c r="AO83" s="203" t="e">
        <f ca="true">+IF(AND(ISNUMBER(OFFSET('Sanitation Data'!$F$13,0,10*ROW('Sanitation Data'!F77))),'Data Summary'!DD83="Yes"),OFFSET('Sanitation Data'!$F$13,0,10*ROW('Sanitation Data'!F77)),NA())</f>
        <v>#N/A</v>
      </c>
      <c r="AP83" s="203" t="e">
        <f ca="true">+IF(AND(ISNUMBER(OFFSET('Sanitation Data'!$G$5,0,10*ROW('Sanitation Data'!G77))),'Data Summary'!DE83="Yes"),100-OFFSET('Sanitation Data'!$G$5,0,10*ROW('Sanitation Data'!G77)),NA())</f>
        <v>#N/A</v>
      </c>
      <c r="AQ83" s="203" t="e">
        <f ca="true">+IF(AND(ISNUMBER(OFFSET('Sanitation Data'!$G$7,0,10*ROW('Sanitation Data'!G77))),'Data Summary'!DF83="Yes"),OFFSET('Sanitation Data'!$G$7,0,10*ROW('Sanitation Data'!G77)),NA())</f>
        <v>#N/A</v>
      </c>
      <c r="AR83" s="203" t="e">
        <f ca="true">+IF(AND(ISNUMBER(OFFSET('Sanitation Data'!$G$11,0,10*ROW('Sanitation Data'!G77))),'Data Summary'!DG83="Yes"),OFFSET('Sanitation Data'!$G$11,0,10*ROW('Sanitation Data'!G77)),NA())</f>
        <v>#N/A</v>
      </c>
      <c r="AS83" s="203" t="e">
        <f ca="true">+IF(AND(ISNUMBER(OFFSET('Sanitation Data'!$G$12,0,10*ROW('Sanitation Data'!G77))),'Data Summary'!DH83="Yes"),OFFSET('Sanitation Data'!$G$12,0,10*ROW('Sanitation Data'!G77)),NA())</f>
        <v>#N/A</v>
      </c>
      <c r="AT83" s="203" t="e">
        <f ca="true">+IF(AND(ISNUMBER(OFFSET('Sanitation Data'!$G$13,0,10*ROW('Sanitation Data'!G77))),'Data Summary'!DI83="Yes"),OFFSET('Sanitation Data'!$G$13,0,10*ROW('Sanitation Data'!G77)),NA())</f>
        <v>#N/A</v>
      </c>
      <c r="AU83" s="203" t="e">
        <f ca="true">+IF(AND(ISNUMBER(OFFSET('Sanitation Data'!$H$5,0,10*ROW('Sanitation Data'!H77))),'Data Summary'!DJ83="Yes"),100-OFFSET('Sanitation Data'!$H$5,0,10*ROW('Sanitation Data'!H77)),NA())</f>
        <v>#N/A</v>
      </c>
      <c r="AV83" s="203" t="e">
        <f ca="true">+IF(AND(ISNUMBER(OFFSET('Sanitation Data'!$H$7,0,10*ROW('Sanitation Data'!H77))),'Data Summary'!DK83="Yes"),OFFSET('Sanitation Data'!$H$7,0,10*ROW('Sanitation Data'!H77)),NA())</f>
        <v>#N/A</v>
      </c>
      <c r="AW83" s="203" t="e">
        <f ca="true">+IF(AND(ISNUMBER(OFFSET('Sanitation Data'!$H$11,0,10*ROW('Sanitation Data'!H77))),'Data Summary'!DL83="Yes"),OFFSET('Sanitation Data'!$H$11,0,10*ROW('Sanitation Data'!H77)),NA())</f>
        <v>#N/A</v>
      </c>
      <c r="AX83" s="203" t="e">
        <f ca="true">+IF(AND(ISNUMBER(OFFSET('Sanitation Data'!$H$12,0,10*ROW('Sanitation Data'!H77))),'Data Summary'!DM83="Yes"),OFFSET('Sanitation Data'!$H$12,0,10*ROW('Sanitation Data'!H77)),NA())</f>
        <v>#N/A</v>
      </c>
      <c r="AY83" s="203" t="e">
        <f ca="true">+IF(AND(ISNUMBER(OFFSET('Sanitation Data'!$H$13,0,10*ROW('Sanitation Data'!H77))),'Data Summary'!DN83="Yes"),OFFSET('Sanitation Data'!$H$13,0,10*ROW('Sanitation Data'!H77)),NA())</f>
        <v>#N/A</v>
      </c>
      <c r="AZ83" s="204" t="e">
        <f ca="true">+IF(AND(ISNUMBER(OFFSET('Hygiene Data'!$C$6,0,10*ROW('Hygiene Data'!C77))),'Data Summary'!DO83="Yes"),OFFSET('Hygiene Data'!$C$6,0,10*ROW('Hygiene Data'!C77)),NA())</f>
        <v>#N/A</v>
      </c>
      <c r="BA83" s="204" t="e">
        <f ca="true">+IF(AND(ISNUMBER(OFFSET('Hygiene Data'!$C$8,0,10*ROW('Hygiene Data'!C77))),'Data Summary'!DP83="Yes"),OFFSET('Hygiene Data'!$C$8,0,10*ROW('Hygiene Data'!C77)),NA())</f>
        <v>#N/A</v>
      </c>
      <c r="BB83" s="204" t="e">
        <f ca="true">+IF(AND(ISNUMBER(OFFSET('Hygiene Data'!$C$10,0,10*ROW('Hygiene Data'!C77))),'Data Summary'!DQ83="Yes"),OFFSET('Hygiene Data'!$C$10,0,10*ROW('Hygiene Data'!C77)),NA())</f>
        <v>#N/A</v>
      </c>
      <c r="BC83" s="204" t="e">
        <f ca="true">+IF(AND(ISNUMBER(OFFSET('Hygiene Data'!$D$6,0,10*ROW('Hygiene Data'!D77))),'Data Summary'!DR83="Yes"),OFFSET('Hygiene Data'!$D$6,0,10*ROW('Hygiene Data'!D77)),NA())</f>
        <v>#N/A</v>
      </c>
      <c r="BD83" s="204" t="e">
        <f ca="true">+IF(AND(ISNUMBER(OFFSET('Hygiene Data'!$D$8,0,10*ROW('Hygiene Data'!D77))),'Data Summary'!DS83="Yes"),OFFSET('Hygiene Data'!$D$8,0,10*ROW('Hygiene Data'!D77)),NA())</f>
        <v>#N/A</v>
      </c>
      <c r="BE83" s="204" t="e">
        <f ca="true">+IF(AND(ISNUMBER(OFFSET('Hygiene Data'!$D$10,0,10*ROW('Hygiene Data'!D77))),'Data Summary'!DT83="Yes"),OFFSET('Hygiene Data'!$D$10,0,10*ROW('Hygiene Data'!D77)),NA())</f>
        <v>#N/A</v>
      </c>
      <c r="BF83" s="204" t="e">
        <f ca="true">+IF(AND(ISNUMBER(OFFSET('Hygiene Data'!$E$6,0,10*ROW('Hygiene Data'!E77))),'Data Summary'!DU83="Yes"),OFFSET('Hygiene Data'!$E$6,0,10*ROW('Hygiene Data'!E77)),NA())</f>
        <v>#N/A</v>
      </c>
      <c r="BG83" s="204" t="e">
        <f ca="true">+IF(AND(ISNUMBER(OFFSET('Hygiene Data'!$E$8,0,10*ROW('Hygiene Data'!E77))),'Data Summary'!DV83="Yes"),OFFSET('Hygiene Data'!$E$8,0,10*ROW('Hygiene Data'!E77)),NA())</f>
        <v>#N/A</v>
      </c>
      <c r="BH83" s="204" t="e">
        <f ca="true">+IF(AND(ISNUMBER(OFFSET('Hygiene Data'!$E$10,0,10*ROW('Hygiene Data'!E77))),'Data Summary'!DW83="Yes"),OFFSET('Hygiene Data'!$E$10,0,10*ROW('Hygiene Data'!E77)),NA())</f>
        <v>#N/A</v>
      </c>
      <c r="BI83" s="204" t="e">
        <f ca="true">+IF(AND(ISNUMBER(OFFSET('Hygiene Data'!$F$6,0,10*ROW('Hygiene Data'!F77))),'Data Summary'!DX83="Yes"),OFFSET('Hygiene Data'!$F$6,0,10*ROW('Hygiene Data'!F77)),NA())</f>
        <v>#N/A</v>
      </c>
      <c r="BJ83" s="204" t="e">
        <f ca="true">+IF(AND(ISNUMBER(OFFSET('Hygiene Data'!$F$8,0,10*ROW('Hygiene Data'!F77))),'Data Summary'!DY83="Yes"),OFFSET('Hygiene Data'!$F$8,0,10*ROW('Hygiene Data'!F77)),NA())</f>
        <v>#N/A</v>
      </c>
      <c r="BK83" s="204" t="e">
        <f ca="true">+IF(AND(ISNUMBER(OFFSET('Hygiene Data'!$F$10,0,10*ROW('Hygiene Data'!F77))),'Data Summary'!DZ83="Yes"),OFFSET('Hygiene Data'!$F$10,0,10*ROW('Hygiene Data'!F77)),NA())</f>
        <v>#N/A</v>
      </c>
      <c r="BL83" s="204" t="e">
        <f ca="true">+IF(AND(ISNUMBER(OFFSET('Hygiene Data'!$G$6,0,10*ROW('Hygiene Data'!G77))),'Data Summary'!EA83="Yes"),OFFSET('Hygiene Data'!$G$6,0,10*ROW('Hygiene Data'!G77)),NA())</f>
        <v>#N/A</v>
      </c>
      <c r="BM83" s="204" t="e">
        <f ca="true">+IF(AND(ISNUMBER(OFFSET('Hygiene Data'!$G$8,0,10*ROW('Hygiene Data'!G77))),'Data Summary'!EB83="Yes"),OFFSET('Hygiene Data'!$G$8,0,10*ROW('Hygiene Data'!G77)),NA())</f>
        <v>#N/A</v>
      </c>
      <c r="BN83" s="204" t="e">
        <f ca="true">+IF(AND(ISNUMBER(OFFSET('Hygiene Data'!$G$10,0,10*ROW('Hygiene Data'!G77))),'Data Summary'!EC83="Yes"),OFFSET('Hygiene Data'!$G$10,0,10*ROW('Hygiene Data'!G77)),NA())</f>
        <v>#N/A</v>
      </c>
      <c r="BO83" s="204" t="e">
        <f ca="true">+IF(AND(ISNUMBER(OFFSET('Hygiene Data'!$H$6,0,10*ROW('Hygiene Data'!H77))),'Data Summary'!ED83="Yes"),OFFSET('Hygiene Data'!$H$6,0,10*ROW('Hygiene Data'!H77)),NA())</f>
        <v>#N/A</v>
      </c>
      <c r="BP83" s="204" t="e">
        <f ca="true">+IF(AND(ISNUMBER(OFFSET('Hygiene Data'!$H$8,0,10*ROW('Hygiene Data'!H77))),'Data Summary'!EE83="Yes"),OFFSET('Hygiene Data'!$H$8,0,10*ROW('Hygiene Data'!H77)),NA())</f>
        <v>#N/A</v>
      </c>
      <c r="BQ83" s="204"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415" t="e">
        <f ca="true">+IF(AND(ISNUMBER(OFFSET('Water Data'!$C$5,0,10*ROW('Water Data'!C78))),'Data Summary'!BS84="Yes"),100-OFFSET('Water Data'!$C$5,0,10*ROW('Water Data'!C78)),NA())</f>
        <v>#N/A</v>
      </c>
      <c r="E84" s="415" t="e">
        <f ca="true">+IF(AND(ISNUMBER(OFFSET('Water Data'!$C$7,0,10*ROW('Water Data'!C78))),'Data Summary'!BT84="Yes"),OFFSET('Water Data'!$C$7,0,10*ROW('Water Data'!C78)),NA())</f>
        <v>#N/A</v>
      </c>
      <c r="F84" s="415" t="e">
        <f ca="true">+IF(AND(ISNUMBER(OFFSET('Water Data'!$C$10,0,10*ROW('Water Data'!C78))),'Data Summary'!BU84="Yes"),OFFSET('Water Data'!$C$10,0,10*ROW('Water Data'!C78)),NA())</f>
        <v>#N/A</v>
      </c>
      <c r="G84" s="415" t="e">
        <f ca="true">+IF(AND(ISNUMBER(OFFSET('Water Data'!$D$5,0,10*ROW('Water Data'!D78))),'Data Summary'!BV84="Yes"),100-OFFSET('Water Data'!$D$5,0,10*ROW('Water Data'!D78)),NA())</f>
        <v>#N/A</v>
      </c>
      <c r="H84" s="415" t="e">
        <f ca="true">+IF(AND(ISNUMBER(OFFSET('Water Data'!$D$7,0,10*ROW('Water Data'!D78))),'Data Summary'!BW84="Yes"),OFFSET('Water Data'!$D$7,0,10*ROW('Water Data'!D78)),NA())</f>
        <v>#N/A</v>
      </c>
      <c r="I84" s="415" t="e">
        <f ca="true">+IF(AND(ISNUMBER(OFFSET('Water Data'!$D$10,0,10*ROW('Water Data'!D78))),'Data Summary'!BX84="Yes"),OFFSET('Water Data'!$D$10,0,10*ROW('Water Data'!D78)),NA())</f>
        <v>#N/A</v>
      </c>
      <c r="J84" s="415" t="e">
        <f ca="true">+IF(AND(ISNUMBER(OFFSET('Water Data'!$E$5,0,10*ROW('Water Data'!E78))),'Data Summary'!BY84="Yes"),100-OFFSET('Water Data'!$E$5,0,10*ROW('Water Data'!E78)),NA())</f>
        <v>#N/A</v>
      </c>
      <c r="K84" s="415" t="e">
        <f ca="true">+IF(AND(ISNUMBER(OFFSET('Water Data'!$E$7,0,10*ROW('Water Data'!E78))),'Data Summary'!BZ84="Yes"),OFFSET('Water Data'!$E$7,0,10*ROW('Water Data'!E78)),NA())</f>
        <v>#N/A</v>
      </c>
      <c r="L84" s="415" t="e">
        <f ca="true">+IF(AND(ISNUMBER(OFFSET('Water Data'!$E$10,0,10*ROW('Water Data'!E78))),'Data Summary'!CA84="Yes"),OFFSET('Water Data'!$E$10,0,10*ROW('Water Data'!E78)),NA())</f>
        <v>#N/A</v>
      </c>
      <c r="M84" s="415" t="e">
        <f ca="true">+IF(AND(ISNUMBER(OFFSET('Water Data'!$F$5,0,10*ROW('Water Data'!F78))),'Data Summary'!CB84="Yes"),100-OFFSET('Water Data'!$F$5,0,10*ROW('Water Data'!F78)),NA())</f>
        <v>#N/A</v>
      </c>
      <c r="N84" s="415" t="e">
        <f ca="true">+IF(AND(ISNUMBER(OFFSET('Water Data'!$F$7,0,10*ROW('Water Data'!F78))),'Data Summary'!CC84="Yes"),OFFSET('Water Data'!$F$7,0,10*ROW('Water Data'!F78)),NA())</f>
        <v>#N/A</v>
      </c>
      <c r="O84" s="415" t="e">
        <f ca="true">+IF(AND(ISNUMBER(OFFSET('Water Data'!$F$10,0,10*ROW('Water Data'!F78))),'Data Summary'!CD84="Yes"),OFFSET('Water Data'!$F$10,0,10*ROW('Water Data'!F78)),NA())</f>
        <v>#N/A</v>
      </c>
      <c r="P84" s="415" t="e">
        <f ca="true">+IF(AND(ISNUMBER(OFFSET('Water Data'!$G$5,0,10*ROW('Water Data'!G78))),'Data Summary'!CE84="Yes"),100-OFFSET('Water Data'!$G$5,0,10*ROW('Water Data'!G78)),NA())</f>
        <v>#N/A</v>
      </c>
      <c r="Q84" s="415" t="e">
        <f ca="true">+IF(AND(ISNUMBER(OFFSET('Water Data'!$G$7,0,10*ROW('Water Data'!G78))),'Data Summary'!CF84="Yes"),OFFSET('Water Data'!$G$7,0,10*ROW('Water Data'!G78)),NA())</f>
        <v>#N/A</v>
      </c>
      <c r="R84" s="415" t="e">
        <f ca="true">+IF(AND(ISNUMBER(OFFSET('Water Data'!$G$10,0,10*ROW('Water Data'!G78))),'Data Summary'!CG84="Yes"),OFFSET('Water Data'!$G$10,0,10*ROW('Water Data'!G78)),NA())</f>
        <v>#N/A</v>
      </c>
      <c r="S84" s="415" t="e">
        <f ca="true">+IF(AND(ISNUMBER(OFFSET('Water Data'!$H$5,0,10*ROW('Water Data'!H78))),'Data Summary'!CH84="Yes"),100-OFFSET('Water Data'!$H$5,0,10*ROW('Water Data'!H78)),NA())</f>
        <v>#N/A</v>
      </c>
      <c r="T84" s="415" t="e">
        <f ca="true">+IF(AND(ISNUMBER(OFFSET('Water Data'!$H$7,0,10*ROW('Water Data'!H78))),'Data Summary'!CI84="Yes"),OFFSET('Water Data'!$H$7,0,10*ROW('Water Data'!H78)),NA())</f>
        <v>#N/A</v>
      </c>
      <c r="U84" s="415" t="e">
        <f ca="true">+IF(AND(ISNUMBER(OFFSET('Water Data'!$H$10,0,10*ROW('Water Data'!H78))),'Data Summary'!CJ84="Yes"),OFFSET('Water Data'!$H$10,0,10*ROW('Water Data'!H78)),NA())</f>
        <v>#N/A</v>
      </c>
      <c r="V84" s="203" t="e">
        <f ca="true">+IF(AND(ISNUMBER(OFFSET('Sanitation Data'!$C$5,0,10*ROW('Sanitation Data'!C78))),'Data Summary'!CK84="Yes"),100-OFFSET('Sanitation Data'!$C$5,0,10*ROW('Sanitation Data'!C78)),NA())</f>
        <v>#N/A</v>
      </c>
      <c r="W84" s="203" t="e">
        <f ca="true">+IF(AND(ISNUMBER(OFFSET('Sanitation Data'!$C$7,0,10*ROW('Sanitation Data'!C78))),'Data Summary'!CL84="Yes"),OFFSET('Sanitation Data'!$C$7,0,10*ROW('Sanitation Data'!C78)),NA())</f>
        <v>#N/A</v>
      </c>
      <c r="X84" s="203" t="e">
        <f ca="true">+IF(AND(ISNUMBER(OFFSET('Sanitation Data'!$C$11,0,10*ROW('Sanitation Data'!C78))),'Data Summary'!CM84="Yes"),OFFSET('Sanitation Data'!$C$11,0,10*ROW('Sanitation Data'!C78)),NA())</f>
        <v>#N/A</v>
      </c>
      <c r="Y84" s="203" t="e">
        <f ca="true">+IF(AND(ISNUMBER(OFFSET('Sanitation Data'!$C$12,0,10*ROW('Sanitation Data'!C78))),'Data Summary'!CN84="Yes"),OFFSET('Sanitation Data'!$C$12,0,10*ROW('Sanitation Data'!C78)),NA())</f>
        <v>#N/A</v>
      </c>
      <c r="Z84" s="203" t="e">
        <f ca="true">+IF(AND(ISNUMBER(OFFSET('Sanitation Data'!$C$13,0,10*ROW('Sanitation Data'!C78))),'Data Summary'!CO84="Yes"),OFFSET('Sanitation Data'!$C$13,0,10*ROW('Sanitation Data'!C78)),NA())</f>
        <v>#N/A</v>
      </c>
      <c r="AA84" s="203" t="e">
        <f ca="true">+IF(AND(ISNUMBER(OFFSET('Sanitation Data'!$D$5,0,10*ROW('Sanitation Data'!D78))),'Data Summary'!CP84="Yes"),100-OFFSET('Sanitation Data'!$D$5,0,10*ROW('Sanitation Data'!D78)),NA())</f>
        <v>#N/A</v>
      </c>
      <c r="AB84" s="203" t="e">
        <f ca="true">+IF(AND(ISNUMBER(OFFSET('Sanitation Data'!$D$7,0,10*ROW('Sanitation Data'!D78))),'Data Summary'!CQ84="Yes"),OFFSET('Sanitation Data'!$D$7,0,10*ROW('Sanitation Data'!D78)),NA())</f>
        <v>#N/A</v>
      </c>
      <c r="AC84" s="203" t="e">
        <f ca="true">+IF(AND(ISNUMBER(OFFSET('Sanitation Data'!$D$11,0,10*ROW('Sanitation Data'!D78))),'Data Summary'!CR84="Yes"),OFFSET('Sanitation Data'!$D$11,0,10*ROW('Sanitation Data'!D78)),NA())</f>
        <v>#N/A</v>
      </c>
      <c r="AD84" s="203" t="e">
        <f ca="true">+IF(AND(ISNUMBER(OFFSET('Sanitation Data'!$D$12,0,10*ROW('Sanitation Data'!D78))),'Data Summary'!CS84="Yes"),OFFSET('Sanitation Data'!$D$12,0,10*ROW('Sanitation Data'!D78)),NA())</f>
        <v>#N/A</v>
      </c>
      <c r="AE84" s="203" t="e">
        <f ca="true">+IF(AND(ISNUMBER(OFFSET('Sanitation Data'!$D$13,0,10*ROW('Sanitation Data'!D78))),'Data Summary'!CT84="Yes"),OFFSET('Sanitation Data'!$D$13,0,10*ROW('Sanitation Data'!D78)),NA())</f>
        <v>#N/A</v>
      </c>
      <c r="AF84" s="203" t="e">
        <f ca="true">+IF(AND(ISNUMBER(OFFSET('Sanitation Data'!$E$5,0,10*ROW('Sanitation Data'!E78))),'Data Summary'!CU84="Yes"),100-OFFSET('Sanitation Data'!$E$5,0,10*ROW('Sanitation Data'!E78)),NA())</f>
        <v>#N/A</v>
      </c>
      <c r="AG84" s="203" t="e">
        <f ca="true">+IF(AND(ISNUMBER(OFFSET('Sanitation Data'!$E$7,0,10*ROW('Sanitation Data'!E78))),'Data Summary'!CV84="Yes"),OFFSET('Sanitation Data'!$E$7,0,10*ROW('Sanitation Data'!E78)),NA())</f>
        <v>#N/A</v>
      </c>
      <c r="AH84" s="203" t="e">
        <f ca="true">+IF(AND(ISNUMBER(OFFSET('Sanitation Data'!$E$11,0,10*ROW('Sanitation Data'!E78))),'Data Summary'!CW84="Yes"),OFFSET('Sanitation Data'!$E$11,0,10*ROW('Sanitation Data'!E78)),NA())</f>
        <v>#N/A</v>
      </c>
      <c r="AI84" s="203" t="e">
        <f ca="true">+IF(AND(ISNUMBER(OFFSET('Sanitation Data'!$E$12,0,10*ROW('Sanitation Data'!E78))),'Data Summary'!CX84="Yes"),OFFSET('Sanitation Data'!$E$12,0,10*ROW('Sanitation Data'!E78)),NA())</f>
        <v>#N/A</v>
      </c>
      <c r="AJ84" s="203" t="e">
        <f ca="true">+IF(AND(ISNUMBER(OFFSET('Sanitation Data'!$E$13,0,10*ROW('Sanitation Data'!E78))),'Data Summary'!CY84="Yes"),OFFSET('Sanitation Data'!$E$13,0,10*ROW('Sanitation Data'!E78)),NA())</f>
        <v>#N/A</v>
      </c>
      <c r="AK84" s="203" t="e">
        <f ca="true">+IF(AND(ISNUMBER(OFFSET('Sanitation Data'!$F$5,0,10*ROW('Sanitation Data'!F78))),'Data Summary'!CZ84="Yes"),100-OFFSET('Sanitation Data'!$F$5,0,10*ROW('Sanitation Data'!F78)),NA())</f>
        <v>#N/A</v>
      </c>
      <c r="AL84" s="203" t="e">
        <f ca="true">+IF(AND(ISNUMBER(OFFSET('Sanitation Data'!$F$7,0,10*ROW('Sanitation Data'!F78))),'Data Summary'!DA84="Yes"),OFFSET('Sanitation Data'!$F$7,0,10*ROW('Sanitation Data'!F78)),NA())</f>
        <v>#N/A</v>
      </c>
      <c r="AM84" s="203" t="e">
        <f ca="true">+IF(AND(ISNUMBER(OFFSET('Sanitation Data'!$F$11,0,10*ROW('Sanitation Data'!F78))),'Data Summary'!DB84="Yes"),OFFSET('Sanitation Data'!$F$11,0,10*ROW('Sanitation Data'!F78)),NA())</f>
        <v>#N/A</v>
      </c>
      <c r="AN84" s="203" t="e">
        <f ca="true">+IF(AND(ISNUMBER(OFFSET('Sanitation Data'!$F$12,0,10*ROW('Sanitation Data'!F78))),'Data Summary'!DC84="Yes"),OFFSET('Sanitation Data'!$F$12,0,10*ROW('Sanitation Data'!F78)),NA())</f>
        <v>#N/A</v>
      </c>
      <c r="AO84" s="203" t="e">
        <f ca="true">+IF(AND(ISNUMBER(OFFSET('Sanitation Data'!$F$13,0,10*ROW('Sanitation Data'!F78))),'Data Summary'!DD84="Yes"),OFFSET('Sanitation Data'!$F$13,0,10*ROW('Sanitation Data'!F78)),NA())</f>
        <v>#N/A</v>
      </c>
      <c r="AP84" s="203" t="e">
        <f ca="true">+IF(AND(ISNUMBER(OFFSET('Sanitation Data'!$G$5,0,10*ROW('Sanitation Data'!G78))),'Data Summary'!DE84="Yes"),100-OFFSET('Sanitation Data'!$G$5,0,10*ROW('Sanitation Data'!G78)),NA())</f>
        <v>#N/A</v>
      </c>
      <c r="AQ84" s="203" t="e">
        <f ca="true">+IF(AND(ISNUMBER(OFFSET('Sanitation Data'!$G$7,0,10*ROW('Sanitation Data'!G78))),'Data Summary'!DF84="Yes"),OFFSET('Sanitation Data'!$G$7,0,10*ROW('Sanitation Data'!G78)),NA())</f>
        <v>#N/A</v>
      </c>
      <c r="AR84" s="203" t="e">
        <f ca="true">+IF(AND(ISNUMBER(OFFSET('Sanitation Data'!$G$11,0,10*ROW('Sanitation Data'!G78))),'Data Summary'!DG84="Yes"),OFFSET('Sanitation Data'!$G$11,0,10*ROW('Sanitation Data'!G78)),NA())</f>
        <v>#N/A</v>
      </c>
      <c r="AS84" s="203" t="e">
        <f ca="true">+IF(AND(ISNUMBER(OFFSET('Sanitation Data'!$G$12,0,10*ROW('Sanitation Data'!G78))),'Data Summary'!DH84="Yes"),OFFSET('Sanitation Data'!$G$12,0,10*ROW('Sanitation Data'!G78)),NA())</f>
        <v>#N/A</v>
      </c>
      <c r="AT84" s="203" t="e">
        <f ca="true">+IF(AND(ISNUMBER(OFFSET('Sanitation Data'!$G$13,0,10*ROW('Sanitation Data'!G78))),'Data Summary'!DI84="Yes"),OFFSET('Sanitation Data'!$G$13,0,10*ROW('Sanitation Data'!G78)),NA())</f>
        <v>#N/A</v>
      </c>
      <c r="AU84" s="203" t="e">
        <f ca="true">+IF(AND(ISNUMBER(OFFSET('Sanitation Data'!$H$5,0,10*ROW('Sanitation Data'!H78))),'Data Summary'!DJ84="Yes"),100-OFFSET('Sanitation Data'!$H$5,0,10*ROW('Sanitation Data'!H78)),NA())</f>
        <v>#N/A</v>
      </c>
      <c r="AV84" s="203" t="e">
        <f ca="true">+IF(AND(ISNUMBER(OFFSET('Sanitation Data'!$H$7,0,10*ROW('Sanitation Data'!H78))),'Data Summary'!DK84="Yes"),OFFSET('Sanitation Data'!$H$7,0,10*ROW('Sanitation Data'!H78)),NA())</f>
        <v>#N/A</v>
      </c>
      <c r="AW84" s="203" t="e">
        <f ca="true">+IF(AND(ISNUMBER(OFFSET('Sanitation Data'!$H$11,0,10*ROW('Sanitation Data'!H78))),'Data Summary'!DL84="Yes"),OFFSET('Sanitation Data'!$H$11,0,10*ROW('Sanitation Data'!H78)),NA())</f>
        <v>#N/A</v>
      </c>
      <c r="AX84" s="203" t="e">
        <f ca="true">+IF(AND(ISNUMBER(OFFSET('Sanitation Data'!$H$12,0,10*ROW('Sanitation Data'!H78))),'Data Summary'!DM84="Yes"),OFFSET('Sanitation Data'!$H$12,0,10*ROW('Sanitation Data'!H78)),NA())</f>
        <v>#N/A</v>
      </c>
      <c r="AY84" s="203" t="e">
        <f ca="true">+IF(AND(ISNUMBER(OFFSET('Sanitation Data'!$H$13,0,10*ROW('Sanitation Data'!H78))),'Data Summary'!DN84="Yes"),OFFSET('Sanitation Data'!$H$13,0,10*ROW('Sanitation Data'!H78)),NA())</f>
        <v>#N/A</v>
      </c>
      <c r="AZ84" s="204" t="e">
        <f ca="true">+IF(AND(ISNUMBER(OFFSET('Hygiene Data'!$C$6,0,10*ROW('Hygiene Data'!C78))),'Data Summary'!DO84="Yes"),OFFSET('Hygiene Data'!$C$6,0,10*ROW('Hygiene Data'!C78)),NA())</f>
        <v>#N/A</v>
      </c>
      <c r="BA84" s="204" t="e">
        <f ca="true">+IF(AND(ISNUMBER(OFFSET('Hygiene Data'!$C$8,0,10*ROW('Hygiene Data'!C78))),'Data Summary'!DP84="Yes"),OFFSET('Hygiene Data'!$C$8,0,10*ROW('Hygiene Data'!C78)),NA())</f>
        <v>#N/A</v>
      </c>
      <c r="BB84" s="204" t="e">
        <f ca="true">+IF(AND(ISNUMBER(OFFSET('Hygiene Data'!$C$10,0,10*ROW('Hygiene Data'!C78))),'Data Summary'!DQ84="Yes"),OFFSET('Hygiene Data'!$C$10,0,10*ROW('Hygiene Data'!C78)),NA())</f>
        <v>#N/A</v>
      </c>
      <c r="BC84" s="204" t="e">
        <f ca="true">+IF(AND(ISNUMBER(OFFSET('Hygiene Data'!$D$6,0,10*ROW('Hygiene Data'!D78))),'Data Summary'!DR84="Yes"),OFFSET('Hygiene Data'!$D$6,0,10*ROW('Hygiene Data'!D78)),NA())</f>
        <v>#N/A</v>
      </c>
      <c r="BD84" s="204" t="e">
        <f ca="true">+IF(AND(ISNUMBER(OFFSET('Hygiene Data'!$D$8,0,10*ROW('Hygiene Data'!D78))),'Data Summary'!DS84="Yes"),OFFSET('Hygiene Data'!$D$8,0,10*ROW('Hygiene Data'!D78)),NA())</f>
        <v>#N/A</v>
      </c>
      <c r="BE84" s="204" t="e">
        <f ca="true">+IF(AND(ISNUMBER(OFFSET('Hygiene Data'!$D$10,0,10*ROW('Hygiene Data'!D78))),'Data Summary'!DT84="Yes"),OFFSET('Hygiene Data'!$D$10,0,10*ROW('Hygiene Data'!D78)),NA())</f>
        <v>#N/A</v>
      </c>
      <c r="BF84" s="204" t="e">
        <f ca="true">+IF(AND(ISNUMBER(OFFSET('Hygiene Data'!$E$6,0,10*ROW('Hygiene Data'!E78))),'Data Summary'!DU84="Yes"),OFFSET('Hygiene Data'!$E$6,0,10*ROW('Hygiene Data'!E78)),NA())</f>
        <v>#N/A</v>
      </c>
      <c r="BG84" s="204" t="e">
        <f ca="true">+IF(AND(ISNUMBER(OFFSET('Hygiene Data'!$E$8,0,10*ROW('Hygiene Data'!E78))),'Data Summary'!DV84="Yes"),OFFSET('Hygiene Data'!$E$8,0,10*ROW('Hygiene Data'!E78)),NA())</f>
        <v>#N/A</v>
      </c>
      <c r="BH84" s="204" t="e">
        <f ca="true">+IF(AND(ISNUMBER(OFFSET('Hygiene Data'!$E$10,0,10*ROW('Hygiene Data'!E78))),'Data Summary'!DW84="Yes"),OFFSET('Hygiene Data'!$E$10,0,10*ROW('Hygiene Data'!E78)),NA())</f>
        <v>#N/A</v>
      </c>
      <c r="BI84" s="204" t="e">
        <f ca="true">+IF(AND(ISNUMBER(OFFSET('Hygiene Data'!$F$6,0,10*ROW('Hygiene Data'!F78))),'Data Summary'!DX84="Yes"),OFFSET('Hygiene Data'!$F$6,0,10*ROW('Hygiene Data'!F78)),NA())</f>
        <v>#N/A</v>
      </c>
      <c r="BJ84" s="204" t="e">
        <f ca="true">+IF(AND(ISNUMBER(OFFSET('Hygiene Data'!$F$8,0,10*ROW('Hygiene Data'!F78))),'Data Summary'!DY84="Yes"),OFFSET('Hygiene Data'!$F$8,0,10*ROW('Hygiene Data'!F78)),NA())</f>
        <v>#N/A</v>
      </c>
      <c r="BK84" s="204" t="e">
        <f ca="true">+IF(AND(ISNUMBER(OFFSET('Hygiene Data'!$F$10,0,10*ROW('Hygiene Data'!F78))),'Data Summary'!DZ84="Yes"),OFFSET('Hygiene Data'!$F$10,0,10*ROW('Hygiene Data'!F78)),NA())</f>
        <v>#N/A</v>
      </c>
      <c r="BL84" s="204" t="e">
        <f ca="true">+IF(AND(ISNUMBER(OFFSET('Hygiene Data'!$G$6,0,10*ROW('Hygiene Data'!G78))),'Data Summary'!EA84="Yes"),OFFSET('Hygiene Data'!$G$6,0,10*ROW('Hygiene Data'!G78)),NA())</f>
        <v>#N/A</v>
      </c>
      <c r="BM84" s="204" t="e">
        <f ca="true">+IF(AND(ISNUMBER(OFFSET('Hygiene Data'!$G$8,0,10*ROW('Hygiene Data'!G78))),'Data Summary'!EB84="Yes"),OFFSET('Hygiene Data'!$G$8,0,10*ROW('Hygiene Data'!G78)),NA())</f>
        <v>#N/A</v>
      </c>
      <c r="BN84" s="204" t="e">
        <f ca="true">+IF(AND(ISNUMBER(OFFSET('Hygiene Data'!$G$10,0,10*ROW('Hygiene Data'!G78))),'Data Summary'!EC84="Yes"),OFFSET('Hygiene Data'!$G$10,0,10*ROW('Hygiene Data'!G78)),NA())</f>
        <v>#N/A</v>
      </c>
      <c r="BO84" s="204" t="e">
        <f ca="true">+IF(AND(ISNUMBER(OFFSET('Hygiene Data'!$H$6,0,10*ROW('Hygiene Data'!H78))),'Data Summary'!ED84="Yes"),OFFSET('Hygiene Data'!$H$6,0,10*ROW('Hygiene Data'!H78)),NA())</f>
        <v>#N/A</v>
      </c>
      <c r="BP84" s="204" t="e">
        <f ca="true">+IF(AND(ISNUMBER(OFFSET('Hygiene Data'!$H$8,0,10*ROW('Hygiene Data'!H78))),'Data Summary'!EE84="Yes"),OFFSET('Hygiene Data'!$H$8,0,10*ROW('Hygiene Data'!H78)),NA())</f>
        <v>#N/A</v>
      </c>
      <c r="BQ84" s="204"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415" t="e">
        <f ca="true">+IF(AND(ISNUMBER(OFFSET('Water Data'!$C$5,0,10*ROW('Water Data'!C79))),'Data Summary'!BS85="Yes"),100-OFFSET('Water Data'!$C$5,0,10*ROW('Water Data'!C79)),NA())</f>
        <v>#N/A</v>
      </c>
      <c r="E85" s="415" t="e">
        <f ca="true">+IF(AND(ISNUMBER(OFFSET('Water Data'!$C$7,0,10*ROW('Water Data'!C79))),'Data Summary'!BT85="Yes"),OFFSET('Water Data'!$C$7,0,10*ROW('Water Data'!C79)),NA())</f>
        <v>#N/A</v>
      </c>
      <c r="F85" s="415" t="e">
        <f ca="true">+IF(AND(ISNUMBER(OFFSET('Water Data'!$C$10,0,10*ROW('Water Data'!C79))),'Data Summary'!BU85="Yes"),OFFSET('Water Data'!$C$10,0,10*ROW('Water Data'!C79)),NA())</f>
        <v>#N/A</v>
      </c>
      <c r="G85" s="415" t="e">
        <f ca="true">+IF(AND(ISNUMBER(OFFSET('Water Data'!$D$5,0,10*ROW('Water Data'!D79))),'Data Summary'!BV85="Yes"),100-OFFSET('Water Data'!$D$5,0,10*ROW('Water Data'!D79)),NA())</f>
        <v>#N/A</v>
      </c>
      <c r="H85" s="415" t="e">
        <f ca="true">+IF(AND(ISNUMBER(OFFSET('Water Data'!$D$7,0,10*ROW('Water Data'!D79))),'Data Summary'!BW85="Yes"),OFFSET('Water Data'!$D$7,0,10*ROW('Water Data'!D79)),NA())</f>
        <v>#N/A</v>
      </c>
      <c r="I85" s="415" t="e">
        <f ca="true">+IF(AND(ISNUMBER(OFFSET('Water Data'!$D$10,0,10*ROW('Water Data'!D79))),'Data Summary'!BX85="Yes"),OFFSET('Water Data'!$D$10,0,10*ROW('Water Data'!D79)),NA())</f>
        <v>#N/A</v>
      </c>
      <c r="J85" s="415" t="e">
        <f ca="true">+IF(AND(ISNUMBER(OFFSET('Water Data'!$E$5,0,10*ROW('Water Data'!E79))),'Data Summary'!BY85="Yes"),100-OFFSET('Water Data'!$E$5,0,10*ROW('Water Data'!E79)),NA())</f>
        <v>#N/A</v>
      </c>
      <c r="K85" s="415" t="e">
        <f ca="true">+IF(AND(ISNUMBER(OFFSET('Water Data'!$E$7,0,10*ROW('Water Data'!E79))),'Data Summary'!BZ85="Yes"),OFFSET('Water Data'!$E$7,0,10*ROW('Water Data'!E79)),NA())</f>
        <v>#N/A</v>
      </c>
      <c r="L85" s="415" t="e">
        <f ca="true">+IF(AND(ISNUMBER(OFFSET('Water Data'!$E$10,0,10*ROW('Water Data'!E79))),'Data Summary'!CA85="Yes"),OFFSET('Water Data'!$E$10,0,10*ROW('Water Data'!E79)),NA())</f>
        <v>#N/A</v>
      </c>
      <c r="M85" s="415" t="e">
        <f ca="true">+IF(AND(ISNUMBER(OFFSET('Water Data'!$F$5,0,10*ROW('Water Data'!F79))),'Data Summary'!CB85="Yes"),100-OFFSET('Water Data'!$F$5,0,10*ROW('Water Data'!F79)),NA())</f>
        <v>#N/A</v>
      </c>
      <c r="N85" s="415" t="e">
        <f ca="true">+IF(AND(ISNUMBER(OFFSET('Water Data'!$F$7,0,10*ROW('Water Data'!F79))),'Data Summary'!CC85="Yes"),OFFSET('Water Data'!$F$7,0,10*ROW('Water Data'!F79)),NA())</f>
        <v>#N/A</v>
      </c>
      <c r="O85" s="415" t="e">
        <f ca="true">+IF(AND(ISNUMBER(OFFSET('Water Data'!$F$10,0,10*ROW('Water Data'!F79))),'Data Summary'!CD85="Yes"),OFFSET('Water Data'!$F$10,0,10*ROW('Water Data'!F79)),NA())</f>
        <v>#N/A</v>
      </c>
      <c r="P85" s="415" t="e">
        <f ca="true">+IF(AND(ISNUMBER(OFFSET('Water Data'!$G$5,0,10*ROW('Water Data'!G79))),'Data Summary'!CE85="Yes"),100-OFFSET('Water Data'!$G$5,0,10*ROW('Water Data'!G79)),NA())</f>
        <v>#N/A</v>
      </c>
      <c r="Q85" s="415" t="e">
        <f ca="true">+IF(AND(ISNUMBER(OFFSET('Water Data'!$G$7,0,10*ROW('Water Data'!G79))),'Data Summary'!CF85="Yes"),OFFSET('Water Data'!$G$7,0,10*ROW('Water Data'!G79)),NA())</f>
        <v>#N/A</v>
      </c>
      <c r="R85" s="415" t="e">
        <f ca="true">+IF(AND(ISNUMBER(OFFSET('Water Data'!$G$10,0,10*ROW('Water Data'!G79))),'Data Summary'!CG85="Yes"),OFFSET('Water Data'!$G$10,0,10*ROW('Water Data'!G79)),NA())</f>
        <v>#N/A</v>
      </c>
      <c r="S85" s="415" t="e">
        <f ca="true">+IF(AND(ISNUMBER(OFFSET('Water Data'!$H$5,0,10*ROW('Water Data'!H79))),'Data Summary'!CH85="Yes"),100-OFFSET('Water Data'!$H$5,0,10*ROW('Water Data'!H79)),NA())</f>
        <v>#N/A</v>
      </c>
      <c r="T85" s="415" t="e">
        <f ca="true">+IF(AND(ISNUMBER(OFFSET('Water Data'!$H$7,0,10*ROW('Water Data'!H79))),'Data Summary'!CI85="Yes"),OFFSET('Water Data'!$H$7,0,10*ROW('Water Data'!H79)),NA())</f>
        <v>#N/A</v>
      </c>
      <c r="U85" s="415" t="e">
        <f ca="true">+IF(AND(ISNUMBER(OFFSET('Water Data'!$H$10,0,10*ROW('Water Data'!H79))),'Data Summary'!CJ85="Yes"),OFFSET('Water Data'!$H$10,0,10*ROW('Water Data'!H79)),NA())</f>
        <v>#N/A</v>
      </c>
      <c r="V85" s="203" t="e">
        <f ca="true">+IF(AND(ISNUMBER(OFFSET('Sanitation Data'!$C$5,0,10*ROW('Sanitation Data'!C79))),'Data Summary'!CK85="Yes"),100-OFFSET('Sanitation Data'!$C$5,0,10*ROW('Sanitation Data'!C79)),NA())</f>
        <v>#N/A</v>
      </c>
      <c r="W85" s="203" t="e">
        <f ca="true">+IF(AND(ISNUMBER(OFFSET('Sanitation Data'!$C$7,0,10*ROW('Sanitation Data'!C79))),'Data Summary'!CL85="Yes"),OFFSET('Sanitation Data'!$C$7,0,10*ROW('Sanitation Data'!C79)),NA())</f>
        <v>#N/A</v>
      </c>
      <c r="X85" s="203" t="e">
        <f ca="true">+IF(AND(ISNUMBER(OFFSET('Sanitation Data'!$C$11,0,10*ROW('Sanitation Data'!C79))),'Data Summary'!CM85="Yes"),OFFSET('Sanitation Data'!$C$11,0,10*ROW('Sanitation Data'!C79)),NA())</f>
        <v>#N/A</v>
      </c>
      <c r="Y85" s="203" t="e">
        <f ca="true">+IF(AND(ISNUMBER(OFFSET('Sanitation Data'!$C$12,0,10*ROW('Sanitation Data'!C79))),'Data Summary'!CN85="Yes"),OFFSET('Sanitation Data'!$C$12,0,10*ROW('Sanitation Data'!C79)),NA())</f>
        <v>#N/A</v>
      </c>
      <c r="Z85" s="203" t="e">
        <f ca="true">+IF(AND(ISNUMBER(OFFSET('Sanitation Data'!$C$13,0,10*ROW('Sanitation Data'!C79))),'Data Summary'!CO85="Yes"),OFFSET('Sanitation Data'!$C$13,0,10*ROW('Sanitation Data'!C79)),NA())</f>
        <v>#N/A</v>
      </c>
      <c r="AA85" s="203" t="e">
        <f ca="true">+IF(AND(ISNUMBER(OFFSET('Sanitation Data'!$D$5,0,10*ROW('Sanitation Data'!D79))),'Data Summary'!CP85="Yes"),100-OFFSET('Sanitation Data'!$D$5,0,10*ROW('Sanitation Data'!D79)),NA())</f>
        <v>#N/A</v>
      </c>
      <c r="AB85" s="203" t="e">
        <f ca="true">+IF(AND(ISNUMBER(OFFSET('Sanitation Data'!$D$7,0,10*ROW('Sanitation Data'!D79))),'Data Summary'!CQ85="Yes"),OFFSET('Sanitation Data'!$D$7,0,10*ROW('Sanitation Data'!D79)),NA())</f>
        <v>#N/A</v>
      </c>
      <c r="AC85" s="203" t="e">
        <f ca="true">+IF(AND(ISNUMBER(OFFSET('Sanitation Data'!$D$11,0,10*ROW('Sanitation Data'!D79))),'Data Summary'!CR85="Yes"),OFFSET('Sanitation Data'!$D$11,0,10*ROW('Sanitation Data'!D79)),NA())</f>
        <v>#N/A</v>
      </c>
      <c r="AD85" s="203" t="e">
        <f ca="true">+IF(AND(ISNUMBER(OFFSET('Sanitation Data'!$D$12,0,10*ROW('Sanitation Data'!D79))),'Data Summary'!CS85="Yes"),OFFSET('Sanitation Data'!$D$12,0,10*ROW('Sanitation Data'!D79)),NA())</f>
        <v>#N/A</v>
      </c>
      <c r="AE85" s="203" t="e">
        <f ca="true">+IF(AND(ISNUMBER(OFFSET('Sanitation Data'!$D$13,0,10*ROW('Sanitation Data'!D79))),'Data Summary'!CT85="Yes"),OFFSET('Sanitation Data'!$D$13,0,10*ROW('Sanitation Data'!D79)),NA())</f>
        <v>#N/A</v>
      </c>
      <c r="AF85" s="203" t="e">
        <f ca="true">+IF(AND(ISNUMBER(OFFSET('Sanitation Data'!$E$5,0,10*ROW('Sanitation Data'!E79))),'Data Summary'!CU85="Yes"),100-OFFSET('Sanitation Data'!$E$5,0,10*ROW('Sanitation Data'!E79)),NA())</f>
        <v>#N/A</v>
      </c>
      <c r="AG85" s="203" t="e">
        <f ca="true">+IF(AND(ISNUMBER(OFFSET('Sanitation Data'!$E$7,0,10*ROW('Sanitation Data'!E79))),'Data Summary'!CV85="Yes"),OFFSET('Sanitation Data'!$E$7,0,10*ROW('Sanitation Data'!E79)),NA())</f>
        <v>#N/A</v>
      </c>
      <c r="AH85" s="203" t="e">
        <f ca="true">+IF(AND(ISNUMBER(OFFSET('Sanitation Data'!$E$11,0,10*ROW('Sanitation Data'!E79))),'Data Summary'!CW85="Yes"),OFFSET('Sanitation Data'!$E$11,0,10*ROW('Sanitation Data'!E79)),NA())</f>
        <v>#N/A</v>
      </c>
      <c r="AI85" s="203" t="e">
        <f ca="true">+IF(AND(ISNUMBER(OFFSET('Sanitation Data'!$E$12,0,10*ROW('Sanitation Data'!E79))),'Data Summary'!CX85="Yes"),OFFSET('Sanitation Data'!$E$12,0,10*ROW('Sanitation Data'!E79)),NA())</f>
        <v>#N/A</v>
      </c>
      <c r="AJ85" s="203" t="e">
        <f ca="true">+IF(AND(ISNUMBER(OFFSET('Sanitation Data'!$E$13,0,10*ROW('Sanitation Data'!E79))),'Data Summary'!CY85="Yes"),OFFSET('Sanitation Data'!$E$13,0,10*ROW('Sanitation Data'!E79)),NA())</f>
        <v>#N/A</v>
      </c>
      <c r="AK85" s="203" t="e">
        <f ca="true">+IF(AND(ISNUMBER(OFFSET('Sanitation Data'!$F$5,0,10*ROW('Sanitation Data'!F79))),'Data Summary'!CZ85="Yes"),100-OFFSET('Sanitation Data'!$F$5,0,10*ROW('Sanitation Data'!F79)),NA())</f>
        <v>#N/A</v>
      </c>
      <c r="AL85" s="203" t="e">
        <f ca="true">+IF(AND(ISNUMBER(OFFSET('Sanitation Data'!$F$7,0,10*ROW('Sanitation Data'!F79))),'Data Summary'!DA85="Yes"),OFFSET('Sanitation Data'!$F$7,0,10*ROW('Sanitation Data'!F79)),NA())</f>
        <v>#N/A</v>
      </c>
      <c r="AM85" s="203" t="e">
        <f ca="true">+IF(AND(ISNUMBER(OFFSET('Sanitation Data'!$F$11,0,10*ROW('Sanitation Data'!F79))),'Data Summary'!DB85="Yes"),OFFSET('Sanitation Data'!$F$11,0,10*ROW('Sanitation Data'!F79)),NA())</f>
        <v>#N/A</v>
      </c>
      <c r="AN85" s="203" t="e">
        <f ca="true">+IF(AND(ISNUMBER(OFFSET('Sanitation Data'!$F$12,0,10*ROW('Sanitation Data'!F79))),'Data Summary'!DC85="Yes"),OFFSET('Sanitation Data'!$F$12,0,10*ROW('Sanitation Data'!F79)),NA())</f>
        <v>#N/A</v>
      </c>
      <c r="AO85" s="203" t="e">
        <f ca="true">+IF(AND(ISNUMBER(OFFSET('Sanitation Data'!$F$13,0,10*ROW('Sanitation Data'!F79))),'Data Summary'!DD85="Yes"),OFFSET('Sanitation Data'!$F$13,0,10*ROW('Sanitation Data'!F79)),NA())</f>
        <v>#N/A</v>
      </c>
      <c r="AP85" s="203" t="e">
        <f ca="true">+IF(AND(ISNUMBER(OFFSET('Sanitation Data'!$G$5,0,10*ROW('Sanitation Data'!G79))),'Data Summary'!DE85="Yes"),100-OFFSET('Sanitation Data'!$G$5,0,10*ROW('Sanitation Data'!G79)),NA())</f>
        <v>#N/A</v>
      </c>
      <c r="AQ85" s="203" t="e">
        <f ca="true">+IF(AND(ISNUMBER(OFFSET('Sanitation Data'!$G$7,0,10*ROW('Sanitation Data'!G79))),'Data Summary'!DF85="Yes"),OFFSET('Sanitation Data'!$G$7,0,10*ROW('Sanitation Data'!G79)),NA())</f>
        <v>#N/A</v>
      </c>
      <c r="AR85" s="203" t="e">
        <f ca="true">+IF(AND(ISNUMBER(OFFSET('Sanitation Data'!$G$11,0,10*ROW('Sanitation Data'!G79))),'Data Summary'!DG85="Yes"),OFFSET('Sanitation Data'!$G$11,0,10*ROW('Sanitation Data'!G79)),NA())</f>
        <v>#N/A</v>
      </c>
      <c r="AS85" s="203" t="e">
        <f ca="true">+IF(AND(ISNUMBER(OFFSET('Sanitation Data'!$G$12,0,10*ROW('Sanitation Data'!G79))),'Data Summary'!DH85="Yes"),OFFSET('Sanitation Data'!$G$12,0,10*ROW('Sanitation Data'!G79)),NA())</f>
        <v>#N/A</v>
      </c>
      <c r="AT85" s="203" t="e">
        <f ca="true">+IF(AND(ISNUMBER(OFFSET('Sanitation Data'!$G$13,0,10*ROW('Sanitation Data'!G79))),'Data Summary'!DI85="Yes"),OFFSET('Sanitation Data'!$G$13,0,10*ROW('Sanitation Data'!G79)),NA())</f>
        <v>#N/A</v>
      </c>
      <c r="AU85" s="203" t="e">
        <f ca="true">+IF(AND(ISNUMBER(OFFSET('Sanitation Data'!$H$5,0,10*ROW('Sanitation Data'!H79))),'Data Summary'!DJ85="Yes"),100-OFFSET('Sanitation Data'!$H$5,0,10*ROW('Sanitation Data'!H79)),NA())</f>
        <v>#N/A</v>
      </c>
      <c r="AV85" s="203" t="e">
        <f ca="true">+IF(AND(ISNUMBER(OFFSET('Sanitation Data'!$H$7,0,10*ROW('Sanitation Data'!H79))),'Data Summary'!DK85="Yes"),OFFSET('Sanitation Data'!$H$7,0,10*ROW('Sanitation Data'!H79)),NA())</f>
        <v>#N/A</v>
      </c>
      <c r="AW85" s="203" t="e">
        <f ca="true">+IF(AND(ISNUMBER(OFFSET('Sanitation Data'!$H$11,0,10*ROW('Sanitation Data'!H79))),'Data Summary'!DL85="Yes"),OFFSET('Sanitation Data'!$H$11,0,10*ROW('Sanitation Data'!H79)),NA())</f>
        <v>#N/A</v>
      </c>
      <c r="AX85" s="203" t="e">
        <f ca="true">+IF(AND(ISNUMBER(OFFSET('Sanitation Data'!$H$12,0,10*ROW('Sanitation Data'!H79))),'Data Summary'!DM85="Yes"),OFFSET('Sanitation Data'!$H$12,0,10*ROW('Sanitation Data'!H79)),NA())</f>
        <v>#N/A</v>
      </c>
      <c r="AY85" s="203" t="e">
        <f ca="true">+IF(AND(ISNUMBER(OFFSET('Sanitation Data'!$H$13,0,10*ROW('Sanitation Data'!H79))),'Data Summary'!DN85="Yes"),OFFSET('Sanitation Data'!$H$13,0,10*ROW('Sanitation Data'!H79)),NA())</f>
        <v>#N/A</v>
      </c>
      <c r="AZ85" s="204" t="e">
        <f ca="true">+IF(AND(ISNUMBER(OFFSET('Hygiene Data'!$C$6,0,10*ROW('Hygiene Data'!C79))),'Data Summary'!DO85="Yes"),OFFSET('Hygiene Data'!$C$6,0,10*ROW('Hygiene Data'!C79)),NA())</f>
        <v>#N/A</v>
      </c>
      <c r="BA85" s="204" t="e">
        <f ca="true">+IF(AND(ISNUMBER(OFFSET('Hygiene Data'!$C$8,0,10*ROW('Hygiene Data'!C79))),'Data Summary'!DP85="Yes"),OFFSET('Hygiene Data'!$C$8,0,10*ROW('Hygiene Data'!C79)),NA())</f>
        <v>#N/A</v>
      </c>
      <c r="BB85" s="204" t="e">
        <f ca="true">+IF(AND(ISNUMBER(OFFSET('Hygiene Data'!$C$10,0,10*ROW('Hygiene Data'!C79))),'Data Summary'!DQ85="Yes"),OFFSET('Hygiene Data'!$C$10,0,10*ROW('Hygiene Data'!C79)),NA())</f>
        <v>#N/A</v>
      </c>
      <c r="BC85" s="204" t="e">
        <f ca="true">+IF(AND(ISNUMBER(OFFSET('Hygiene Data'!$D$6,0,10*ROW('Hygiene Data'!D79))),'Data Summary'!DR85="Yes"),OFFSET('Hygiene Data'!$D$6,0,10*ROW('Hygiene Data'!D79)),NA())</f>
        <v>#N/A</v>
      </c>
      <c r="BD85" s="204" t="e">
        <f ca="true">+IF(AND(ISNUMBER(OFFSET('Hygiene Data'!$D$8,0,10*ROW('Hygiene Data'!D79))),'Data Summary'!DS85="Yes"),OFFSET('Hygiene Data'!$D$8,0,10*ROW('Hygiene Data'!D79)),NA())</f>
        <v>#N/A</v>
      </c>
      <c r="BE85" s="204" t="e">
        <f ca="true">+IF(AND(ISNUMBER(OFFSET('Hygiene Data'!$D$10,0,10*ROW('Hygiene Data'!D79))),'Data Summary'!DT85="Yes"),OFFSET('Hygiene Data'!$D$10,0,10*ROW('Hygiene Data'!D79)),NA())</f>
        <v>#N/A</v>
      </c>
      <c r="BF85" s="204" t="e">
        <f ca="true">+IF(AND(ISNUMBER(OFFSET('Hygiene Data'!$E$6,0,10*ROW('Hygiene Data'!E79))),'Data Summary'!DU85="Yes"),OFFSET('Hygiene Data'!$E$6,0,10*ROW('Hygiene Data'!E79)),NA())</f>
        <v>#N/A</v>
      </c>
      <c r="BG85" s="204" t="e">
        <f ca="true">+IF(AND(ISNUMBER(OFFSET('Hygiene Data'!$E$8,0,10*ROW('Hygiene Data'!E79))),'Data Summary'!DV85="Yes"),OFFSET('Hygiene Data'!$E$8,0,10*ROW('Hygiene Data'!E79)),NA())</f>
        <v>#N/A</v>
      </c>
      <c r="BH85" s="204" t="e">
        <f ca="true">+IF(AND(ISNUMBER(OFFSET('Hygiene Data'!$E$10,0,10*ROW('Hygiene Data'!E79))),'Data Summary'!DW85="Yes"),OFFSET('Hygiene Data'!$E$10,0,10*ROW('Hygiene Data'!E79)),NA())</f>
        <v>#N/A</v>
      </c>
      <c r="BI85" s="204" t="e">
        <f ca="true">+IF(AND(ISNUMBER(OFFSET('Hygiene Data'!$F$6,0,10*ROW('Hygiene Data'!F79))),'Data Summary'!DX85="Yes"),OFFSET('Hygiene Data'!$F$6,0,10*ROW('Hygiene Data'!F79)),NA())</f>
        <v>#N/A</v>
      </c>
      <c r="BJ85" s="204" t="e">
        <f ca="true">+IF(AND(ISNUMBER(OFFSET('Hygiene Data'!$F$8,0,10*ROW('Hygiene Data'!F79))),'Data Summary'!DY85="Yes"),OFFSET('Hygiene Data'!$F$8,0,10*ROW('Hygiene Data'!F79)),NA())</f>
        <v>#N/A</v>
      </c>
      <c r="BK85" s="204" t="e">
        <f ca="true">+IF(AND(ISNUMBER(OFFSET('Hygiene Data'!$F$10,0,10*ROW('Hygiene Data'!F79))),'Data Summary'!DZ85="Yes"),OFFSET('Hygiene Data'!$F$10,0,10*ROW('Hygiene Data'!F79)),NA())</f>
        <v>#N/A</v>
      </c>
      <c r="BL85" s="204" t="e">
        <f ca="true">+IF(AND(ISNUMBER(OFFSET('Hygiene Data'!$G$6,0,10*ROW('Hygiene Data'!G79))),'Data Summary'!EA85="Yes"),OFFSET('Hygiene Data'!$G$6,0,10*ROW('Hygiene Data'!G79)),NA())</f>
        <v>#N/A</v>
      </c>
      <c r="BM85" s="204" t="e">
        <f ca="true">+IF(AND(ISNUMBER(OFFSET('Hygiene Data'!$G$8,0,10*ROW('Hygiene Data'!G79))),'Data Summary'!EB85="Yes"),OFFSET('Hygiene Data'!$G$8,0,10*ROW('Hygiene Data'!G79)),NA())</f>
        <v>#N/A</v>
      </c>
      <c r="BN85" s="204" t="e">
        <f ca="true">+IF(AND(ISNUMBER(OFFSET('Hygiene Data'!$G$10,0,10*ROW('Hygiene Data'!G79))),'Data Summary'!EC85="Yes"),OFFSET('Hygiene Data'!$G$10,0,10*ROW('Hygiene Data'!G79)),NA())</f>
        <v>#N/A</v>
      </c>
      <c r="BO85" s="204" t="e">
        <f ca="true">+IF(AND(ISNUMBER(OFFSET('Hygiene Data'!$H$6,0,10*ROW('Hygiene Data'!H79))),'Data Summary'!ED85="Yes"),OFFSET('Hygiene Data'!$H$6,0,10*ROW('Hygiene Data'!H79)),NA())</f>
        <v>#N/A</v>
      </c>
      <c r="BP85" s="204" t="e">
        <f ca="true">+IF(AND(ISNUMBER(OFFSET('Hygiene Data'!$H$8,0,10*ROW('Hygiene Data'!H79))),'Data Summary'!EE85="Yes"),OFFSET('Hygiene Data'!$H$8,0,10*ROW('Hygiene Data'!H79)),NA())</f>
        <v>#N/A</v>
      </c>
      <c r="BQ85" s="204"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415" t="e">
        <f ca="true">+IF(AND(ISNUMBER(OFFSET('Water Data'!$C$5,0,10*ROW('Water Data'!C80))),'Data Summary'!BS86="Yes"),100-OFFSET('Water Data'!$C$5,0,10*ROW('Water Data'!C80)),NA())</f>
        <v>#N/A</v>
      </c>
      <c r="E86" s="415" t="e">
        <f ca="true">+IF(AND(ISNUMBER(OFFSET('Water Data'!$C$7,0,10*ROW('Water Data'!C80))),'Data Summary'!BT86="Yes"),OFFSET('Water Data'!$C$7,0,10*ROW('Water Data'!C80)),NA())</f>
        <v>#N/A</v>
      </c>
      <c r="F86" s="415" t="e">
        <f ca="true">+IF(AND(ISNUMBER(OFFSET('Water Data'!$C$10,0,10*ROW('Water Data'!C80))),'Data Summary'!BU86="Yes"),OFFSET('Water Data'!$C$10,0,10*ROW('Water Data'!C80)),NA())</f>
        <v>#N/A</v>
      </c>
      <c r="G86" s="415" t="e">
        <f ca="true">+IF(AND(ISNUMBER(OFFSET('Water Data'!$D$5,0,10*ROW('Water Data'!D80))),'Data Summary'!BV86="Yes"),100-OFFSET('Water Data'!$D$5,0,10*ROW('Water Data'!D80)),NA())</f>
        <v>#N/A</v>
      </c>
      <c r="H86" s="415" t="e">
        <f ca="true">+IF(AND(ISNUMBER(OFFSET('Water Data'!$D$7,0,10*ROW('Water Data'!D80))),'Data Summary'!BW86="Yes"),OFFSET('Water Data'!$D$7,0,10*ROW('Water Data'!D80)),NA())</f>
        <v>#N/A</v>
      </c>
      <c r="I86" s="415" t="e">
        <f ca="true">+IF(AND(ISNUMBER(OFFSET('Water Data'!$D$10,0,10*ROW('Water Data'!D80))),'Data Summary'!BX86="Yes"),OFFSET('Water Data'!$D$10,0,10*ROW('Water Data'!D80)),NA())</f>
        <v>#N/A</v>
      </c>
      <c r="J86" s="415" t="e">
        <f ca="true">+IF(AND(ISNUMBER(OFFSET('Water Data'!$E$5,0,10*ROW('Water Data'!E80))),'Data Summary'!BY86="Yes"),100-OFFSET('Water Data'!$E$5,0,10*ROW('Water Data'!E80)),NA())</f>
        <v>#N/A</v>
      </c>
      <c r="K86" s="415" t="e">
        <f ca="true">+IF(AND(ISNUMBER(OFFSET('Water Data'!$E$7,0,10*ROW('Water Data'!E80))),'Data Summary'!BZ86="Yes"),OFFSET('Water Data'!$E$7,0,10*ROW('Water Data'!E80)),NA())</f>
        <v>#N/A</v>
      </c>
      <c r="L86" s="415" t="e">
        <f ca="true">+IF(AND(ISNUMBER(OFFSET('Water Data'!$E$10,0,10*ROW('Water Data'!E80))),'Data Summary'!CA86="Yes"),OFFSET('Water Data'!$E$10,0,10*ROW('Water Data'!E80)),NA())</f>
        <v>#N/A</v>
      </c>
      <c r="M86" s="415" t="e">
        <f ca="true">+IF(AND(ISNUMBER(OFFSET('Water Data'!$F$5,0,10*ROW('Water Data'!F80))),'Data Summary'!CB86="Yes"),100-OFFSET('Water Data'!$F$5,0,10*ROW('Water Data'!F80)),NA())</f>
        <v>#N/A</v>
      </c>
      <c r="N86" s="415" t="e">
        <f ca="true">+IF(AND(ISNUMBER(OFFSET('Water Data'!$F$7,0,10*ROW('Water Data'!F80))),'Data Summary'!CC86="Yes"),OFFSET('Water Data'!$F$7,0,10*ROW('Water Data'!F80)),NA())</f>
        <v>#N/A</v>
      </c>
      <c r="O86" s="415" t="e">
        <f ca="true">+IF(AND(ISNUMBER(OFFSET('Water Data'!$F$10,0,10*ROW('Water Data'!F80))),'Data Summary'!CD86="Yes"),OFFSET('Water Data'!$F$10,0,10*ROW('Water Data'!F80)),NA())</f>
        <v>#N/A</v>
      </c>
      <c r="P86" s="415" t="e">
        <f ca="true">+IF(AND(ISNUMBER(OFFSET('Water Data'!$G$5,0,10*ROW('Water Data'!G80))),'Data Summary'!CE86="Yes"),100-OFFSET('Water Data'!$G$5,0,10*ROW('Water Data'!G80)),NA())</f>
        <v>#N/A</v>
      </c>
      <c r="Q86" s="415" t="e">
        <f ca="true">+IF(AND(ISNUMBER(OFFSET('Water Data'!$G$7,0,10*ROW('Water Data'!G80))),'Data Summary'!CF86="Yes"),OFFSET('Water Data'!$G$7,0,10*ROW('Water Data'!G80)),NA())</f>
        <v>#N/A</v>
      </c>
      <c r="R86" s="415" t="e">
        <f ca="true">+IF(AND(ISNUMBER(OFFSET('Water Data'!$G$10,0,10*ROW('Water Data'!G80))),'Data Summary'!CG86="Yes"),OFFSET('Water Data'!$G$10,0,10*ROW('Water Data'!G80)),NA())</f>
        <v>#N/A</v>
      </c>
      <c r="S86" s="415" t="e">
        <f ca="true">+IF(AND(ISNUMBER(OFFSET('Water Data'!$H$5,0,10*ROW('Water Data'!H80))),'Data Summary'!CH86="Yes"),100-OFFSET('Water Data'!$H$5,0,10*ROW('Water Data'!H80)),NA())</f>
        <v>#N/A</v>
      </c>
      <c r="T86" s="415" t="e">
        <f ca="true">+IF(AND(ISNUMBER(OFFSET('Water Data'!$H$7,0,10*ROW('Water Data'!H80))),'Data Summary'!CI86="Yes"),OFFSET('Water Data'!$H$7,0,10*ROW('Water Data'!H80)),NA())</f>
        <v>#N/A</v>
      </c>
      <c r="U86" s="415" t="e">
        <f ca="true">+IF(AND(ISNUMBER(OFFSET('Water Data'!$H$10,0,10*ROW('Water Data'!H80))),'Data Summary'!CJ86="Yes"),OFFSET('Water Data'!$H$10,0,10*ROW('Water Data'!H80)),NA())</f>
        <v>#N/A</v>
      </c>
      <c r="V86" s="203" t="e">
        <f ca="true">+IF(AND(ISNUMBER(OFFSET('Sanitation Data'!$C$5,0,10*ROW('Sanitation Data'!C80))),'Data Summary'!CK86="Yes"),100-OFFSET('Sanitation Data'!$C$5,0,10*ROW('Sanitation Data'!C80)),NA())</f>
        <v>#N/A</v>
      </c>
      <c r="W86" s="203" t="e">
        <f ca="true">+IF(AND(ISNUMBER(OFFSET('Sanitation Data'!$C$7,0,10*ROW('Sanitation Data'!C80))),'Data Summary'!CL86="Yes"),OFFSET('Sanitation Data'!$C$7,0,10*ROW('Sanitation Data'!C80)),NA())</f>
        <v>#N/A</v>
      </c>
      <c r="X86" s="203" t="e">
        <f ca="true">+IF(AND(ISNUMBER(OFFSET('Sanitation Data'!$C$11,0,10*ROW('Sanitation Data'!C80))),'Data Summary'!CM86="Yes"),OFFSET('Sanitation Data'!$C$11,0,10*ROW('Sanitation Data'!C80)),NA())</f>
        <v>#N/A</v>
      </c>
      <c r="Y86" s="203" t="e">
        <f ca="true">+IF(AND(ISNUMBER(OFFSET('Sanitation Data'!$C$12,0,10*ROW('Sanitation Data'!C80))),'Data Summary'!CN86="Yes"),OFFSET('Sanitation Data'!$C$12,0,10*ROW('Sanitation Data'!C80)),NA())</f>
        <v>#N/A</v>
      </c>
      <c r="Z86" s="203" t="e">
        <f ca="true">+IF(AND(ISNUMBER(OFFSET('Sanitation Data'!$C$13,0,10*ROW('Sanitation Data'!C80))),'Data Summary'!CO86="Yes"),OFFSET('Sanitation Data'!$C$13,0,10*ROW('Sanitation Data'!C80)),NA())</f>
        <v>#N/A</v>
      </c>
      <c r="AA86" s="203" t="e">
        <f ca="true">+IF(AND(ISNUMBER(OFFSET('Sanitation Data'!$D$5,0,10*ROW('Sanitation Data'!D80))),'Data Summary'!CP86="Yes"),100-OFFSET('Sanitation Data'!$D$5,0,10*ROW('Sanitation Data'!D80)),NA())</f>
        <v>#N/A</v>
      </c>
      <c r="AB86" s="203" t="e">
        <f ca="true">+IF(AND(ISNUMBER(OFFSET('Sanitation Data'!$D$7,0,10*ROW('Sanitation Data'!D80))),'Data Summary'!CQ86="Yes"),OFFSET('Sanitation Data'!$D$7,0,10*ROW('Sanitation Data'!D80)),NA())</f>
        <v>#N/A</v>
      </c>
      <c r="AC86" s="203" t="e">
        <f ca="true">+IF(AND(ISNUMBER(OFFSET('Sanitation Data'!$D$11,0,10*ROW('Sanitation Data'!D80))),'Data Summary'!CR86="Yes"),OFFSET('Sanitation Data'!$D$11,0,10*ROW('Sanitation Data'!D80)),NA())</f>
        <v>#N/A</v>
      </c>
      <c r="AD86" s="203" t="e">
        <f ca="true">+IF(AND(ISNUMBER(OFFSET('Sanitation Data'!$D$12,0,10*ROW('Sanitation Data'!D80))),'Data Summary'!CS86="Yes"),OFFSET('Sanitation Data'!$D$12,0,10*ROW('Sanitation Data'!D80)),NA())</f>
        <v>#N/A</v>
      </c>
      <c r="AE86" s="203" t="e">
        <f ca="true">+IF(AND(ISNUMBER(OFFSET('Sanitation Data'!$D$13,0,10*ROW('Sanitation Data'!D80))),'Data Summary'!CT86="Yes"),OFFSET('Sanitation Data'!$D$13,0,10*ROW('Sanitation Data'!D80)),NA())</f>
        <v>#N/A</v>
      </c>
      <c r="AF86" s="203" t="e">
        <f ca="true">+IF(AND(ISNUMBER(OFFSET('Sanitation Data'!$E$5,0,10*ROW('Sanitation Data'!E80))),'Data Summary'!CU86="Yes"),100-OFFSET('Sanitation Data'!$E$5,0,10*ROW('Sanitation Data'!E80)),NA())</f>
        <v>#N/A</v>
      </c>
      <c r="AG86" s="203" t="e">
        <f ca="true">+IF(AND(ISNUMBER(OFFSET('Sanitation Data'!$E$7,0,10*ROW('Sanitation Data'!E80))),'Data Summary'!CV86="Yes"),OFFSET('Sanitation Data'!$E$7,0,10*ROW('Sanitation Data'!E80)),NA())</f>
        <v>#N/A</v>
      </c>
      <c r="AH86" s="203" t="e">
        <f ca="true">+IF(AND(ISNUMBER(OFFSET('Sanitation Data'!$E$11,0,10*ROW('Sanitation Data'!E80))),'Data Summary'!CW86="Yes"),OFFSET('Sanitation Data'!$E$11,0,10*ROW('Sanitation Data'!E80)),NA())</f>
        <v>#N/A</v>
      </c>
      <c r="AI86" s="203" t="e">
        <f ca="true">+IF(AND(ISNUMBER(OFFSET('Sanitation Data'!$E$12,0,10*ROW('Sanitation Data'!E80))),'Data Summary'!CX86="Yes"),OFFSET('Sanitation Data'!$E$12,0,10*ROW('Sanitation Data'!E80)),NA())</f>
        <v>#N/A</v>
      </c>
      <c r="AJ86" s="203" t="e">
        <f ca="true">+IF(AND(ISNUMBER(OFFSET('Sanitation Data'!$E$13,0,10*ROW('Sanitation Data'!E80))),'Data Summary'!CY86="Yes"),OFFSET('Sanitation Data'!$E$13,0,10*ROW('Sanitation Data'!E80)),NA())</f>
        <v>#N/A</v>
      </c>
      <c r="AK86" s="203" t="e">
        <f ca="true">+IF(AND(ISNUMBER(OFFSET('Sanitation Data'!$F$5,0,10*ROW('Sanitation Data'!F80))),'Data Summary'!CZ86="Yes"),100-OFFSET('Sanitation Data'!$F$5,0,10*ROW('Sanitation Data'!F80)),NA())</f>
        <v>#N/A</v>
      </c>
      <c r="AL86" s="203" t="e">
        <f ca="true">+IF(AND(ISNUMBER(OFFSET('Sanitation Data'!$F$7,0,10*ROW('Sanitation Data'!F80))),'Data Summary'!DA86="Yes"),OFFSET('Sanitation Data'!$F$7,0,10*ROW('Sanitation Data'!F80)),NA())</f>
        <v>#N/A</v>
      </c>
      <c r="AM86" s="203" t="e">
        <f ca="true">+IF(AND(ISNUMBER(OFFSET('Sanitation Data'!$F$11,0,10*ROW('Sanitation Data'!F80))),'Data Summary'!DB86="Yes"),OFFSET('Sanitation Data'!$F$11,0,10*ROW('Sanitation Data'!F80)),NA())</f>
        <v>#N/A</v>
      </c>
      <c r="AN86" s="203" t="e">
        <f ca="true">+IF(AND(ISNUMBER(OFFSET('Sanitation Data'!$F$12,0,10*ROW('Sanitation Data'!F80))),'Data Summary'!DC86="Yes"),OFFSET('Sanitation Data'!$F$12,0,10*ROW('Sanitation Data'!F80)),NA())</f>
        <v>#N/A</v>
      </c>
      <c r="AO86" s="203" t="e">
        <f ca="true">+IF(AND(ISNUMBER(OFFSET('Sanitation Data'!$F$13,0,10*ROW('Sanitation Data'!F80))),'Data Summary'!DD86="Yes"),OFFSET('Sanitation Data'!$F$13,0,10*ROW('Sanitation Data'!F80)),NA())</f>
        <v>#N/A</v>
      </c>
      <c r="AP86" s="203" t="e">
        <f ca="true">+IF(AND(ISNUMBER(OFFSET('Sanitation Data'!$G$5,0,10*ROW('Sanitation Data'!G80))),'Data Summary'!DE86="Yes"),100-OFFSET('Sanitation Data'!$G$5,0,10*ROW('Sanitation Data'!G80)),NA())</f>
        <v>#N/A</v>
      </c>
      <c r="AQ86" s="203" t="e">
        <f ca="true">+IF(AND(ISNUMBER(OFFSET('Sanitation Data'!$G$7,0,10*ROW('Sanitation Data'!G80))),'Data Summary'!DF86="Yes"),OFFSET('Sanitation Data'!$G$7,0,10*ROW('Sanitation Data'!G80)),NA())</f>
        <v>#N/A</v>
      </c>
      <c r="AR86" s="203" t="e">
        <f ca="true">+IF(AND(ISNUMBER(OFFSET('Sanitation Data'!$G$11,0,10*ROW('Sanitation Data'!G80))),'Data Summary'!DG86="Yes"),OFFSET('Sanitation Data'!$G$11,0,10*ROW('Sanitation Data'!G80)),NA())</f>
        <v>#N/A</v>
      </c>
      <c r="AS86" s="203" t="e">
        <f ca="true">+IF(AND(ISNUMBER(OFFSET('Sanitation Data'!$G$12,0,10*ROW('Sanitation Data'!G80))),'Data Summary'!DH86="Yes"),OFFSET('Sanitation Data'!$G$12,0,10*ROW('Sanitation Data'!G80)),NA())</f>
        <v>#N/A</v>
      </c>
      <c r="AT86" s="203" t="e">
        <f ca="true">+IF(AND(ISNUMBER(OFFSET('Sanitation Data'!$G$13,0,10*ROW('Sanitation Data'!G80))),'Data Summary'!DI86="Yes"),OFFSET('Sanitation Data'!$G$13,0,10*ROW('Sanitation Data'!G80)),NA())</f>
        <v>#N/A</v>
      </c>
      <c r="AU86" s="203" t="e">
        <f ca="true">+IF(AND(ISNUMBER(OFFSET('Sanitation Data'!$H$5,0,10*ROW('Sanitation Data'!H80))),'Data Summary'!DJ86="Yes"),100-OFFSET('Sanitation Data'!$H$5,0,10*ROW('Sanitation Data'!H80)),NA())</f>
        <v>#N/A</v>
      </c>
      <c r="AV86" s="203" t="e">
        <f ca="true">+IF(AND(ISNUMBER(OFFSET('Sanitation Data'!$H$7,0,10*ROW('Sanitation Data'!H80))),'Data Summary'!DK86="Yes"),OFFSET('Sanitation Data'!$H$7,0,10*ROW('Sanitation Data'!H80)),NA())</f>
        <v>#N/A</v>
      </c>
      <c r="AW86" s="203" t="e">
        <f ca="true">+IF(AND(ISNUMBER(OFFSET('Sanitation Data'!$H$11,0,10*ROW('Sanitation Data'!H80))),'Data Summary'!DL86="Yes"),OFFSET('Sanitation Data'!$H$11,0,10*ROW('Sanitation Data'!H80)),NA())</f>
        <v>#N/A</v>
      </c>
      <c r="AX86" s="203" t="e">
        <f ca="true">+IF(AND(ISNUMBER(OFFSET('Sanitation Data'!$H$12,0,10*ROW('Sanitation Data'!H80))),'Data Summary'!DM86="Yes"),OFFSET('Sanitation Data'!$H$12,0,10*ROW('Sanitation Data'!H80)),NA())</f>
        <v>#N/A</v>
      </c>
      <c r="AY86" s="203" t="e">
        <f ca="true">+IF(AND(ISNUMBER(OFFSET('Sanitation Data'!$H$13,0,10*ROW('Sanitation Data'!H80))),'Data Summary'!DN86="Yes"),OFFSET('Sanitation Data'!$H$13,0,10*ROW('Sanitation Data'!H80)),NA())</f>
        <v>#N/A</v>
      </c>
      <c r="AZ86" s="204" t="e">
        <f ca="true">+IF(AND(ISNUMBER(OFFSET('Hygiene Data'!$C$6,0,10*ROW('Hygiene Data'!C80))),'Data Summary'!DO86="Yes"),OFFSET('Hygiene Data'!$C$6,0,10*ROW('Hygiene Data'!C80)),NA())</f>
        <v>#N/A</v>
      </c>
      <c r="BA86" s="204" t="e">
        <f ca="true">+IF(AND(ISNUMBER(OFFSET('Hygiene Data'!$C$8,0,10*ROW('Hygiene Data'!C80))),'Data Summary'!DP86="Yes"),OFFSET('Hygiene Data'!$C$8,0,10*ROW('Hygiene Data'!C80)),NA())</f>
        <v>#N/A</v>
      </c>
      <c r="BB86" s="204" t="e">
        <f ca="true">+IF(AND(ISNUMBER(OFFSET('Hygiene Data'!$C$10,0,10*ROW('Hygiene Data'!C80))),'Data Summary'!DQ86="Yes"),OFFSET('Hygiene Data'!$C$10,0,10*ROW('Hygiene Data'!C80)),NA())</f>
        <v>#N/A</v>
      </c>
      <c r="BC86" s="204" t="e">
        <f ca="true">+IF(AND(ISNUMBER(OFFSET('Hygiene Data'!$D$6,0,10*ROW('Hygiene Data'!D80))),'Data Summary'!DR86="Yes"),OFFSET('Hygiene Data'!$D$6,0,10*ROW('Hygiene Data'!D80)),NA())</f>
        <v>#N/A</v>
      </c>
      <c r="BD86" s="204" t="e">
        <f ca="true">+IF(AND(ISNUMBER(OFFSET('Hygiene Data'!$D$8,0,10*ROW('Hygiene Data'!D80))),'Data Summary'!DS86="Yes"),OFFSET('Hygiene Data'!$D$8,0,10*ROW('Hygiene Data'!D80)),NA())</f>
        <v>#N/A</v>
      </c>
      <c r="BE86" s="204" t="e">
        <f ca="true">+IF(AND(ISNUMBER(OFFSET('Hygiene Data'!$D$10,0,10*ROW('Hygiene Data'!D80))),'Data Summary'!DT86="Yes"),OFFSET('Hygiene Data'!$D$10,0,10*ROW('Hygiene Data'!D80)),NA())</f>
        <v>#N/A</v>
      </c>
      <c r="BF86" s="204" t="e">
        <f ca="true">+IF(AND(ISNUMBER(OFFSET('Hygiene Data'!$E$6,0,10*ROW('Hygiene Data'!E80))),'Data Summary'!DU86="Yes"),OFFSET('Hygiene Data'!$E$6,0,10*ROW('Hygiene Data'!E80)),NA())</f>
        <v>#N/A</v>
      </c>
      <c r="BG86" s="204" t="e">
        <f ca="true">+IF(AND(ISNUMBER(OFFSET('Hygiene Data'!$E$8,0,10*ROW('Hygiene Data'!E80))),'Data Summary'!DV86="Yes"),OFFSET('Hygiene Data'!$E$8,0,10*ROW('Hygiene Data'!E80)),NA())</f>
        <v>#N/A</v>
      </c>
      <c r="BH86" s="204" t="e">
        <f ca="true">+IF(AND(ISNUMBER(OFFSET('Hygiene Data'!$E$10,0,10*ROW('Hygiene Data'!E80))),'Data Summary'!DW86="Yes"),OFFSET('Hygiene Data'!$E$10,0,10*ROW('Hygiene Data'!E80)),NA())</f>
        <v>#N/A</v>
      </c>
      <c r="BI86" s="204" t="e">
        <f ca="true">+IF(AND(ISNUMBER(OFFSET('Hygiene Data'!$F$6,0,10*ROW('Hygiene Data'!F80))),'Data Summary'!DX86="Yes"),OFFSET('Hygiene Data'!$F$6,0,10*ROW('Hygiene Data'!F80)),NA())</f>
        <v>#N/A</v>
      </c>
      <c r="BJ86" s="204" t="e">
        <f ca="true">+IF(AND(ISNUMBER(OFFSET('Hygiene Data'!$F$8,0,10*ROW('Hygiene Data'!F80))),'Data Summary'!DY86="Yes"),OFFSET('Hygiene Data'!$F$8,0,10*ROW('Hygiene Data'!F80)),NA())</f>
        <v>#N/A</v>
      </c>
      <c r="BK86" s="204" t="e">
        <f ca="true">+IF(AND(ISNUMBER(OFFSET('Hygiene Data'!$F$10,0,10*ROW('Hygiene Data'!F80))),'Data Summary'!DZ86="Yes"),OFFSET('Hygiene Data'!$F$10,0,10*ROW('Hygiene Data'!F80)),NA())</f>
        <v>#N/A</v>
      </c>
      <c r="BL86" s="204" t="e">
        <f ca="true">+IF(AND(ISNUMBER(OFFSET('Hygiene Data'!$G$6,0,10*ROW('Hygiene Data'!G80))),'Data Summary'!EA86="Yes"),OFFSET('Hygiene Data'!$G$6,0,10*ROW('Hygiene Data'!G80)),NA())</f>
        <v>#N/A</v>
      </c>
      <c r="BM86" s="204" t="e">
        <f ca="true">+IF(AND(ISNUMBER(OFFSET('Hygiene Data'!$G$8,0,10*ROW('Hygiene Data'!G80))),'Data Summary'!EB86="Yes"),OFFSET('Hygiene Data'!$G$8,0,10*ROW('Hygiene Data'!G80)),NA())</f>
        <v>#N/A</v>
      </c>
      <c r="BN86" s="204" t="e">
        <f ca="true">+IF(AND(ISNUMBER(OFFSET('Hygiene Data'!$G$10,0,10*ROW('Hygiene Data'!G80))),'Data Summary'!EC86="Yes"),OFFSET('Hygiene Data'!$G$10,0,10*ROW('Hygiene Data'!G80)),NA())</f>
        <v>#N/A</v>
      </c>
      <c r="BO86" s="204" t="e">
        <f ca="true">+IF(AND(ISNUMBER(OFFSET('Hygiene Data'!$H$6,0,10*ROW('Hygiene Data'!H80))),'Data Summary'!ED86="Yes"),OFFSET('Hygiene Data'!$H$6,0,10*ROW('Hygiene Data'!H80)),NA())</f>
        <v>#N/A</v>
      </c>
      <c r="BP86" s="204" t="e">
        <f ca="true">+IF(AND(ISNUMBER(OFFSET('Hygiene Data'!$H$8,0,10*ROW('Hygiene Data'!H80))),'Data Summary'!EE86="Yes"),OFFSET('Hygiene Data'!$H$8,0,10*ROW('Hygiene Data'!H80)),NA())</f>
        <v>#N/A</v>
      </c>
      <c r="BQ86" s="204"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415" t="e">
        <f ca="true">+IF(AND(ISNUMBER(OFFSET('Water Data'!$C$5,0,10*ROW('Water Data'!C81))),'Data Summary'!BS87="Yes"),100-OFFSET('Water Data'!$C$5,0,10*ROW('Water Data'!C81)),NA())</f>
        <v>#N/A</v>
      </c>
      <c r="E87" s="415" t="e">
        <f ca="true">+IF(AND(ISNUMBER(OFFSET('Water Data'!$C$7,0,10*ROW('Water Data'!C81))),'Data Summary'!BT87="Yes"),OFFSET('Water Data'!$C$7,0,10*ROW('Water Data'!C81)),NA())</f>
        <v>#N/A</v>
      </c>
      <c r="F87" s="415" t="e">
        <f ca="true">+IF(AND(ISNUMBER(OFFSET('Water Data'!$C$10,0,10*ROW('Water Data'!C81))),'Data Summary'!BU87="Yes"),OFFSET('Water Data'!$C$10,0,10*ROW('Water Data'!C81)),NA())</f>
        <v>#N/A</v>
      </c>
      <c r="G87" s="415" t="e">
        <f ca="true">+IF(AND(ISNUMBER(OFFSET('Water Data'!$D$5,0,10*ROW('Water Data'!D81))),'Data Summary'!BV87="Yes"),100-OFFSET('Water Data'!$D$5,0,10*ROW('Water Data'!D81)),NA())</f>
        <v>#N/A</v>
      </c>
      <c r="H87" s="415" t="e">
        <f ca="true">+IF(AND(ISNUMBER(OFFSET('Water Data'!$D$7,0,10*ROW('Water Data'!D81))),'Data Summary'!BW87="Yes"),OFFSET('Water Data'!$D$7,0,10*ROW('Water Data'!D81)),NA())</f>
        <v>#N/A</v>
      </c>
      <c r="I87" s="415" t="e">
        <f ca="true">+IF(AND(ISNUMBER(OFFSET('Water Data'!$D$10,0,10*ROW('Water Data'!D81))),'Data Summary'!BX87="Yes"),OFFSET('Water Data'!$D$10,0,10*ROW('Water Data'!D81)),NA())</f>
        <v>#N/A</v>
      </c>
      <c r="J87" s="415" t="e">
        <f ca="true">+IF(AND(ISNUMBER(OFFSET('Water Data'!$E$5,0,10*ROW('Water Data'!E81))),'Data Summary'!BY87="Yes"),100-OFFSET('Water Data'!$E$5,0,10*ROW('Water Data'!E81)),NA())</f>
        <v>#N/A</v>
      </c>
      <c r="K87" s="415" t="e">
        <f ca="true">+IF(AND(ISNUMBER(OFFSET('Water Data'!$E$7,0,10*ROW('Water Data'!E81))),'Data Summary'!BZ87="Yes"),OFFSET('Water Data'!$E$7,0,10*ROW('Water Data'!E81)),NA())</f>
        <v>#N/A</v>
      </c>
      <c r="L87" s="415" t="e">
        <f ca="true">+IF(AND(ISNUMBER(OFFSET('Water Data'!$E$10,0,10*ROW('Water Data'!E81))),'Data Summary'!CA87="Yes"),OFFSET('Water Data'!$E$10,0,10*ROW('Water Data'!E81)),NA())</f>
        <v>#N/A</v>
      </c>
      <c r="M87" s="415" t="e">
        <f ca="true">+IF(AND(ISNUMBER(OFFSET('Water Data'!$F$5,0,10*ROW('Water Data'!F81))),'Data Summary'!CB87="Yes"),100-OFFSET('Water Data'!$F$5,0,10*ROW('Water Data'!F81)),NA())</f>
        <v>#N/A</v>
      </c>
      <c r="N87" s="415" t="e">
        <f ca="true">+IF(AND(ISNUMBER(OFFSET('Water Data'!$F$7,0,10*ROW('Water Data'!F81))),'Data Summary'!CC87="Yes"),OFFSET('Water Data'!$F$7,0,10*ROW('Water Data'!F81)),NA())</f>
        <v>#N/A</v>
      </c>
      <c r="O87" s="415" t="e">
        <f ca="true">+IF(AND(ISNUMBER(OFFSET('Water Data'!$F$10,0,10*ROW('Water Data'!F81))),'Data Summary'!CD87="Yes"),OFFSET('Water Data'!$F$10,0,10*ROW('Water Data'!F81)),NA())</f>
        <v>#N/A</v>
      </c>
      <c r="P87" s="415" t="e">
        <f ca="true">+IF(AND(ISNUMBER(OFFSET('Water Data'!$G$5,0,10*ROW('Water Data'!G81))),'Data Summary'!CE87="Yes"),100-OFFSET('Water Data'!$G$5,0,10*ROW('Water Data'!G81)),NA())</f>
        <v>#N/A</v>
      </c>
      <c r="Q87" s="415" t="e">
        <f ca="true">+IF(AND(ISNUMBER(OFFSET('Water Data'!$G$7,0,10*ROW('Water Data'!G81))),'Data Summary'!CF87="Yes"),OFFSET('Water Data'!$G$7,0,10*ROW('Water Data'!G81)),NA())</f>
        <v>#N/A</v>
      </c>
      <c r="R87" s="415" t="e">
        <f ca="true">+IF(AND(ISNUMBER(OFFSET('Water Data'!$G$10,0,10*ROW('Water Data'!G81))),'Data Summary'!CG87="Yes"),OFFSET('Water Data'!$G$10,0,10*ROW('Water Data'!G81)),NA())</f>
        <v>#N/A</v>
      </c>
      <c r="S87" s="415" t="e">
        <f ca="true">+IF(AND(ISNUMBER(OFFSET('Water Data'!$H$5,0,10*ROW('Water Data'!H81))),'Data Summary'!CH87="Yes"),100-OFFSET('Water Data'!$H$5,0,10*ROW('Water Data'!H81)),NA())</f>
        <v>#N/A</v>
      </c>
      <c r="T87" s="415" t="e">
        <f ca="true">+IF(AND(ISNUMBER(OFFSET('Water Data'!$H$7,0,10*ROW('Water Data'!H81))),'Data Summary'!CI87="Yes"),OFFSET('Water Data'!$H$7,0,10*ROW('Water Data'!H81)),NA())</f>
        <v>#N/A</v>
      </c>
      <c r="U87" s="415" t="e">
        <f ca="true">+IF(AND(ISNUMBER(OFFSET('Water Data'!$H$10,0,10*ROW('Water Data'!H81))),'Data Summary'!CJ87="Yes"),OFFSET('Water Data'!$H$10,0,10*ROW('Water Data'!H81)),NA())</f>
        <v>#N/A</v>
      </c>
      <c r="V87" s="203" t="e">
        <f ca="true">+IF(AND(ISNUMBER(OFFSET('Sanitation Data'!$C$5,0,10*ROW('Sanitation Data'!C81))),'Data Summary'!CK87="Yes"),100-OFFSET('Sanitation Data'!$C$5,0,10*ROW('Sanitation Data'!C81)),NA())</f>
        <v>#N/A</v>
      </c>
      <c r="W87" s="203" t="e">
        <f ca="true">+IF(AND(ISNUMBER(OFFSET('Sanitation Data'!$C$7,0,10*ROW('Sanitation Data'!C81))),'Data Summary'!CL87="Yes"),OFFSET('Sanitation Data'!$C$7,0,10*ROW('Sanitation Data'!C81)),NA())</f>
        <v>#N/A</v>
      </c>
      <c r="X87" s="203" t="e">
        <f ca="true">+IF(AND(ISNUMBER(OFFSET('Sanitation Data'!$C$11,0,10*ROW('Sanitation Data'!C81))),'Data Summary'!CM87="Yes"),OFFSET('Sanitation Data'!$C$11,0,10*ROW('Sanitation Data'!C81)),NA())</f>
        <v>#N/A</v>
      </c>
      <c r="Y87" s="203" t="e">
        <f ca="true">+IF(AND(ISNUMBER(OFFSET('Sanitation Data'!$C$12,0,10*ROW('Sanitation Data'!C81))),'Data Summary'!CN87="Yes"),OFFSET('Sanitation Data'!$C$12,0,10*ROW('Sanitation Data'!C81)),NA())</f>
        <v>#N/A</v>
      </c>
      <c r="Z87" s="203" t="e">
        <f ca="true">+IF(AND(ISNUMBER(OFFSET('Sanitation Data'!$C$13,0,10*ROW('Sanitation Data'!C81))),'Data Summary'!CO87="Yes"),OFFSET('Sanitation Data'!$C$13,0,10*ROW('Sanitation Data'!C81)),NA())</f>
        <v>#N/A</v>
      </c>
      <c r="AA87" s="203" t="e">
        <f ca="true">+IF(AND(ISNUMBER(OFFSET('Sanitation Data'!$D$5,0,10*ROW('Sanitation Data'!D81))),'Data Summary'!CP87="Yes"),100-OFFSET('Sanitation Data'!$D$5,0,10*ROW('Sanitation Data'!D81)),NA())</f>
        <v>#N/A</v>
      </c>
      <c r="AB87" s="203" t="e">
        <f ca="true">+IF(AND(ISNUMBER(OFFSET('Sanitation Data'!$D$7,0,10*ROW('Sanitation Data'!D81))),'Data Summary'!CQ87="Yes"),OFFSET('Sanitation Data'!$D$7,0,10*ROW('Sanitation Data'!D81)),NA())</f>
        <v>#N/A</v>
      </c>
      <c r="AC87" s="203" t="e">
        <f ca="true">+IF(AND(ISNUMBER(OFFSET('Sanitation Data'!$D$11,0,10*ROW('Sanitation Data'!D81))),'Data Summary'!CR87="Yes"),OFFSET('Sanitation Data'!$D$11,0,10*ROW('Sanitation Data'!D81)),NA())</f>
        <v>#N/A</v>
      </c>
      <c r="AD87" s="203" t="e">
        <f ca="true">+IF(AND(ISNUMBER(OFFSET('Sanitation Data'!$D$12,0,10*ROW('Sanitation Data'!D81))),'Data Summary'!CS87="Yes"),OFFSET('Sanitation Data'!$D$12,0,10*ROW('Sanitation Data'!D81)),NA())</f>
        <v>#N/A</v>
      </c>
      <c r="AE87" s="203" t="e">
        <f ca="true">+IF(AND(ISNUMBER(OFFSET('Sanitation Data'!$D$13,0,10*ROW('Sanitation Data'!D81))),'Data Summary'!CT87="Yes"),OFFSET('Sanitation Data'!$D$13,0,10*ROW('Sanitation Data'!D81)),NA())</f>
        <v>#N/A</v>
      </c>
      <c r="AF87" s="203" t="e">
        <f ca="true">+IF(AND(ISNUMBER(OFFSET('Sanitation Data'!$E$5,0,10*ROW('Sanitation Data'!E81))),'Data Summary'!CU87="Yes"),100-OFFSET('Sanitation Data'!$E$5,0,10*ROW('Sanitation Data'!E81)),NA())</f>
        <v>#N/A</v>
      </c>
      <c r="AG87" s="203" t="e">
        <f ca="true">+IF(AND(ISNUMBER(OFFSET('Sanitation Data'!$E$7,0,10*ROW('Sanitation Data'!E81))),'Data Summary'!CV87="Yes"),OFFSET('Sanitation Data'!$E$7,0,10*ROW('Sanitation Data'!E81)),NA())</f>
        <v>#N/A</v>
      </c>
      <c r="AH87" s="203" t="e">
        <f ca="true">+IF(AND(ISNUMBER(OFFSET('Sanitation Data'!$E$11,0,10*ROW('Sanitation Data'!E81))),'Data Summary'!CW87="Yes"),OFFSET('Sanitation Data'!$E$11,0,10*ROW('Sanitation Data'!E81)),NA())</f>
        <v>#N/A</v>
      </c>
      <c r="AI87" s="203" t="e">
        <f ca="true">+IF(AND(ISNUMBER(OFFSET('Sanitation Data'!$E$12,0,10*ROW('Sanitation Data'!E81))),'Data Summary'!CX87="Yes"),OFFSET('Sanitation Data'!$E$12,0,10*ROW('Sanitation Data'!E81)),NA())</f>
        <v>#N/A</v>
      </c>
      <c r="AJ87" s="203" t="e">
        <f ca="true">+IF(AND(ISNUMBER(OFFSET('Sanitation Data'!$E$13,0,10*ROW('Sanitation Data'!E81))),'Data Summary'!CY87="Yes"),OFFSET('Sanitation Data'!$E$13,0,10*ROW('Sanitation Data'!E81)),NA())</f>
        <v>#N/A</v>
      </c>
      <c r="AK87" s="203" t="e">
        <f ca="true">+IF(AND(ISNUMBER(OFFSET('Sanitation Data'!$F$5,0,10*ROW('Sanitation Data'!F81))),'Data Summary'!CZ87="Yes"),100-OFFSET('Sanitation Data'!$F$5,0,10*ROW('Sanitation Data'!F81)),NA())</f>
        <v>#N/A</v>
      </c>
      <c r="AL87" s="203" t="e">
        <f ca="true">+IF(AND(ISNUMBER(OFFSET('Sanitation Data'!$F$7,0,10*ROW('Sanitation Data'!F81))),'Data Summary'!DA87="Yes"),OFFSET('Sanitation Data'!$F$7,0,10*ROW('Sanitation Data'!F81)),NA())</f>
        <v>#N/A</v>
      </c>
      <c r="AM87" s="203" t="e">
        <f ca="true">+IF(AND(ISNUMBER(OFFSET('Sanitation Data'!$F$11,0,10*ROW('Sanitation Data'!F81))),'Data Summary'!DB87="Yes"),OFFSET('Sanitation Data'!$F$11,0,10*ROW('Sanitation Data'!F81)),NA())</f>
        <v>#N/A</v>
      </c>
      <c r="AN87" s="203" t="e">
        <f ca="true">+IF(AND(ISNUMBER(OFFSET('Sanitation Data'!$F$12,0,10*ROW('Sanitation Data'!F81))),'Data Summary'!DC87="Yes"),OFFSET('Sanitation Data'!$F$12,0,10*ROW('Sanitation Data'!F81)),NA())</f>
        <v>#N/A</v>
      </c>
      <c r="AO87" s="203" t="e">
        <f ca="true">+IF(AND(ISNUMBER(OFFSET('Sanitation Data'!$F$13,0,10*ROW('Sanitation Data'!F81))),'Data Summary'!DD87="Yes"),OFFSET('Sanitation Data'!$F$13,0,10*ROW('Sanitation Data'!F81)),NA())</f>
        <v>#N/A</v>
      </c>
      <c r="AP87" s="203" t="e">
        <f ca="true">+IF(AND(ISNUMBER(OFFSET('Sanitation Data'!$G$5,0,10*ROW('Sanitation Data'!G81))),'Data Summary'!DE87="Yes"),100-OFFSET('Sanitation Data'!$G$5,0,10*ROW('Sanitation Data'!G81)),NA())</f>
        <v>#N/A</v>
      </c>
      <c r="AQ87" s="203" t="e">
        <f ca="true">+IF(AND(ISNUMBER(OFFSET('Sanitation Data'!$G$7,0,10*ROW('Sanitation Data'!G81))),'Data Summary'!DF87="Yes"),OFFSET('Sanitation Data'!$G$7,0,10*ROW('Sanitation Data'!G81)),NA())</f>
        <v>#N/A</v>
      </c>
      <c r="AR87" s="203" t="e">
        <f ca="true">+IF(AND(ISNUMBER(OFFSET('Sanitation Data'!$G$11,0,10*ROW('Sanitation Data'!G81))),'Data Summary'!DG87="Yes"),OFFSET('Sanitation Data'!$G$11,0,10*ROW('Sanitation Data'!G81)),NA())</f>
        <v>#N/A</v>
      </c>
      <c r="AS87" s="203" t="e">
        <f ca="true">+IF(AND(ISNUMBER(OFFSET('Sanitation Data'!$G$12,0,10*ROW('Sanitation Data'!G81))),'Data Summary'!DH87="Yes"),OFFSET('Sanitation Data'!$G$12,0,10*ROW('Sanitation Data'!G81)),NA())</f>
        <v>#N/A</v>
      </c>
      <c r="AT87" s="203" t="e">
        <f ca="true">+IF(AND(ISNUMBER(OFFSET('Sanitation Data'!$G$13,0,10*ROW('Sanitation Data'!G81))),'Data Summary'!DI87="Yes"),OFFSET('Sanitation Data'!$G$13,0,10*ROW('Sanitation Data'!G81)),NA())</f>
        <v>#N/A</v>
      </c>
      <c r="AU87" s="203" t="e">
        <f ca="true">+IF(AND(ISNUMBER(OFFSET('Sanitation Data'!$H$5,0,10*ROW('Sanitation Data'!H81))),'Data Summary'!DJ87="Yes"),100-OFFSET('Sanitation Data'!$H$5,0,10*ROW('Sanitation Data'!H81)),NA())</f>
        <v>#N/A</v>
      </c>
      <c r="AV87" s="203" t="e">
        <f ca="true">+IF(AND(ISNUMBER(OFFSET('Sanitation Data'!$H$7,0,10*ROW('Sanitation Data'!H81))),'Data Summary'!DK87="Yes"),OFFSET('Sanitation Data'!$H$7,0,10*ROW('Sanitation Data'!H81)),NA())</f>
        <v>#N/A</v>
      </c>
      <c r="AW87" s="203" t="e">
        <f ca="true">+IF(AND(ISNUMBER(OFFSET('Sanitation Data'!$H$11,0,10*ROW('Sanitation Data'!H81))),'Data Summary'!DL87="Yes"),OFFSET('Sanitation Data'!$H$11,0,10*ROW('Sanitation Data'!H81)),NA())</f>
        <v>#N/A</v>
      </c>
      <c r="AX87" s="203" t="e">
        <f ca="true">+IF(AND(ISNUMBER(OFFSET('Sanitation Data'!$H$12,0,10*ROW('Sanitation Data'!H81))),'Data Summary'!DM87="Yes"),OFFSET('Sanitation Data'!$H$12,0,10*ROW('Sanitation Data'!H81)),NA())</f>
        <v>#N/A</v>
      </c>
      <c r="AY87" s="203" t="e">
        <f ca="true">+IF(AND(ISNUMBER(OFFSET('Sanitation Data'!$H$13,0,10*ROW('Sanitation Data'!H81))),'Data Summary'!DN87="Yes"),OFFSET('Sanitation Data'!$H$13,0,10*ROW('Sanitation Data'!H81)),NA())</f>
        <v>#N/A</v>
      </c>
      <c r="AZ87" s="204" t="e">
        <f ca="true">+IF(AND(ISNUMBER(OFFSET('Hygiene Data'!$C$6,0,10*ROW('Hygiene Data'!C81))),'Data Summary'!DO87="Yes"),OFFSET('Hygiene Data'!$C$6,0,10*ROW('Hygiene Data'!C81)),NA())</f>
        <v>#N/A</v>
      </c>
      <c r="BA87" s="204" t="e">
        <f ca="true">+IF(AND(ISNUMBER(OFFSET('Hygiene Data'!$C$8,0,10*ROW('Hygiene Data'!C81))),'Data Summary'!DP87="Yes"),OFFSET('Hygiene Data'!$C$8,0,10*ROW('Hygiene Data'!C81)),NA())</f>
        <v>#N/A</v>
      </c>
      <c r="BB87" s="204" t="e">
        <f ca="true">+IF(AND(ISNUMBER(OFFSET('Hygiene Data'!$C$10,0,10*ROW('Hygiene Data'!C81))),'Data Summary'!DQ87="Yes"),OFFSET('Hygiene Data'!$C$10,0,10*ROW('Hygiene Data'!C81)),NA())</f>
        <v>#N/A</v>
      </c>
      <c r="BC87" s="204" t="e">
        <f ca="true">+IF(AND(ISNUMBER(OFFSET('Hygiene Data'!$D$6,0,10*ROW('Hygiene Data'!D81))),'Data Summary'!DR87="Yes"),OFFSET('Hygiene Data'!$D$6,0,10*ROW('Hygiene Data'!D81)),NA())</f>
        <v>#N/A</v>
      </c>
      <c r="BD87" s="204" t="e">
        <f ca="true">+IF(AND(ISNUMBER(OFFSET('Hygiene Data'!$D$8,0,10*ROW('Hygiene Data'!D81))),'Data Summary'!DS87="Yes"),OFFSET('Hygiene Data'!$D$8,0,10*ROW('Hygiene Data'!D81)),NA())</f>
        <v>#N/A</v>
      </c>
      <c r="BE87" s="204" t="e">
        <f ca="true">+IF(AND(ISNUMBER(OFFSET('Hygiene Data'!$D$10,0,10*ROW('Hygiene Data'!D81))),'Data Summary'!DT87="Yes"),OFFSET('Hygiene Data'!$D$10,0,10*ROW('Hygiene Data'!D81)),NA())</f>
        <v>#N/A</v>
      </c>
      <c r="BF87" s="204" t="e">
        <f ca="true">+IF(AND(ISNUMBER(OFFSET('Hygiene Data'!$E$6,0,10*ROW('Hygiene Data'!E81))),'Data Summary'!DU87="Yes"),OFFSET('Hygiene Data'!$E$6,0,10*ROW('Hygiene Data'!E81)),NA())</f>
        <v>#N/A</v>
      </c>
      <c r="BG87" s="204" t="e">
        <f ca="true">+IF(AND(ISNUMBER(OFFSET('Hygiene Data'!$E$8,0,10*ROW('Hygiene Data'!E81))),'Data Summary'!DV87="Yes"),OFFSET('Hygiene Data'!$E$8,0,10*ROW('Hygiene Data'!E81)),NA())</f>
        <v>#N/A</v>
      </c>
      <c r="BH87" s="204" t="e">
        <f ca="true">+IF(AND(ISNUMBER(OFFSET('Hygiene Data'!$E$10,0,10*ROW('Hygiene Data'!E81))),'Data Summary'!DW87="Yes"),OFFSET('Hygiene Data'!$E$10,0,10*ROW('Hygiene Data'!E81)),NA())</f>
        <v>#N/A</v>
      </c>
      <c r="BI87" s="204" t="e">
        <f ca="true">+IF(AND(ISNUMBER(OFFSET('Hygiene Data'!$F$6,0,10*ROW('Hygiene Data'!F81))),'Data Summary'!DX87="Yes"),OFFSET('Hygiene Data'!$F$6,0,10*ROW('Hygiene Data'!F81)),NA())</f>
        <v>#N/A</v>
      </c>
      <c r="BJ87" s="204" t="e">
        <f ca="true">+IF(AND(ISNUMBER(OFFSET('Hygiene Data'!$F$8,0,10*ROW('Hygiene Data'!F81))),'Data Summary'!DY87="Yes"),OFFSET('Hygiene Data'!$F$8,0,10*ROW('Hygiene Data'!F81)),NA())</f>
        <v>#N/A</v>
      </c>
      <c r="BK87" s="204" t="e">
        <f ca="true">+IF(AND(ISNUMBER(OFFSET('Hygiene Data'!$F$10,0,10*ROW('Hygiene Data'!F81))),'Data Summary'!DZ87="Yes"),OFFSET('Hygiene Data'!$F$10,0,10*ROW('Hygiene Data'!F81)),NA())</f>
        <v>#N/A</v>
      </c>
      <c r="BL87" s="204" t="e">
        <f ca="true">+IF(AND(ISNUMBER(OFFSET('Hygiene Data'!$G$6,0,10*ROW('Hygiene Data'!G81))),'Data Summary'!EA87="Yes"),OFFSET('Hygiene Data'!$G$6,0,10*ROW('Hygiene Data'!G81)),NA())</f>
        <v>#N/A</v>
      </c>
      <c r="BM87" s="204" t="e">
        <f ca="true">+IF(AND(ISNUMBER(OFFSET('Hygiene Data'!$G$8,0,10*ROW('Hygiene Data'!G81))),'Data Summary'!EB87="Yes"),OFFSET('Hygiene Data'!$G$8,0,10*ROW('Hygiene Data'!G81)),NA())</f>
        <v>#N/A</v>
      </c>
      <c r="BN87" s="204" t="e">
        <f ca="true">+IF(AND(ISNUMBER(OFFSET('Hygiene Data'!$G$10,0,10*ROW('Hygiene Data'!G81))),'Data Summary'!EC87="Yes"),OFFSET('Hygiene Data'!$G$10,0,10*ROW('Hygiene Data'!G81)),NA())</f>
        <v>#N/A</v>
      </c>
      <c r="BO87" s="204" t="e">
        <f ca="true">+IF(AND(ISNUMBER(OFFSET('Hygiene Data'!$H$6,0,10*ROW('Hygiene Data'!H81))),'Data Summary'!ED87="Yes"),OFFSET('Hygiene Data'!$H$6,0,10*ROW('Hygiene Data'!H81)),NA())</f>
        <v>#N/A</v>
      </c>
      <c r="BP87" s="204" t="e">
        <f ca="true">+IF(AND(ISNUMBER(OFFSET('Hygiene Data'!$H$8,0,10*ROW('Hygiene Data'!H81))),'Data Summary'!EE87="Yes"),OFFSET('Hygiene Data'!$H$8,0,10*ROW('Hygiene Data'!H81)),NA())</f>
        <v>#N/A</v>
      </c>
      <c r="BQ87" s="204"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415" t="e">
        <f ca="true">+IF(AND(ISNUMBER(OFFSET('Water Data'!$C$5,0,10*ROW('Water Data'!C82))),'Data Summary'!BS88="Yes"),100-OFFSET('Water Data'!$C$5,0,10*ROW('Water Data'!C82)),NA())</f>
        <v>#N/A</v>
      </c>
      <c r="E88" s="415" t="e">
        <f ca="true">+IF(AND(ISNUMBER(OFFSET('Water Data'!$C$7,0,10*ROW('Water Data'!C82))),'Data Summary'!BT88="Yes"),OFFSET('Water Data'!$C$7,0,10*ROW('Water Data'!C82)),NA())</f>
        <v>#N/A</v>
      </c>
      <c r="F88" s="415" t="e">
        <f ca="true">+IF(AND(ISNUMBER(OFFSET('Water Data'!$C$10,0,10*ROW('Water Data'!C82))),'Data Summary'!BU88="Yes"),OFFSET('Water Data'!$C$10,0,10*ROW('Water Data'!C82)),NA())</f>
        <v>#N/A</v>
      </c>
      <c r="G88" s="415" t="e">
        <f ca="true">+IF(AND(ISNUMBER(OFFSET('Water Data'!$D$5,0,10*ROW('Water Data'!D82))),'Data Summary'!BV88="Yes"),100-OFFSET('Water Data'!$D$5,0,10*ROW('Water Data'!D82)),NA())</f>
        <v>#N/A</v>
      </c>
      <c r="H88" s="415" t="e">
        <f ca="true">+IF(AND(ISNUMBER(OFFSET('Water Data'!$D$7,0,10*ROW('Water Data'!D82))),'Data Summary'!BW88="Yes"),OFFSET('Water Data'!$D$7,0,10*ROW('Water Data'!D82)),NA())</f>
        <v>#N/A</v>
      </c>
      <c r="I88" s="415" t="e">
        <f ca="true">+IF(AND(ISNUMBER(OFFSET('Water Data'!$D$10,0,10*ROW('Water Data'!D82))),'Data Summary'!BX88="Yes"),OFFSET('Water Data'!$D$10,0,10*ROW('Water Data'!D82)),NA())</f>
        <v>#N/A</v>
      </c>
      <c r="J88" s="415" t="e">
        <f ca="true">+IF(AND(ISNUMBER(OFFSET('Water Data'!$E$5,0,10*ROW('Water Data'!E82))),'Data Summary'!BY88="Yes"),100-OFFSET('Water Data'!$E$5,0,10*ROW('Water Data'!E82)),NA())</f>
        <v>#N/A</v>
      </c>
      <c r="K88" s="415" t="e">
        <f ca="true">+IF(AND(ISNUMBER(OFFSET('Water Data'!$E$7,0,10*ROW('Water Data'!E82))),'Data Summary'!BZ88="Yes"),OFFSET('Water Data'!$E$7,0,10*ROW('Water Data'!E82)),NA())</f>
        <v>#N/A</v>
      </c>
      <c r="L88" s="415" t="e">
        <f ca="true">+IF(AND(ISNUMBER(OFFSET('Water Data'!$E$10,0,10*ROW('Water Data'!E82))),'Data Summary'!CA88="Yes"),OFFSET('Water Data'!$E$10,0,10*ROW('Water Data'!E82)),NA())</f>
        <v>#N/A</v>
      </c>
      <c r="M88" s="415" t="e">
        <f ca="true">+IF(AND(ISNUMBER(OFFSET('Water Data'!$F$5,0,10*ROW('Water Data'!F82))),'Data Summary'!CB88="Yes"),100-OFFSET('Water Data'!$F$5,0,10*ROW('Water Data'!F82)),NA())</f>
        <v>#N/A</v>
      </c>
      <c r="N88" s="415" t="e">
        <f ca="true">+IF(AND(ISNUMBER(OFFSET('Water Data'!$F$7,0,10*ROW('Water Data'!F82))),'Data Summary'!CC88="Yes"),OFFSET('Water Data'!$F$7,0,10*ROW('Water Data'!F82)),NA())</f>
        <v>#N/A</v>
      </c>
      <c r="O88" s="415" t="e">
        <f ca="true">+IF(AND(ISNUMBER(OFFSET('Water Data'!$F$10,0,10*ROW('Water Data'!F82))),'Data Summary'!CD88="Yes"),OFFSET('Water Data'!$F$10,0,10*ROW('Water Data'!F82)),NA())</f>
        <v>#N/A</v>
      </c>
      <c r="P88" s="415" t="e">
        <f ca="true">+IF(AND(ISNUMBER(OFFSET('Water Data'!$G$5,0,10*ROW('Water Data'!G82))),'Data Summary'!CE88="Yes"),100-OFFSET('Water Data'!$G$5,0,10*ROW('Water Data'!G82)),NA())</f>
        <v>#N/A</v>
      </c>
      <c r="Q88" s="415" t="e">
        <f ca="true">+IF(AND(ISNUMBER(OFFSET('Water Data'!$G$7,0,10*ROW('Water Data'!G82))),'Data Summary'!CF88="Yes"),OFFSET('Water Data'!$G$7,0,10*ROW('Water Data'!G82)),NA())</f>
        <v>#N/A</v>
      </c>
      <c r="R88" s="415" t="e">
        <f ca="true">+IF(AND(ISNUMBER(OFFSET('Water Data'!$G$10,0,10*ROW('Water Data'!G82))),'Data Summary'!CG88="Yes"),OFFSET('Water Data'!$G$10,0,10*ROW('Water Data'!G82)),NA())</f>
        <v>#N/A</v>
      </c>
      <c r="S88" s="415" t="e">
        <f ca="true">+IF(AND(ISNUMBER(OFFSET('Water Data'!$H$5,0,10*ROW('Water Data'!H82))),'Data Summary'!CH88="Yes"),100-OFFSET('Water Data'!$H$5,0,10*ROW('Water Data'!H82)),NA())</f>
        <v>#N/A</v>
      </c>
      <c r="T88" s="415" t="e">
        <f ca="true">+IF(AND(ISNUMBER(OFFSET('Water Data'!$H$7,0,10*ROW('Water Data'!H82))),'Data Summary'!CI88="Yes"),OFFSET('Water Data'!$H$7,0,10*ROW('Water Data'!H82)),NA())</f>
        <v>#N/A</v>
      </c>
      <c r="U88" s="415" t="e">
        <f ca="true">+IF(AND(ISNUMBER(OFFSET('Water Data'!$H$10,0,10*ROW('Water Data'!H82))),'Data Summary'!CJ88="Yes"),OFFSET('Water Data'!$H$10,0,10*ROW('Water Data'!H82)),NA())</f>
        <v>#N/A</v>
      </c>
      <c r="V88" s="203" t="e">
        <f ca="true">+IF(AND(ISNUMBER(OFFSET('Sanitation Data'!$C$5,0,10*ROW('Sanitation Data'!C82))),'Data Summary'!CK88="Yes"),100-OFFSET('Sanitation Data'!$C$5,0,10*ROW('Sanitation Data'!C82)),NA())</f>
        <v>#N/A</v>
      </c>
      <c r="W88" s="203" t="e">
        <f ca="true">+IF(AND(ISNUMBER(OFFSET('Sanitation Data'!$C$7,0,10*ROW('Sanitation Data'!C82))),'Data Summary'!CL88="Yes"),OFFSET('Sanitation Data'!$C$7,0,10*ROW('Sanitation Data'!C82)),NA())</f>
        <v>#N/A</v>
      </c>
      <c r="X88" s="203" t="e">
        <f ca="true">+IF(AND(ISNUMBER(OFFSET('Sanitation Data'!$C$11,0,10*ROW('Sanitation Data'!C82))),'Data Summary'!CM88="Yes"),OFFSET('Sanitation Data'!$C$11,0,10*ROW('Sanitation Data'!C82)),NA())</f>
        <v>#N/A</v>
      </c>
      <c r="Y88" s="203" t="e">
        <f ca="true">+IF(AND(ISNUMBER(OFFSET('Sanitation Data'!$C$12,0,10*ROW('Sanitation Data'!C82))),'Data Summary'!CN88="Yes"),OFFSET('Sanitation Data'!$C$12,0,10*ROW('Sanitation Data'!C82)),NA())</f>
        <v>#N/A</v>
      </c>
      <c r="Z88" s="203" t="e">
        <f ca="true">+IF(AND(ISNUMBER(OFFSET('Sanitation Data'!$C$13,0,10*ROW('Sanitation Data'!C82))),'Data Summary'!CO88="Yes"),OFFSET('Sanitation Data'!$C$13,0,10*ROW('Sanitation Data'!C82)),NA())</f>
        <v>#N/A</v>
      </c>
      <c r="AA88" s="203" t="e">
        <f ca="true">+IF(AND(ISNUMBER(OFFSET('Sanitation Data'!$D$5,0,10*ROW('Sanitation Data'!D82))),'Data Summary'!CP88="Yes"),100-OFFSET('Sanitation Data'!$D$5,0,10*ROW('Sanitation Data'!D82)),NA())</f>
        <v>#N/A</v>
      </c>
      <c r="AB88" s="203" t="e">
        <f ca="true">+IF(AND(ISNUMBER(OFFSET('Sanitation Data'!$D$7,0,10*ROW('Sanitation Data'!D82))),'Data Summary'!CQ88="Yes"),OFFSET('Sanitation Data'!$D$7,0,10*ROW('Sanitation Data'!D82)),NA())</f>
        <v>#N/A</v>
      </c>
      <c r="AC88" s="203" t="e">
        <f ca="true">+IF(AND(ISNUMBER(OFFSET('Sanitation Data'!$D$11,0,10*ROW('Sanitation Data'!D82))),'Data Summary'!CR88="Yes"),OFFSET('Sanitation Data'!$D$11,0,10*ROW('Sanitation Data'!D82)),NA())</f>
        <v>#N/A</v>
      </c>
      <c r="AD88" s="203" t="e">
        <f ca="true">+IF(AND(ISNUMBER(OFFSET('Sanitation Data'!$D$12,0,10*ROW('Sanitation Data'!D82))),'Data Summary'!CS88="Yes"),OFFSET('Sanitation Data'!$D$12,0,10*ROW('Sanitation Data'!D82)),NA())</f>
        <v>#N/A</v>
      </c>
      <c r="AE88" s="203" t="e">
        <f ca="true">+IF(AND(ISNUMBER(OFFSET('Sanitation Data'!$D$13,0,10*ROW('Sanitation Data'!D82))),'Data Summary'!CT88="Yes"),OFFSET('Sanitation Data'!$D$13,0,10*ROW('Sanitation Data'!D82)),NA())</f>
        <v>#N/A</v>
      </c>
      <c r="AF88" s="203" t="e">
        <f ca="true">+IF(AND(ISNUMBER(OFFSET('Sanitation Data'!$E$5,0,10*ROW('Sanitation Data'!E82))),'Data Summary'!CU88="Yes"),100-OFFSET('Sanitation Data'!$E$5,0,10*ROW('Sanitation Data'!E82)),NA())</f>
        <v>#N/A</v>
      </c>
      <c r="AG88" s="203" t="e">
        <f ca="true">+IF(AND(ISNUMBER(OFFSET('Sanitation Data'!$E$7,0,10*ROW('Sanitation Data'!E82))),'Data Summary'!CV88="Yes"),OFFSET('Sanitation Data'!$E$7,0,10*ROW('Sanitation Data'!E82)),NA())</f>
        <v>#N/A</v>
      </c>
      <c r="AH88" s="203" t="e">
        <f ca="true">+IF(AND(ISNUMBER(OFFSET('Sanitation Data'!$E$11,0,10*ROW('Sanitation Data'!E82))),'Data Summary'!CW88="Yes"),OFFSET('Sanitation Data'!$E$11,0,10*ROW('Sanitation Data'!E82)),NA())</f>
        <v>#N/A</v>
      </c>
      <c r="AI88" s="203" t="e">
        <f ca="true">+IF(AND(ISNUMBER(OFFSET('Sanitation Data'!$E$12,0,10*ROW('Sanitation Data'!E82))),'Data Summary'!CX88="Yes"),OFFSET('Sanitation Data'!$E$12,0,10*ROW('Sanitation Data'!E82)),NA())</f>
        <v>#N/A</v>
      </c>
      <c r="AJ88" s="203" t="e">
        <f ca="true">+IF(AND(ISNUMBER(OFFSET('Sanitation Data'!$E$13,0,10*ROW('Sanitation Data'!E82))),'Data Summary'!CY88="Yes"),OFFSET('Sanitation Data'!$E$13,0,10*ROW('Sanitation Data'!E82)),NA())</f>
        <v>#N/A</v>
      </c>
      <c r="AK88" s="203" t="e">
        <f ca="true">+IF(AND(ISNUMBER(OFFSET('Sanitation Data'!$F$5,0,10*ROW('Sanitation Data'!F82))),'Data Summary'!CZ88="Yes"),100-OFFSET('Sanitation Data'!$F$5,0,10*ROW('Sanitation Data'!F82)),NA())</f>
        <v>#N/A</v>
      </c>
      <c r="AL88" s="203" t="e">
        <f ca="true">+IF(AND(ISNUMBER(OFFSET('Sanitation Data'!$F$7,0,10*ROW('Sanitation Data'!F82))),'Data Summary'!DA88="Yes"),OFFSET('Sanitation Data'!$F$7,0,10*ROW('Sanitation Data'!F82)),NA())</f>
        <v>#N/A</v>
      </c>
      <c r="AM88" s="203" t="e">
        <f ca="true">+IF(AND(ISNUMBER(OFFSET('Sanitation Data'!$F$11,0,10*ROW('Sanitation Data'!F82))),'Data Summary'!DB88="Yes"),OFFSET('Sanitation Data'!$F$11,0,10*ROW('Sanitation Data'!F82)),NA())</f>
        <v>#N/A</v>
      </c>
      <c r="AN88" s="203" t="e">
        <f ca="true">+IF(AND(ISNUMBER(OFFSET('Sanitation Data'!$F$12,0,10*ROW('Sanitation Data'!F82))),'Data Summary'!DC88="Yes"),OFFSET('Sanitation Data'!$F$12,0,10*ROW('Sanitation Data'!F82)),NA())</f>
        <v>#N/A</v>
      </c>
      <c r="AO88" s="203" t="e">
        <f ca="true">+IF(AND(ISNUMBER(OFFSET('Sanitation Data'!$F$13,0,10*ROW('Sanitation Data'!F82))),'Data Summary'!DD88="Yes"),OFFSET('Sanitation Data'!$F$13,0,10*ROW('Sanitation Data'!F82)),NA())</f>
        <v>#N/A</v>
      </c>
      <c r="AP88" s="203" t="e">
        <f ca="true">+IF(AND(ISNUMBER(OFFSET('Sanitation Data'!$G$5,0,10*ROW('Sanitation Data'!G82))),'Data Summary'!DE88="Yes"),100-OFFSET('Sanitation Data'!$G$5,0,10*ROW('Sanitation Data'!G82)),NA())</f>
        <v>#N/A</v>
      </c>
      <c r="AQ88" s="203" t="e">
        <f ca="true">+IF(AND(ISNUMBER(OFFSET('Sanitation Data'!$G$7,0,10*ROW('Sanitation Data'!G82))),'Data Summary'!DF88="Yes"),OFFSET('Sanitation Data'!$G$7,0,10*ROW('Sanitation Data'!G82)),NA())</f>
        <v>#N/A</v>
      </c>
      <c r="AR88" s="203" t="e">
        <f ca="true">+IF(AND(ISNUMBER(OFFSET('Sanitation Data'!$G$11,0,10*ROW('Sanitation Data'!G82))),'Data Summary'!DG88="Yes"),OFFSET('Sanitation Data'!$G$11,0,10*ROW('Sanitation Data'!G82)),NA())</f>
        <v>#N/A</v>
      </c>
      <c r="AS88" s="203" t="e">
        <f ca="true">+IF(AND(ISNUMBER(OFFSET('Sanitation Data'!$G$12,0,10*ROW('Sanitation Data'!G82))),'Data Summary'!DH88="Yes"),OFFSET('Sanitation Data'!$G$12,0,10*ROW('Sanitation Data'!G82)),NA())</f>
        <v>#N/A</v>
      </c>
      <c r="AT88" s="203" t="e">
        <f ca="true">+IF(AND(ISNUMBER(OFFSET('Sanitation Data'!$G$13,0,10*ROW('Sanitation Data'!G82))),'Data Summary'!DI88="Yes"),OFFSET('Sanitation Data'!$G$13,0,10*ROW('Sanitation Data'!G82)),NA())</f>
        <v>#N/A</v>
      </c>
      <c r="AU88" s="203" t="e">
        <f ca="true">+IF(AND(ISNUMBER(OFFSET('Sanitation Data'!$H$5,0,10*ROW('Sanitation Data'!H82))),'Data Summary'!DJ88="Yes"),100-OFFSET('Sanitation Data'!$H$5,0,10*ROW('Sanitation Data'!H82)),NA())</f>
        <v>#N/A</v>
      </c>
      <c r="AV88" s="203" t="e">
        <f ca="true">+IF(AND(ISNUMBER(OFFSET('Sanitation Data'!$H$7,0,10*ROW('Sanitation Data'!H82))),'Data Summary'!DK88="Yes"),OFFSET('Sanitation Data'!$H$7,0,10*ROW('Sanitation Data'!H82)),NA())</f>
        <v>#N/A</v>
      </c>
      <c r="AW88" s="203" t="e">
        <f ca="true">+IF(AND(ISNUMBER(OFFSET('Sanitation Data'!$H$11,0,10*ROW('Sanitation Data'!H82))),'Data Summary'!DL88="Yes"),OFFSET('Sanitation Data'!$H$11,0,10*ROW('Sanitation Data'!H82)),NA())</f>
        <v>#N/A</v>
      </c>
      <c r="AX88" s="203" t="e">
        <f ca="true">+IF(AND(ISNUMBER(OFFSET('Sanitation Data'!$H$12,0,10*ROW('Sanitation Data'!H82))),'Data Summary'!DM88="Yes"),OFFSET('Sanitation Data'!$H$12,0,10*ROW('Sanitation Data'!H82)),NA())</f>
        <v>#N/A</v>
      </c>
      <c r="AY88" s="203" t="e">
        <f ca="true">+IF(AND(ISNUMBER(OFFSET('Sanitation Data'!$H$13,0,10*ROW('Sanitation Data'!H82))),'Data Summary'!DN88="Yes"),OFFSET('Sanitation Data'!$H$13,0,10*ROW('Sanitation Data'!H82)),NA())</f>
        <v>#N/A</v>
      </c>
      <c r="AZ88" s="204" t="e">
        <f ca="true">+IF(AND(ISNUMBER(OFFSET('Hygiene Data'!$C$6,0,10*ROW('Hygiene Data'!C82))),'Data Summary'!DO88="Yes"),OFFSET('Hygiene Data'!$C$6,0,10*ROW('Hygiene Data'!C82)),NA())</f>
        <v>#N/A</v>
      </c>
      <c r="BA88" s="204" t="e">
        <f ca="true">+IF(AND(ISNUMBER(OFFSET('Hygiene Data'!$C$8,0,10*ROW('Hygiene Data'!C82))),'Data Summary'!DP88="Yes"),OFFSET('Hygiene Data'!$C$8,0,10*ROW('Hygiene Data'!C82)),NA())</f>
        <v>#N/A</v>
      </c>
      <c r="BB88" s="204" t="e">
        <f ca="true">+IF(AND(ISNUMBER(OFFSET('Hygiene Data'!$C$10,0,10*ROW('Hygiene Data'!C82))),'Data Summary'!DQ88="Yes"),OFFSET('Hygiene Data'!$C$10,0,10*ROW('Hygiene Data'!C82)),NA())</f>
        <v>#N/A</v>
      </c>
      <c r="BC88" s="204" t="e">
        <f ca="true">+IF(AND(ISNUMBER(OFFSET('Hygiene Data'!$D$6,0,10*ROW('Hygiene Data'!D82))),'Data Summary'!DR88="Yes"),OFFSET('Hygiene Data'!$D$6,0,10*ROW('Hygiene Data'!D82)),NA())</f>
        <v>#N/A</v>
      </c>
      <c r="BD88" s="204" t="e">
        <f ca="true">+IF(AND(ISNUMBER(OFFSET('Hygiene Data'!$D$8,0,10*ROW('Hygiene Data'!D82))),'Data Summary'!DS88="Yes"),OFFSET('Hygiene Data'!$D$8,0,10*ROW('Hygiene Data'!D82)),NA())</f>
        <v>#N/A</v>
      </c>
      <c r="BE88" s="204" t="e">
        <f ca="true">+IF(AND(ISNUMBER(OFFSET('Hygiene Data'!$D$10,0,10*ROW('Hygiene Data'!D82))),'Data Summary'!DT88="Yes"),OFFSET('Hygiene Data'!$D$10,0,10*ROW('Hygiene Data'!D82)),NA())</f>
        <v>#N/A</v>
      </c>
      <c r="BF88" s="204" t="e">
        <f ca="true">+IF(AND(ISNUMBER(OFFSET('Hygiene Data'!$E$6,0,10*ROW('Hygiene Data'!E82))),'Data Summary'!DU88="Yes"),OFFSET('Hygiene Data'!$E$6,0,10*ROW('Hygiene Data'!E82)),NA())</f>
        <v>#N/A</v>
      </c>
      <c r="BG88" s="204" t="e">
        <f ca="true">+IF(AND(ISNUMBER(OFFSET('Hygiene Data'!$E$8,0,10*ROW('Hygiene Data'!E82))),'Data Summary'!DV88="Yes"),OFFSET('Hygiene Data'!$E$8,0,10*ROW('Hygiene Data'!E82)),NA())</f>
        <v>#N/A</v>
      </c>
      <c r="BH88" s="204" t="e">
        <f ca="true">+IF(AND(ISNUMBER(OFFSET('Hygiene Data'!$E$10,0,10*ROW('Hygiene Data'!E82))),'Data Summary'!DW88="Yes"),OFFSET('Hygiene Data'!$E$10,0,10*ROW('Hygiene Data'!E82)),NA())</f>
        <v>#N/A</v>
      </c>
      <c r="BI88" s="204" t="e">
        <f ca="true">+IF(AND(ISNUMBER(OFFSET('Hygiene Data'!$F$6,0,10*ROW('Hygiene Data'!F82))),'Data Summary'!DX88="Yes"),OFFSET('Hygiene Data'!$F$6,0,10*ROW('Hygiene Data'!F82)),NA())</f>
        <v>#N/A</v>
      </c>
      <c r="BJ88" s="204" t="e">
        <f ca="true">+IF(AND(ISNUMBER(OFFSET('Hygiene Data'!$F$8,0,10*ROW('Hygiene Data'!F82))),'Data Summary'!DY88="Yes"),OFFSET('Hygiene Data'!$F$8,0,10*ROW('Hygiene Data'!F82)),NA())</f>
        <v>#N/A</v>
      </c>
      <c r="BK88" s="204" t="e">
        <f ca="true">+IF(AND(ISNUMBER(OFFSET('Hygiene Data'!$F$10,0,10*ROW('Hygiene Data'!F82))),'Data Summary'!DZ88="Yes"),OFFSET('Hygiene Data'!$F$10,0,10*ROW('Hygiene Data'!F82)),NA())</f>
        <v>#N/A</v>
      </c>
      <c r="BL88" s="204" t="e">
        <f ca="true">+IF(AND(ISNUMBER(OFFSET('Hygiene Data'!$G$6,0,10*ROW('Hygiene Data'!G82))),'Data Summary'!EA88="Yes"),OFFSET('Hygiene Data'!$G$6,0,10*ROW('Hygiene Data'!G82)),NA())</f>
        <v>#N/A</v>
      </c>
      <c r="BM88" s="204" t="e">
        <f ca="true">+IF(AND(ISNUMBER(OFFSET('Hygiene Data'!$G$8,0,10*ROW('Hygiene Data'!G82))),'Data Summary'!EB88="Yes"),OFFSET('Hygiene Data'!$G$8,0,10*ROW('Hygiene Data'!G82)),NA())</f>
        <v>#N/A</v>
      </c>
      <c r="BN88" s="204" t="e">
        <f ca="true">+IF(AND(ISNUMBER(OFFSET('Hygiene Data'!$G$10,0,10*ROW('Hygiene Data'!G82))),'Data Summary'!EC88="Yes"),OFFSET('Hygiene Data'!$G$10,0,10*ROW('Hygiene Data'!G82)),NA())</f>
        <v>#N/A</v>
      </c>
      <c r="BO88" s="204" t="e">
        <f ca="true">+IF(AND(ISNUMBER(OFFSET('Hygiene Data'!$H$6,0,10*ROW('Hygiene Data'!H82))),'Data Summary'!ED88="Yes"),OFFSET('Hygiene Data'!$H$6,0,10*ROW('Hygiene Data'!H82)),NA())</f>
        <v>#N/A</v>
      </c>
      <c r="BP88" s="204" t="e">
        <f ca="true">+IF(AND(ISNUMBER(OFFSET('Hygiene Data'!$H$8,0,10*ROW('Hygiene Data'!H82))),'Data Summary'!EE88="Yes"),OFFSET('Hygiene Data'!$H$8,0,10*ROW('Hygiene Data'!H82)),NA())</f>
        <v>#N/A</v>
      </c>
      <c r="BQ88" s="204"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415" t="e">
        <f ca="true">+IF(AND(ISNUMBER(OFFSET('Water Data'!$C$5,0,10*ROW('Water Data'!C83))),'Data Summary'!BS89="Yes"),100-OFFSET('Water Data'!$C$5,0,10*ROW('Water Data'!C83)),NA())</f>
        <v>#N/A</v>
      </c>
      <c r="E89" s="415" t="e">
        <f ca="true">+IF(AND(ISNUMBER(OFFSET('Water Data'!$C$7,0,10*ROW('Water Data'!C83))),'Data Summary'!BT89="Yes"),OFFSET('Water Data'!$C$7,0,10*ROW('Water Data'!C83)),NA())</f>
        <v>#N/A</v>
      </c>
      <c r="F89" s="415" t="e">
        <f ca="true">+IF(AND(ISNUMBER(OFFSET('Water Data'!$C$10,0,10*ROW('Water Data'!C83))),'Data Summary'!BU89="Yes"),OFFSET('Water Data'!$C$10,0,10*ROW('Water Data'!C83)),NA())</f>
        <v>#N/A</v>
      </c>
      <c r="G89" s="415" t="e">
        <f ca="true">+IF(AND(ISNUMBER(OFFSET('Water Data'!$D$5,0,10*ROW('Water Data'!D83))),'Data Summary'!BV89="Yes"),100-OFFSET('Water Data'!$D$5,0,10*ROW('Water Data'!D83)),NA())</f>
        <v>#N/A</v>
      </c>
      <c r="H89" s="415" t="e">
        <f ca="true">+IF(AND(ISNUMBER(OFFSET('Water Data'!$D$7,0,10*ROW('Water Data'!D83))),'Data Summary'!BW89="Yes"),OFFSET('Water Data'!$D$7,0,10*ROW('Water Data'!D83)),NA())</f>
        <v>#N/A</v>
      </c>
      <c r="I89" s="415" t="e">
        <f ca="true">+IF(AND(ISNUMBER(OFFSET('Water Data'!$D$10,0,10*ROW('Water Data'!D83))),'Data Summary'!BX89="Yes"),OFFSET('Water Data'!$D$10,0,10*ROW('Water Data'!D83)),NA())</f>
        <v>#N/A</v>
      </c>
      <c r="J89" s="415" t="e">
        <f ca="true">+IF(AND(ISNUMBER(OFFSET('Water Data'!$E$5,0,10*ROW('Water Data'!E83))),'Data Summary'!BY89="Yes"),100-OFFSET('Water Data'!$E$5,0,10*ROW('Water Data'!E83)),NA())</f>
        <v>#N/A</v>
      </c>
      <c r="K89" s="415" t="e">
        <f ca="true">+IF(AND(ISNUMBER(OFFSET('Water Data'!$E$7,0,10*ROW('Water Data'!E83))),'Data Summary'!BZ89="Yes"),OFFSET('Water Data'!$E$7,0,10*ROW('Water Data'!E83)),NA())</f>
        <v>#N/A</v>
      </c>
      <c r="L89" s="415" t="e">
        <f ca="true">+IF(AND(ISNUMBER(OFFSET('Water Data'!$E$10,0,10*ROW('Water Data'!E83))),'Data Summary'!CA89="Yes"),OFFSET('Water Data'!$E$10,0,10*ROW('Water Data'!E83)),NA())</f>
        <v>#N/A</v>
      </c>
      <c r="M89" s="415" t="e">
        <f ca="true">+IF(AND(ISNUMBER(OFFSET('Water Data'!$F$5,0,10*ROW('Water Data'!F83))),'Data Summary'!CB89="Yes"),100-OFFSET('Water Data'!$F$5,0,10*ROW('Water Data'!F83)),NA())</f>
        <v>#N/A</v>
      </c>
      <c r="N89" s="415" t="e">
        <f ca="true">+IF(AND(ISNUMBER(OFFSET('Water Data'!$F$7,0,10*ROW('Water Data'!F83))),'Data Summary'!CC89="Yes"),OFFSET('Water Data'!$F$7,0,10*ROW('Water Data'!F83)),NA())</f>
        <v>#N/A</v>
      </c>
      <c r="O89" s="415" t="e">
        <f ca="true">+IF(AND(ISNUMBER(OFFSET('Water Data'!$F$10,0,10*ROW('Water Data'!F83))),'Data Summary'!CD89="Yes"),OFFSET('Water Data'!$F$10,0,10*ROW('Water Data'!F83)),NA())</f>
        <v>#N/A</v>
      </c>
      <c r="P89" s="415" t="e">
        <f ca="true">+IF(AND(ISNUMBER(OFFSET('Water Data'!$G$5,0,10*ROW('Water Data'!G83))),'Data Summary'!CE89="Yes"),100-OFFSET('Water Data'!$G$5,0,10*ROW('Water Data'!G83)),NA())</f>
        <v>#N/A</v>
      </c>
      <c r="Q89" s="415" t="e">
        <f ca="true">+IF(AND(ISNUMBER(OFFSET('Water Data'!$G$7,0,10*ROW('Water Data'!G83))),'Data Summary'!CF89="Yes"),OFFSET('Water Data'!$G$7,0,10*ROW('Water Data'!G83)),NA())</f>
        <v>#N/A</v>
      </c>
      <c r="R89" s="415" t="e">
        <f ca="true">+IF(AND(ISNUMBER(OFFSET('Water Data'!$G$10,0,10*ROW('Water Data'!G83))),'Data Summary'!CG89="Yes"),OFFSET('Water Data'!$G$10,0,10*ROW('Water Data'!G83)),NA())</f>
        <v>#N/A</v>
      </c>
      <c r="S89" s="415" t="e">
        <f ca="true">+IF(AND(ISNUMBER(OFFSET('Water Data'!$H$5,0,10*ROW('Water Data'!H83))),'Data Summary'!CH89="Yes"),100-OFFSET('Water Data'!$H$5,0,10*ROW('Water Data'!H83)),NA())</f>
        <v>#N/A</v>
      </c>
      <c r="T89" s="415" t="e">
        <f ca="true">+IF(AND(ISNUMBER(OFFSET('Water Data'!$H$7,0,10*ROW('Water Data'!H83))),'Data Summary'!CI89="Yes"),OFFSET('Water Data'!$H$7,0,10*ROW('Water Data'!H83)),NA())</f>
        <v>#N/A</v>
      </c>
      <c r="U89" s="415" t="e">
        <f ca="true">+IF(AND(ISNUMBER(OFFSET('Water Data'!$H$10,0,10*ROW('Water Data'!H83))),'Data Summary'!CJ89="Yes"),OFFSET('Water Data'!$H$10,0,10*ROW('Water Data'!H83)),NA())</f>
        <v>#N/A</v>
      </c>
      <c r="V89" s="203" t="e">
        <f ca="true">+IF(AND(ISNUMBER(OFFSET('Sanitation Data'!$C$5,0,10*ROW('Sanitation Data'!C83))),'Data Summary'!CK89="Yes"),100-OFFSET('Sanitation Data'!$C$5,0,10*ROW('Sanitation Data'!C83)),NA())</f>
        <v>#N/A</v>
      </c>
      <c r="W89" s="203" t="e">
        <f ca="true">+IF(AND(ISNUMBER(OFFSET('Sanitation Data'!$C$7,0,10*ROW('Sanitation Data'!C83))),'Data Summary'!CL89="Yes"),OFFSET('Sanitation Data'!$C$7,0,10*ROW('Sanitation Data'!C83)),NA())</f>
        <v>#N/A</v>
      </c>
      <c r="X89" s="203" t="e">
        <f ca="true">+IF(AND(ISNUMBER(OFFSET('Sanitation Data'!$C$11,0,10*ROW('Sanitation Data'!C83))),'Data Summary'!CM89="Yes"),OFFSET('Sanitation Data'!$C$11,0,10*ROW('Sanitation Data'!C83)),NA())</f>
        <v>#N/A</v>
      </c>
      <c r="Y89" s="203" t="e">
        <f ca="true">+IF(AND(ISNUMBER(OFFSET('Sanitation Data'!$C$12,0,10*ROW('Sanitation Data'!C83))),'Data Summary'!CN89="Yes"),OFFSET('Sanitation Data'!$C$12,0,10*ROW('Sanitation Data'!C83)),NA())</f>
        <v>#N/A</v>
      </c>
      <c r="Z89" s="203" t="e">
        <f ca="true">+IF(AND(ISNUMBER(OFFSET('Sanitation Data'!$C$13,0,10*ROW('Sanitation Data'!C83))),'Data Summary'!CO89="Yes"),OFFSET('Sanitation Data'!$C$13,0,10*ROW('Sanitation Data'!C83)),NA())</f>
        <v>#N/A</v>
      </c>
      <c r="AA89" s="203" t="e">
        <f ca="true">+IF(AND(ISNUMBER(OFFSET('Sanitation Data'!$D$5,0,10*ROW('Sanitation Data'!D83))),'Data Summary'!CP89="Yes"),100-OFFSET('Sanitation Data'!$D$5,0,10*ROW('Sanitation Data'!D83)),NA())</f>
        <v>#N/A</v>
      </c>
      <c r="AB89" s="203" t="e">
        <f ca="true">+IF(AND(ISNUMBER(OFFSET('Sanitation Data'!$D$7,0,10*ROW('Sanitation Data'!D83))),'Data Summary'!CQ89="Yes"),OFFSET('Sanitation Data'!$D$7,0,10*ROW('Sanitation Data'!D83)),NA())</f>
        <v>#N/A</v>
      </c>
      <c r="AC89" s="203" t="e">
        <f ca="true">+IF(AND(ISNUMBER(OFFSET('Sanitation Data'!$D$11,0,10*ROW('Sanitation Data'!D83))),'Data Summary'!CR89="Yes"),OFFSET('Sanitation Data'!$D$11,0,10*ROW('Sanitation Data'!D83)),NA())</f>
        <v>#N/A</v>
      </c>
      <c r="AD89" s="203" t="e">
        <f ca="true">+IF(AND(ISNUMBER(OFFSET('Sanitation Data'!$D$12,0,10*ROW('Sanitation Data'!D83))),'Data Summary'!CS89="Yes"),OFFSET('Sanitation Data'!$D$12,0,10*ROW('Sanitation Data'!D83)),NA())</f>
        <v>#N/A</v>
      </c>
      <c r="AE89" s="203" t="e">
        <f ca="true">+IF(AND(ISNUMBER(OFFSET('Sanitation Data'!$D$13,0,10*ROW('Sanitation Data'!D83))),'Data Summary'!CT89="Yes"),OFFSET('Sanitation Data'!$D$13,0,10*ROW('Sanitation Data'!D83)),NA())</f>
        <v>#N/A</v>
      </c>
      <c r="AF89" s="203" t="e">
        <f ca="true">+IF(AND(ISNUMBER(OFFSET('Sanitation Data'!$E$5,0,10*ROW('Sanitation Data'!E83))),'Data Summary'!CU89="Yes"),100-OFFSET('Sanitation Data'!$E$5,0,10*ROW('Sanitation Data'!E83)),NA())</f>
        <v>#N/A</v>
      </c>
      <c r="AG89" s="203" t="e">
        <f ca="true">+IF(AND(ISNUMBER(OFFSET('Sanitation Data'!$E$7,0,10*ROW('Sanitation Data'!E83))),'Data Summary'!CV89="Yes"),OFFSET('Sanitation Data'!$E$7,0,10*ROW('Sanitation Data'!E83)),NA())</f>
        <v>#N/A</v>
      </c>
      <c r="AH89" s="203" t="e">
        <f ca="true">+IF(AND(ISNUMBER(OFFSET('Sanitation Data'!$E$11,0,10*ROW('Sanitation Data'!E83))),'Data Summary'!CW89="Yes"),OFFSET('Sanitation Data'!$E$11,0,10*ROW('Sanitation Data'!E83)),NA())</f>
        <v>#N/A</v>
      </c>
      <c r="AI89" s="203" t="e">
        <f ca="true">+IF(AND(ISNUMBER(OFFSET('Sanitation Data'!$E$12,0,10*ROW('Sanitation Data'!E83))),'Data Summary'!CX89="Yes"),OFFSET('Sanitation Data'!$E$12,0,10*ROW('Sanitation Data'!E83)),NA())</f>
        <v>#N/A</v>
      </c>
      <c r="AJ89" s="203" t="e">
        <f ca="true">+IF(AND(ISNUMBER(OFFSET('Sanitation Data'!$E$13,0,10*ROW('Sanitation Data'!E83))),'Data Summary'!CY89="Yes"),OFFSET('Sanitation Data'!$E$13,0,10*ROW('Sanitation Data'!E83)),NA())</f>
        <v>#N/A</v>
      </c>
      <c r="AK89" s="203" t="e">
        <f ca="true">+IF(AND(ISNUMBER(OFFSET('Sanitation Data'!$F$5,0,10*ROW('Sanitation Data'!F83))),'Data Summary'!CZ89="Yes"),100-OFFSET('Sanitation Data'!$F$5,0,10*ROW('Sanitation Data'!F83)),NA())</f>
        <v>#N/A</v>
      </c>
      <c r="AL89" s="203" t="e">
        <f ca="true">+IF(AND(ISNUMBER(OFFSET('Sanitation Data'!$F$7,0,10*ROW('Sanitation Data'!F83))),'Data Summary'!DA89="Yes"),OFFSET('Sanitation Data'!$F$7,0,10*ROW('Sanitation Data'!F83)),NA())</f>
        <v>#N/A</v>
      </c>
      <c r="AM89" s="203" t="e">
        <f ca="true">+IF(AND(ISNUMBER(OFFSET('Sanitation Data'!$F$11,0,10*ROW('Sanitation Data'!F83))),'Data Summary'!DB89="Yes"),OFFSET('Sanitation Data'!$F$11,0,10*ROW('Sanitation Data'!F83)),NA())</f>
        <v>#N/A</v>
      </c>
      <c r="AN89" s="203" t="e">
        <f ca="true">+IF(AND(ISNUMBER(OFFSET('Sanitation Data'!$F$12,0,10*ROW('Sanitation Data'!F83))),'Data Summary'!DC89="Yes"),OFFSET('Sanitation Data'!$F$12,0,10*ROW('Sanitation Data'!F83)),NA())</f>
        <v>#N/A</v>
      </c>
      <c r="AO89" s="203" t="e">
        <f ca="true">+IF(AND(ISNUMBER(OFFSET('Sanitation Data'!$F$13,0,10*ROW('Sanitation Data'!F83))),'Data Summary'!DD89="Yes"),OFFSET('Sanitation Data'!$F$13,0,10*ROW('Sanitation Data'!F83)),NA())</f>
        <v>#N/A</v>
      </c>
      <c r="AP89" s="203" t="e">
        <f ca="true">+IF(AND(ISNUMBER(OFFSET('Sanitation Data'!$G$5,0,10*ROW('Sanitation Data'!G83))),'Data Summary'!DE89="Yes"),100-OFFSET('Sanitation Data'!$G$5,0,10*ROW('Sanitation Data'!G83)),NA())</f>
        <v>#N/A</v>
      </c>
      <c r="AQ89" s="203" t="e">
        <f ca="true">+IF(AND(ISNUMBER(OFFSET('Sanitation Data'!$G$7,0,10*ROW('Sanitation Data'!G83))),'Data Summary'!DF89="Yes"),OFFSET('Sanitation Data'!$G$7,0,10*ROW('Sanitation Data'!G83)),NA())</f>
        <v>#N/A</v>
      </c>
      <c r="AR89" s="203" t="e">
        <f ca="true">+IF(AND(ISNUMBER(OFFSET('Sanitation Data'!$G$11,0,10*ROW('Sanitation Data'!G83))),'Data Summary'!DG89="Yes"),OFFSET('Sanitation Data'!$G$11,0,10*ROW('Sanitation Data'!G83)),NA())</f>
        <v>#N/A</v>
      </c>
      <c r="AS89" s="203" t="e">
        <f ca="true">+IF(AND(ISNUMBER(OFFSET('Sanitation Data'!$G$12,0,10*ROW('Sanitation Data'!G83))),'Data Summary'!DH89="Yes"),OFFSET('Sanitation Data'!$G$12,0,10*ROW('Sanitation Data'!G83)),NA())</f>
        <v>#N/A</v>
      </c>
      <c r="AT89" s="203" t="e">
        <f ca="true">+IF(AND(ISNUMBER(OFFSET('Sanitation Data'!$G$13,0,10*ROW('Sanitation Data'!G83))),'Data Summary'!DI89="Yes"),OFFSET('Sanitation Data'!$G$13,0,10*ROW('Sanitation Data'!G83)),NA())</f>
        <v>#N/A</v>
      </c>
      <c r="AU89" s="203" t="e">
        <f ca="true">+IF(AND(ISNUMBER(OFFSET('Sanitation Data'!$H$5,0,10*ROW('Sanitation Data'!H83))),'Data Summary'!DJ89="Yes"),100-OFFSET('Sanitation Data'!$H$5,0,10*ROW('Sanitation Data'!H83)),NA())</f>
        <v>#N/A</v>
      </c>
      <c r="AV89" s="203" t="e">
        <f ca="true">+IF(AND(ISNUMBER(OFFSET('Sanitation Data'!$H$7,0,10*ROW('Sanitation Data'!H83))),'Data Summary'!DK89="Yes"),OFFSET('Sanitation Data'!$H$7,0,10*ROW('Sanitation Data'!H83)),NA())</f>
        <v>#N/A</v>
      </c>
      <c r="AW89" s="203" t="e">
        <f ca="true">+IF(AND(ISNUMBER(OFFSET('Sanitation Data'!$H$11,0,10*ROW('Sanitation Data'!H83))),'Data Summary'!DL89="Yes"),OFFSET('Sanitation Data'!$H$11,0,10*ROW('Sanitation Data'!H83)),NA())</f>
        <v>#N/A</v>
      </c>
      <c r="AX89" s="203" t="e">
        <f ca="true">+IF(AND(ISNUMBER(OFFSET('Sanitation Data'!$H$12,0,10*ROW('Sanitation Data'!H83))),'Data Summary'!DM89="Yes"),OFFSET('Sanitation Data'!$H$12,0,10*ROW('Sanitation Data'!H83)),NA())</f>
        <v>#N/A</v>
      </c>
      <c r="AY89" s="203" t="e">
        <f ca="true">+IF(AND(ISNUMBER(OFFSET('Sanitation Data'!$H$13,0,10*ROW('Sanitation Data'!H83))),'Data Summary'!DN89="Yes"),OFFSET('Sanitation Data'!$H$13,0,10*ROW('Sanitation Data'!H83)),NA())</f>
        <v>#N/A</v>
      </c>
      <c r="AZ89" s="204" t="e">
        <f ca="true">+IF(AND(ISNUMBER(OFFSET('Hygiene Data'!$C$6,0,10*ROW('Hygiene Data'!C83))),'Data Summary'!DO89="Yes"),OFFSET('Hygiene Data'!$C$6,0,10*ROW('Hygiene Data'!C83)),NA())</f>
        <v>#N/A</v>
      </c>
      <c r="BA89" s="204" t="e">
        <f ca="true">+IF(AND(ISNUMBER(OFFSET('Hygiene Data'!$C$8,0,10*ROW('Hygiene Data'!C83))),'Data Summary'!DP89="Yes"),OFFSET('Hygiene Data'!$C$8,0,10*ROW('Hygiene Data'!C83)),NA())</f>
        <v>#N/A</v>
      </c>
      <c r="BB89" s="204" t="e">
        <f ca="true">+IF(AND(ISNUMBER(OFFSET('Hygiene Data'!$C$10,0,10*ROW('Hygiene Data'!C83))),'Data Summary'!DQ89="Yes"),OFFSET('Hygiene Data'!$C$10,0,10*ROW('Hygiene Data'!C83)),NA())</f>
        <v>#N/A</v>
      </c>
      <c r="BC89" s="204" t="e">
        <f ca="true">+IF(AND(ISNUMBER(OFFSET('Hygiene Data'!$D$6,0,10*ROW('Hygiene Data'!D83))),'Data Summary'!DR89="Yes"),OFFSET('Hygiene Data'!$D$6,0,10*ROW('Hygiene Data'!D83)),NA())</f>
        <v>#N/A</v>
      </c>
      <c r="BD89" s="204" t="e">
        <f ca="true">+IF(AND(ISNUMBER(OFFSET('Hygiene Data'!$D$8,0,10*ROW('Hygiene Data'!D83))),'Data Summary'!DS89="Yes"),OFFSET('Hygiene Data'!$D$8,0,10*ROW('Hygiene Data'!D83)),NA())</f>
        <v>#N/A</v>
      </c>
      <c r="BE89" s="204" t="e">
        <f ca="true">+IF(AND(ISNUMBER(OFFSET('Hygiene Data'!$D$10,0,10*ROW('Hygiene Data'!D83))),'Data Summary'!DT89="Yes"),OFFSET('Hygiene Data'!$D$10,0,10*ROW('Hygiene Data'!D83)),NA())</f>
        <v>#N/A</v>
      </c>
      <c r="BF89" s="204" t="e">
        <f ca="true">+IF(AND(ISNUMBER(OFFSET('Hygiene Data'!$E$6,0,10*ROW('Hygiene Data'!E83))),'Data Summary'!DU89="Yes"),OFFSET('Hygiene Data'!$E$6,0,10*ROW('Hygiene Data'!E83)),NA())</f>
        <v>#N/A</v>
      </c>
      <c r="BG89" s="204" t="e">
        <f ca="true">+IF(AND(ISNUMBER(OFFSET('Hygiene Data'!$E$8,0,10*ROW('Hygiene Data'!E83))),'Data Summary'!DV89="Yes"),OFFSET('Hygiene Data'!$E$8,0,10*ROW('Hygiene Data'!E83)),NA())</f>
        <v>#N/A</v>
      </c>
      <c r="BH89" s="204" t="e">
        <f ca="true">+IF(AND(ISNUMBER(OFFSET('Hygiene Data'!$E$10,0,10*ROW('Hygiene Data'!E83))),'Data Summary'!DW89="Yes"),OFFSET('Hygiene Data'!$E$10,0,10*ROW('Hygiene Data'!E83)),NA())</f>
        <v>#N/A</v>
      </c>
      <c r="BI89" s="204" t="e">
        <f ca="true">+IF(AND(ISNUMBER(OFFSET('Hygiene Data'!$F$6,0,10*ROW('Hygiene Data'!F83))),'Data Summary'!DX89="Yes"),OFFSET('Hygiene Data'!$F$6,0,10*ROW('Hygiene Data'!F83)),NA())</f>
        <v>#N/A</v>
      </c>
      <c r="BJ89" s="204" t="e">
        <f ca="true">+IF(AND(ISNUMBER(OFFSET('Hygiene Data'!$F$8,0,10*ROW('Hygiene Data'!F83))),'Data Summary'!DY89="Yes"),OFFSET('Hygiene Data'!$F$8,0,10*ROW('Hygiene Data'!F83)),NA())</f>
        <v>#N/A</v>
      </c>
      <c r="BK89" s="204" t="e">
        <f ca="true">+IF(AND(ISNUMBER(OFFSET('Hygiene Data'!$F$10,0,10*ROW('Hygiene Data'!F83))),'Data Summary'!DZ89="Yes"),OFFSET('Hygiene Data'!$F$10,0,10*ROW('Hygiene Data'!F83)),NA())</f>
        <v>#N/A</v>
      </c>
      <c r="BL89" s="204" t="e">
        <f ca="true">+IF(AND(ISNUMBER(OFFSET('Hygiene Data'!$G$6,0,10*ROW('Hygiene Data'!G83))),'Data Summary'!EA89="Yes"),OFFSET('Hygiene Data'!$G$6,0,10*ROW('Hygiene Data'!G83)),NA())</f>
        <v>#N/A</v>
      </c>
      <c r="BM89" s="204" t="e">
        <f ca="true">+IF(AND(ISNUMBER(OFFSET('Hygiene Data'!$G$8,0,10*ROW('Hygiene Data'!G83))),'Data Summary'!EB89="Yes"),OFFSET('Hygiene Data'!$G$8,0,10*ROW('Hygiene Data'!G83)),NA())</f>
        <v>#N/A</v>
      </c>
      <c r="BN89" s="204" t="e">
        <f ca="true">+IF(AND(ISNUMBER(OFFSET('Hygiene Data'!$G$10,0,10*ROW('Hygiene Data'!G83))),'Data Summary'!EC89="Yes"),OFFSET('Hygiene Data'!$G$10,0,10*ROW('Hygiene Data'!G83)),NA())</f>
        <v>#N/A</v>
      </c>
      <c r="BO89" s="204" t="e">
        <f ca="true">+IF(AND(ISNUMBER(OFFSET('Hygiene Data'!$H$6,0,10*ROW('Hygiene Data'!H83))),'Data Summary'!ED89="Yes"),OFFSET('Hygiene Data'!$H$6,0,10*ROW('Hygiene Data'!H83)),NA())</f>
        <v>#N/A</v>
      </c>
      <c r="BP89" s="204" t="e">
        <f ca="true">+IF(AND(ISNUMBER(OFFSET('Hygiene Data'!$H$8,0,10*ROW('Hygiene Data'!H83))),'Data Summary'!EE89="Yes"),OFFSET('Hygiene Data'!$H$8,0,10*ROW('Hygiene Data'!H83)),NA())</f>
        <v>#N/A</v>
      </c>
      <c r="BQ89" s="204"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415" t="e">
        <f ca="true">+IF(AND(ISNUMBER(OFFSET('Water Data'!$C$5,0,10*ROW('Water Data'!C84))),'Data Summary'!BS90="Yes"),100-OFFSET('Water Data'!$C$5,0,10*ROW('Water Data'!C84)),NA())</f>
        <v>#N/A</v>
      </c>
      <c r="E90" s="415" t="e">
        <f ca="true">+IF(AND(ISNUMBER(OFFSET('Water Data'!$C$7,0,10*ROW('Water Data'!C84))),'Data Summary'!BT90="Yes"),OFFSET('Water Data'!$C$7,0,10*ROW('Water Data'!C84)),NA())</f>
        <v>#N/A</v>
      </c>
      <c r="F90" s="415" t="e">
        <f ca="true">+IF(AND(ISNUMBER(OFFSET('Water Data'!$C$10,0,10*ROW('Water Data'!C84))),'Data Summary'!BU90="Yes"),OFFSET('Water Data'!$C$10,0,10*ROW('Water Data'!C84)),NA())</f>
        <v>#N/A</v>
      </c>
      <c r="G90" s="415" t="e">
        <f ca="true">+IF(AND(ISNUMBER(OFFSET('Water Data'!$D$5,0,10*ROW('Water Data'!D84))),'Data Summary'!BV90="Yes"),100-OFFSET('Water Data'!$D$5,0,10*ROW('Water Data'!D84)),NA())</f>
        <v>#N/A</v>
      </c>
      <c r="H90" s="415" t="e">
        <f ca="true">+IF(AND(ISNUMBER(OFFSET('Water Data'!$D$7,0,10*ROW('Water Data'!D84))),'Data Summary'!BW90="Yes"),OFFSET('Water Data'!$D$7,0,10*ROW('Water Data'!D84)),NA())</f>
        <v>#N/A</v>
      </c>
      <c r="I90" s="415" t="e">
        <f ca="true">+IF(AND(ISNUMBER(OFFSET('Water Data'!$D$10,0,10*ROW('Water Data'!D84))),'Data Summary'!BX90="Yes"),OFFSET('Water Data'!$D$10,0,10*ROW('Water Data'!D84)),NA())</f>
        <v>#N/A</v>
      </c>
      <c r="J90" s="415" t="e">
        <f ca="true">+IF(AND(ISNUMBER(OFFSET('Water Data'!$E$5,0,10*ROW('Water Data'!E84))),'Data Summary'!BY90="Yes"),100-OFFSET('Water Data'!$E$5,0,10*ROW('Water Data'!E84)),NA())</f>
        <v>#N/A</v>
      </c>
      <c r="K90" s="415" t="e">
        <f ca="true">+IF(AND(ISNUMBER(OFFSET('Water Data'!$E$7,0,10*ROW('Water Data'!E84))),'Data Summary'!BZ90="Yes"),OFFSET('Water Data'!$E$7,0,10*ROW('Water Data'!E84)),NA())</f>
        <v>#N/A</v>
      </c>
      <c r="L90" s="415" t="e">
        <f ca="true">+IF(AND(ISNUMBER(OFFSET('Water Data'!$E$10,0,10*ROW('Water Data'!E84))),'Data Summary'!CA90="Yes"),OFFSET('Water Data'!$E$10,0,10*ROW('Water Data'!E84)),NA())</f>
        <v>#N/A</v>
      </c>
      <c r="M90" s="415" t="e">
        <f ca="true">+IF(AND(ISNUMBER(OFFSET('Water Data'!$F$5,0,10*ROW('Water Data'!F84))),'Data Summary'!CB90="Yes"),100-OFFSET('Water Data'!$F$5,0,10*ROW('Water Data'!F84)),NA())</f>
        <v>#N/A</v>
      </c>
      <c r="N90" s="415" t="e">
        <f ca="true">+IF(AND(ISNUMBER(OFFSET('Water Data'!$F$7,0,10*ROW('Water Data'!F84))),'Data Summary'!CC90="Yes"),OFFSET('Water Data'!$F$7,0,10*ROW('Water Data'!F84)),NA())</f>
        <v>#N/A</v>
      </c>
      <c r="O90" s="415" t="e">
        <f ca="true">+IF(AND(ISNUMBER(OFFSET('Water Data'!$F$10,0,10*ROW('Water Data'!F84))),'Data Summary'!CD90="Yes"),OFFSET('Water Data'!$F$10,0,10*ROW('Water Data'!F84)),NA())</f>
        <v>#N/A</v>
      </c>
      <c r="P90" s="415" t="e">
        <f ca="true">+IF(AND(ISNUMBER(OFFSET('Water Data'!$G$5,0,10*ROW('Water Data'!G84))),'Data Summary'!CE90="Yes"),100-OFFSET('Water Data'!$G$5,0,10*ROW('Water Data'!G84)),NA())</f>
        <v>#N/A</v>
      </c>
      <c r="Q90" s="415" t="e">
        <f ca="true">+IF(AND(ISNUMBER(OFFSET('Water Data'!$G$7,0,10*ROW('Water Data'!G84))),'Data Summary'!CF90="Yes"),OFFSET('Water Data'!$G$7,0,10*ROW('Water Data'!G84)),NA())</f>
        <v>#N/A</v>
      </c>
      <c r="R90" s="415" t="e">
        <f ca="true">+IF(AND(ISNUMBER(OFFSET('Water Data'!$G$10,0,10*ROW('Water Data'!G84))),'Data Summary'!CG90="Yes"),OFFSET('Water Data'!$G$10,0,10*ROW('Water Data'!G84)),NA())</f>
        <v>#N/A</v>
      </c>
      <c r="S90" s="415" t="e">
        <f ca="true">+IF(AND(ISNUMBER(OFFSET('Water Data'!$H$5,0,10*ROW('Water Data'!H84))),'Data Summary'!CH90="Yes"),100-OFFSET('Water Data'!$H$5,0,10*ROW('Water Data'!H84)),NA())</f>
        <v>#N/A</v>
      </c>
      <c r="T90" s="415" t="e">
        <f ca="true">+IF(AND(ISNUMBER(OFFSET('Water Data'!$H$7,0,10*ROW('Water Data'!H84))),'Data Summary'!CI90="Yes"),OFFSET('Water Data'!$H$7,0,10*ROW('Water Data'!H84)),NA())</f>
        <v>#N/A</v>
      </c>
      <c r="U90" s="415" t="e">
        <f ca="true">+IF(AND(ISNUMBER(OFFSET('Water Data'!$H$10,0,10*ROW('Water Data'!H84))),'Data Summary'!CJ90="Yes"),OFFSET('Water Data'!$H$10,0,10*ROW('Water Data'!H84)),NA())</f>
        <v>#N/A</v>
      </c>
      <c r="V90" s="203" t="e">
        <f ca="true">+IF(AND(ISNUMBER(OFFSET('Sanitation Data'!$C$5,0,10*ROW('Sanitation Data'!C84))),'Data Summary'!CK90="Yes"),100-OFFSET('Sanitation Data'!$C$5,0,10*ROW('Sanitation Data'!C84)),NA())</f>
        <v>#N/A</v>
      </c>
      <c r="W90" s="203" t="e">
        <f ca="true">+IF(AND(ISNUMBER(OFFSET('Sanitation Data'!$C$7,0,10*ROW('Sanitation Data'!C84))),'Data Summary'!CL90="Yes"),OFFSET('Sanitation Data'!$C$7,0,10*ROW('Sanitation Data'!C84)),NA())</f>
        <v>#N/A</v>
      </c>
      <c r="X90" s="203" t="e">
        <f ca="true">+IF(AND(ISNUMBER(OFFSET('Sanitation Data'!$C$11,0,10*ROW('Sanitation Data'!C84))),'Data Summary'!CM90="Yes"),OFFSET('Sanitation Data'!$C$11,0,10*ROW('Sanitation Data'!C84)),NA())</f>
        <v>#N/A</v>
      </c>
      <c r="Y90" s="203" t="e">
        <f ca="true">+IF(AND(ISNUMBER(OFFSET('Sanitation Data'!$C$12,0,10*ROW('Sanitation Data'!C84))),'Data Summary'!CN90="Yes"),OFFSET('Sanitation Data'!$C$12,0,10*ROW('Sanitation Data'!C84)),NA())</f>
        <v>#N/A</v>
      </c>
      <c r="Z90" s="203" t="e">
        <f ca="true">+IF(AND(ISNUMBER(OFFSET('Sanitation Data'!$C$13,0,10*ROW('Sanitation Data'!C84))),'Data Summary'!CO90="Yes"),OFFSET('Sanitation Data'!$C$13,0,10*ROW('Sanitation Data'!C84)),NA())</f>
        <v>#N/A</v>
      </c>
      <c r="AA90" s="203" t="e">
        <f ca="true">+IF(AND(ISNUMBER(OFFSET('Sanitation Data'!$D$5,0,10*ROW('Sanitation Data'!D84))),'Data Summary'!CP90="Yes"),100-OFFSET('Sanitation Data'!$D$5,0,10*ROW('Sanitation Data'!D84)),NA())</f>
        <v>#N/A</v>
      </c>
      <c r="AB90" s="203" t="e">
        <f ca="true">+IF(AND(ISNUMBER(OFFSET('Sanitation Data'!$D$7,0,10*ROW('Sanitation Data'!D84))),'Data Summary'!CQ90="Yes"),OFFSET('Sanitation Data'!$D$7,0,10*ROW('Sanitation Data'!D84)),NA())</f>
        <v>#N/A</v>
      </c>
      <c r="AC90" s="203" t="e">
        <f ca="true">+IF(AND(ISNUMBER(OFFSET('Sanitation Data'!$D$11,0,10*ROW('Sanitation Data'!D84))),'Data Summary'!CR90="Yes"),OFFSET('Sanitation Data'!$D$11,0,10*ROW('Sanitation Data'!D84)),NA())</f>
        <v>#N/A</v>
      </c>
      <c r="AD90" s="203" t="e">
        <f ca="true">+IF(AND(ISNUMBER(OFFSET('Sanitation Data'!$D$12,0,10*ROW('Sanitation Data'!D84))),'Data Summary'!CS90="Yes"),OFFSET('Sanitation Data'!$D$12,0,10*ROW('Sanitation Data'!D84)),NA())</f>
        <v>#N/A</v>
      </c>
      <c r="AE90" s="203" t="e">
        <f ca="true">+IF(AND(ISNUMBER(OFFSET('Sanitation Data'!$D$13,0,10*ROW('Sanitation Data'!D84))),'Data Summary'!CT90="Yes"),OFFSET('Sanitation Data'!$D$13,0,10*ROW('Sanitation Data'!D84)),NA())</f>
        <v>#N/A</v>
      </c>
      <c r="AF90" s="203" t="e">
        <f ca="true">+IF(AND(ISNUMBER(OFFSET('Sanitation Data'!$E$5,0,10*ROW('Sanitation Data'!E84))),'Data Summary'!CU90="Yes"),100-OFFSET('Sanitation Data'!$E$5,0,10*ROW('Sanitation Data'!E84)),NA())</f>
        <v>#N/A</v>
      </c>
      <c r="AG90" s="203" t="e">
        <f ca="true">+IF(AND(ISNUMBER(OFFSET('Sanitation Data'!$E$7,0,10*ROW('Sanitation Data'!E84))),'Data Summary'!CV90="Yes"),OFFSET('Sanitation Data'!$E$7,0,10*ROW('Sanitation Data'!E84)),NA())</f>
        <v>#N/A</v>
      </c>
      <c r="AH90" s="203" t="e">
        <f ca="true">+IF(AND(ISNUMBER(OFFSET('Sanitation Data'!$E$11,0,10*ROW('Sanitation Data'!E84))),'Data Summary'!CW90="Yes"),OFFSET('Sanitation Data'!$E$11,0,10*ROW('Sanitation Data'!E84)),NA())</f>
        <v>#N/A</v>
      </c>
      <c r="AI90" s="203" t="e">
        <f ca="true">+IF(AND(ISNUMBER(OFFSET('Sanitation Data'!$E$12,0,10*ROW('Sanitation Data'!E84))),'Data Summary'!CX90="Yes"),OFFSET('Sanitation Data'!$E$12,0,10*ROW('Sanitation Data'!E84)),NA())</f>
        <v>#N/A</v>
      </c>
      <c r="AJ90" s="203" t="e">
        <f ca="true">+IF(AND(ISNUMBER(OFFSET('Sanitation Data'!$E$13,0,10*ROW('Sanitation Data'!E84))),'Data Summary'!CY90="Yes"),OFFSET('Sanitation Data'!$E$13,0,10*ROW('Sanitation Data'!E84)),NA())</f>
        <v>#N/A</v>
      </c>
      <c r="AK90" s="203" t="e">
        <f ca="true">+IF(AND(ISNUMBER(OFFSET('Sanitation Data'!$F$5,0,10*ROW('Sanitation Data'!F84))),'Data Summary'!CZ90="Yes"),100-OFFSET('Sanitation Data'!$F$5,0,10*ROW('Sanitation Data'!F84)),NA())</f>
        <v>#N/A</v>
      </c>
      <c r="AL90" s="203" t="e">
        <f ca="true">+IF(AND(ISNUMBER(OFFSET('Sanitation Data'!$F$7,0,10*ROW('Sanitation Data'!F84))),'Data Summary'!DA90="Yes"),OFFSET('Sanitation Data'!$F$7,0,10*ROW('Sanitation Data'!F84)),NA())</f>
        <v>#N/A</v>
      </c>
      <c r="AM90" s="203" t="e">
        <f ca="true">+IF(AND(ISNUMBER(OFFSET('Sanitation Data'!$F$11,0,10*ROW('Sanitation Data'!F84))),'Data Summary'!DB90="Yes"),OFFSET('Sanitation Data'!$F$11,0,10*ROW('Sanitation Data'!F84)),NA())</f>
        <v>#N/A</v>
      </c>
      <c r="AN90" s="203" t="e">
        <f ca="true">+IF(AND(ISNUMBER(OFFSET('Sanitation Data'!$F$12,0,10*ROW('Sanitation Data'!F84))),'Data Summary'!DC90="Yes"),OFFSET('Sanitation Data'!$F$12,0,10*ROW('Sanitation Data'!F84)),NA())</f>
        <v>#N/A</v>
      </c>
      <c r="AO90" s="203" t="e">
        <f ca="true">+IF(AND(ISNUMBER(OFFSET('Sanitation Data'!$F$13,0,10*ROW('Sanitation Data'!F84))),'Data Summary'!DD90="Yes"),OFFSET('Sanitation Data'!$F$13,0,10*ROW('Sanitation Data'!F84)),NA())</f>
        <v>#N/A</v>
      </c>
      <c r="AP90" s="203" t="e">
        <f ca="true">+IF(AND(ISNUMBER(OFFSET('Sanitation Data'!$G$5,0,10*ROW('Sanitation Data'!G84))),'Data Summary'!DE90="Yes"),100-OFFSET('Sanitation Data'!$G$5,0,10*ROW('Sanitation Data'!G84)),NA())</f>
        <v>#N/A</v>
      </c>
      <c r="AQ90" s="203" t="e">
        <f ca="true">+IF(AND(ISNUMBER(OFFSET('Sanitation Data'!$G$7,0,10*ROW('Sanitation Data'!G84))),'Data Summary'!DF90="Yes"),OFFSET('Sanitation Data'!$G$7,0,10*ROW('Sanitation Data'!G84)),NA())</f>
        <v>#N/A</v>
      </c>
      <c r="AR90" s="203" t="e">
        <f ca="true">+IF(AND(ISNUMBER(OFFSET('Sanitation Data'!$G$11,0,10*ROW('Sanitation Data'!G84))),'Data Summary'!DG90="Yes"),OFFSET('Sanitation Data'!$G$11,0,10*ROW('Sanitation Data'!G84)),NA())</f>
        <v>#N/A</v>
      </c>
      <c r="AS90" s="203" t="e">
        <f ca="true">+IF(AND(ISNUMBER(OFFSET('Sanitation Data'!$G$12,0,10*ROW('Sanitation Data'!G84))),'Data Summary'!DH90="Yes"),OFFSET('Sanitation Data'!$G$12,0,10*ROW('Sanitation Data'!G84)),NA())</f>
        <v>#N/A</v>
      </c>
      <c r="AT90" s="203" t="e">
        <f ca="true">+IF(AND(ISNUMBER(OFFSET('Sanitation Data'!$G$13,0,10*ROW('Sanitation Data'!G84))),'Data Summary'!DI90="Yes"),OFFSET('Sanitation Data'!$G$13,0,10*ROW('Sanitation Data'!G84)),NA())</f>
        <v>#N/A</v>
      </c>
      <c r="AU90" s="203" t="e">
        <f ca="true">+IF(AND(ISNUMBER(OFFSET('Sanitation Data'!$H$5,0,10*ROW('Sanitation Data'!H84))),'Data Summary'!DJ90="Yes"),100-OFFSET('Sanitation Data'!$H$5,0,10*ROW('Sanitation Data'!H84)),NA())</f>
        <v>#N/A</v>
      </c>
      <c r="AV90" s="203" t="e">
        <f ca="true">+IF(AND(ISNUMBER(OFFSET('Sanitation Data'!$H$7,0,10*ROW('Sanitation Data'!H84))),'Data Summary'!DK90="Yes"),OFFSET('Sanitation Data'!$H$7,0,10*ROW('Sanitation Data'!H84)),NA())</f>
        <v>#N/A</v>
      </c>
      <c r="AW90" s="203" t="e">
        <f ca="true">+IF(AND(ISNUMBER(OFFSET('Sanitation Data'!$H$11,0,10*ROW('Sanitation Data'!H84))),'Data Summary'!DL90="Yes"),OFFSET('Sanitation Data'!$H$11,0,10*ROW('Sanitation Data'!H84)),NA())</f>
        <v>#N/A</v>
      </c>
      <c r="AX90" s="203" t="e">
        <f ca="true">+IF(AND(ISNUMBER(OFFSET('Sanitation Data'!$H$12,0,10*ROW('Sanitation Data'!H84))),'Data Summary'!DM90="Yes"),OFFSET('Sanitation Data'!$H$12,0,10*ROW('Sanitation Data'!H84)),NA())</f>
        <v>#N/A</v>
      </c>
      <c r="AY90" s="203" t="e">
        <f ca="true">+IF(AND(ISNUMBER(OFFSET('Sanitation Data'!$H$13,0,10*ROW('Sanitation Data'!H84))),'Data Summary'!DN90="Yes"),OFFSET('Sanitation Data'!$H$13,0,10*ROW('Sanitation Data'!H84)),NA())</f>
        <v>#N/A</v>
      </c>
      <c r="AZ90" s="204" t="e">
        <f ca="true">+IF(AND(ISNUMBER(OFFSET('Hygiene Data'!$C$6,0,10*ROW('Hygiene Data'!C84))),'Data Summary'!DO90="Yes"),OFFSET('Hygiene Data'!$C$6,0,10*ROW('Hygiene Data'!C84)),NA())</f>
        <v>#N/A</v>
      </c>
      <c r="BA90" s="204" t="e">
        <f ca="true">+IF(AND(ISNUMBER(OFFSET('Hygiene Data'!$C$8,0,10*ROW('Hygiene Data'!C84))),'Data Summary'!DP90="Yes"),OFFSET('Hygiene Data'!$C$8,0,10*ROW('Hygiene Data'!C84)),NA())</f>
        <v>#N/A</v>
      </c>
      <c r="BB90" s="204" t="e">
        <f ca="true">+IF(AND(ISNUMBER(OFFSET('Hygiene Data'!$C$10,0,10*ROW('Hygiene Data'!C84))),'Data Summary'!DQ90="Yes"),OFFSET('Hygiene Data'!$C$10,0,10*ROW('Hygiene Data'!C84)),NA())</f>
        <v>#N/A</v>
      </c>
      <c r="BC90" s="204" t="e">
        <f ca="true">+IF(AND(ISNUMBER(OFFSET('Hygiene Data'!$D$6,0,10*ROW('Hygiene Data'!D84))),'Data Summary'!DR90="Yes"),OFFSET('Hygiene Data'!$D$6,0,10*ROW('Hygiene Data'!D84)),NA())</f>
        <v>#N/A</v>
      </c>
      <c r="BD90" s="204" t="e">
        <f ca="true">+IF(AND(ISNUMBER(OFFSET('Hygiene Data'!$D$8,0,10*ROW('Hygiene Data'!D84))),'Data Summary'!DS90="Yes"),OFFSET('Hygiene Data'!$D$8,0,10*ROW('Hygiene Data'!D84)),NA())</f>
        <v>#N/A</v>
      </c>
      <c r="BE90" s="204" t="e">
        <f ca="true">+IF(AND(ISNUMBER(OFFSET('Hygiene Data'!$D$10,0,10*ROW('Hygiene Data'!D84))),'Data Summary'!DT90="Yes"),OFFSET('Hygiene Data'!$D$10,0,10*ROW('Hygiene Data'!D84)),NA())</f>
        <v>#N/A</v>
      </c>
      <c r="BF90" s="204" t="e">
        <f ca="true">+IF(AND(ISNUMBER(OFFSET('Hygiene Data'!$E$6,0,10*ROW('Hygiene Data'!E84))),'Data Summary'!DU90="Yes"),OFFSET('Hygiene Data'!$E$6,0,10*ROW('Hygiene Data'!E84)),NA())</f>
        <v>#N/A</v>
      </c>
      <c r="BG90" s="204" t="e">
        <f ca="true">+IF(AND(ISNUMBER(OFFSET('Hygiene Data'!$E$8,0,10*ROW('Hygiene Data'!E84))),'Data Summary'!DV90="Yes"),OFFSET('Hygiene Data'!$E$8,0,10*ROW('Hygiene Data'!E84)),NA())</f>
        <v>#N/A</v>
      </c>
      <c r="BH90" s="204" t="e">
        <f ca="true">+IF(AND(ISNUMBER(OFFSET('Hygiene Data'!$E$10,0,10*ROW('Hygiene Data'!E84))),'Data Summary'!DW90="Yes"),OFFSET('Hygiene Data'!$E$10,0,10*ROW('Hygiene Data'!E84)),NA())</f>
        <v>#N/A</v>
      </c>
      <c r="BI90" s="204" t="e">
        <f ca="true">+IF(AND(ISNUMBER(OFFSET('Hygiene Data'!$F$6,0,10*ROW('Hygiene Data'!F84))),'Data Summary'!DX90="Yes"),OFFSET('Hygiene Data'!$F$6,0,10*ROW('Hygiene Data'!F84)),NA())</f>
        <v>#N/A</v>
      </c>
      <c r="BJ90" s="204" t="e">
        <f ca="true">+IF(AND(ISNUMBER(OFFSET('Hygiene Data'!$F$8,0,10*ROW('Hygiene Data'!F84))),'Data Summary'!DY90="Yes"),OFFSET('Hygiene Data'!$F$8,0,10*ROW('Hygiene Data'!F84)),NA())</f>
        <v>#N/A</v>
      </c>
      <c r="BK90" s="204" t="e">
        <f ca="true">+IF(AND(ISNUMBER(OFFSET('Hygiene Data'!$F$10,0,10*ROW('Hygiene Data'!F84))),'Data Summary'!DZ90="Yes"),OFFSET('Hygiene Data'!$F$10,0,10*ROW('Hygiene Data'!F84)),NA())</f>
        <v>#N/A</v>
      </c>
      <c r="BL90" s="204" t="e">
        <f ca="true">+IF(AND(ISNUMBER(OFFSET('Hygiene Data'!$G$6,0,10*ROW('Hygiene Data'!G84))),'Data Summary'!EA90="Yes"),OFFSET('Hygiene Data'!$G$6,0,10*ROW('Hygiene Data'!G84)),NA())</f>
        <v>#N/A</v>
      </c>
      <c r="BM90" s="204" t="e">
        <f ca="true">+IF(AND(ISNUMBER(OFFSET('Hygiene Data'!$G$8,0,10*ROW('Hygiene Data'!G84))),'Data Summary'!EB90="Yes"),OFFSET('Hygiene Data'!$G$8,0,10*ROW('Hygiene Data'!G84)),NA())</f>
        <v>#N/A</v>
      </c>
      <c r="BN90" s="204" t="e">
        <f ca="true">+IF(AND(ISNUMBER(OFFSET('Hygiene Data'!$G$10,0,10*ROW('Hygiene Data'!G84))),'Data Summary'!EC90="Yes"),OFFSET('Hygiene Data'!$G$10,0,10*ROW('Hygiene Data'!G84)),NA())</f>
        <v>#N/A</v>
      </c>
      <c r="BO90" s="204" t="e">
        <f ca="true">+IF(AND(ISNUMBER(OFFSET('Hygiene Data'!$H$6,0,10*ROW('Hygiene Data'!H84))),'Data Summary'!ED90="Yes"),OFFSET('Hygiene Data'!$H$6,0,10*ROW('Hygiene Data'!H84)),NA())</f>
        <v>#N/A</v>
      </c>
      <c r="BP90" s="204" t="e">
        <f ca="true">+IF(AND(ISNUMBER(OFFSET('Hygiene Data'!$H$8,0,10*ROW('Hygiene Data'!H84))),'Data Summary'!EE90="Yes"),OFFSET('Hygiene Data'!$H$8,0,10*ROW('Hygiene Data'!H84)),NA())</f>
        <v>#N/A</v>
      </c>
      <c r="BQ90" s="204"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415" t="e">
        <f ca="true">+IF(AND(ISNUMBER(OFFSET('Water Data'!$C$5,0,10*ROW('Water Data'!C85))),'Data Summary'!BS91="Yes"),100-OFFSET('Water Data'!$C$5,0,10*ROW('Water Data'!C85)),NA())</f>
        <v>#N/A</v>
      </c>
      <c r="E91" s="415" t="e">
        <f ca="true">+IF(AND(ISNUMBER(OFFSET('Water Data'!$C$7,0,10*ROW('Water Data'!C85))),'Data Summary'!BT91="Yes"),OFFSET('Water Data'!$C$7,0,10*ROW('Water Data'!C85)),NA())</f>
        <v>#N/A</v>
      </c>
      <c r="F91" s="415" t="e">
        <f ca="true">+IF(AND(ISNUMBER(OFFSET('Water Data'!$C$10,0,10*ROW('Water Data'!C85))),'Data Summary'!BU91="Yes"),OFFSET('Water Data'!$C$10,0,10*ROW('Water Data'!C85)),NA())</f>
        <v>#N/A</v>
      </c>
      <c r="G91" s="415" t="e">
        <f ca="true">+IF(AND(ISNUMBER(OFFSET('Water Data'!$D$5,0,10*ROW('Water Data'!D85))),'Data Summary'!BV91="Yes"),100-OFFSET('Water Data'!$D$5,0,10*ROW('Water Data'!D85)),NA())</f>
        <v>#N/A</v>
      </c>
      <c r="H91" s="415" t="e">
        <f ca="true">+IF(AND(ISNUMBER(OFFSET('Water Data'!$D$7,0,10*ROW('Water Data'!D85))),'Data Summary'!BW91="Yes"),OFFSET('Water Data'!$D$7,0,10*ROW('Water Data'!D85)),NA())</f>
        <v>#N/A</v>
      </c>
      <c r="I91" s="415" t="e">
        <f ca="true">+IF(AND(ISNUMBER(OFFSET('Water Data'!$D$10,0,10*ROW('Water Data'!D85))),'Data Summary'!BX91="Yes"),OFFSET('Water Data'!$D$10,0,10*ROW('Water Data'!D85)),NA())</f>
        <v>#N/A</v>
      </c>
      <c r="J91" s="415" t="e">
        <f ca="true">+IF(AND(ISNUMBER(OFFSET('Water Data'!$E$5,0,10*ROW('Water Data'!E85))),'Data Summary'!BY91="Yes"),100-OFFSET('Water Data'!$E$5,0,10*ROW('Water Data'!E85)),NA())</f>
        <v>#N/A</v>
      </c>
      <c r="K91" s="415" t="e">
        <f ca="true">+IF(AND(ISNUMBER(OFFSET('Water Data'!$E$7,0,10*ROW('Water Data'!E85))),'Data Summary'!BZ91="Yes"),OFFSET('Water Data'!$E$7,0,10*ROW('Water Data'!E85)),NA())</f>
        <v>#N/A</v>
      </c>
      <c r="L91" s="415" t="e">
        <f ca="true">+IF(AND(ISNUMBER(OFFSET('Water Data'!$E$10,0,10*ROW('Water Data'!E85))),'Data Summary'!CA91="Yes"),OFFSET('Water Data'!$E$10,0,10*ROW('Water Data'!E85)),NA())</f>
        <v>#N/A</v>
      </c>
      <c r="M91" s="415" t="e">
        <f ca="true">+IF(AND(ISNUMBER(OFFSET('Water Data'!$F$5,0,10*ROW('Water Data'!F85))),'Data Summary'!CB91="Yes"),100-OFFSET('Water Data'!$F$5,0,10*ROW('Water Data'!F85)),NA())</f>
        <v>#N/A</v>
      </c>
      <c r="N91" s="415" t="e">
        <f ca="true">+IF(AND(ISNUMBER(OFFSET('Water Data'!$F$7,0,10*ROW('Water Data'!F85))),'Data Summary'!CC91="Yes"),OFFSET('Water Data'!$F$7,0,10*ROW('Water Data'!F85)),NA())</f>
        <v>#N/A</v>
      </c>
      <c r="O91" s="415" t="e">
        <f ca="true">+IF(AND(ISNUMBER(OFFSET('Water Data'!$F$10,0,10*ROW('Water Data'!F85))),'Data Summary'!CD91="Yes"),OFFSET('Water Data'!$F$10,0,10*ROW('Water Data'!F85)),NA())</f>
        <v>#N/A</v>
      </c>
      <c r="P91" s="415" t="e">
        <f ca="true">+IF(AND(ISNUMBER(OFFSET('Water Data'!$G$5,0,10*ROW('Water Data'!G85))),'Data Summary'!CE91="Yes"),100-OFFSET('Water Data'!$G$5,0,10*ROW('Water Data'!G85)),NA())</f>
        <v>#N/A</v>
      </c>
      <c r="Q91" s="415" t="e">
        <f ca="true">+IF(AND(ISNUMBER(OFFSET('Water Data'!$G$7,0,10*ROW('Water Data'!G85))),'Data Summary'!CF91="Yes"),OFFSET('Water Data'!$G$7,0,10*ROW('Water Data'!G85)),NA())</f>
        <v>#N/A</v>
      </c>
      <c r="R91" s="415" t="e">
        <f ca="true">+IF(AND(ISNUMBER(OFFSET('Water Data'!$G$10,0,10*ROW('Water Data'!G85))),'Data Summary'!CG91="Yes"),OFFSET('Water Data'!$G$10,0,10*ROW('Water Data'!G85)),NA())</f>
        <v>#N/A</v>
      </c>
      <c r="S91" s="415" t="e">
        <f ca="true">+IF(AND(ISNUMBER(OFFSET('Water Data'!$H$5,0,10*ROW('Water Data'!H85))),'Data Summary'!CH91="Yes"),100-OFFSET('Water Data'!$H$5,0,10*ROW('Water Data'!H85)),NA())</f>
        <v>#N/A</v>
      </c>
      <c r="T91" s="415" t="e">
        <f ca="true">+IF(AND(ISNUMBER(OFFSET('Water Data'!$H$7,0,10*ROW('Water Data'!H85))),'Data Summary'!CI91="Yes"),OFFSET('Water Data'!$H$7,0,10*ROW('Water Data'!H85)),NA())</f>
        <v>#N/A</v>
      </c>
      <c r="U91" s="415" t="e">
        <f ca="true">+IF(AND(ISNUMBER(OFFSET('Water Data'!$H$10,0,10*ROW('Water Data'!H85))),'Data Summary'!CJ91="Yes"),OFFSET('Water Data'!$H$10,0,10*ROW('Water Data'!H85)),NA())</f>
        <v>#N/A</v>
      </c>
      <c r="V91" s="203" t="e">
        <f ca="true">+IF(AND(ISNUMBER(OFFSET('Sanitation Data'!$C$5,0,10*ROW('Sanitation Data'!C85))),'Data Summary'!CK91="Yes"),100-OFFSET('Sanitation Data'!$C$5,0,10*ROW('Sanitation Data'!C85)),NA())</f>
        <v>#N/A</v>
      </c>
      <c r="W91" s="203" t="e">
        <f ca="true">+IF(AND(ISNUMBER(OFFSET('Sanitation Data'!$C$7,0,10*ROW('Sanitation Data'!C85))),'Data Summary'!CL91="Yes"),OFFSET('Sanitation Data'!$C$7,0,10*ROW('Sanitation Data'!C85)),NA())</f>
        <v>#N/A</v>
      </c>
      <c r="X91" s="203" t="e">
        <f ca="true">+IF(AND(ISNUMBER(OFFSET('Sanitation Data'!$C$11,0,10*ROW('Sanitation Data'!C85))),'Data Summary'!CM91="Yes"),OFFSET('Sanitation Data'!$C$11,0,10*ROW('Sanitation Data'!C85)),NA())</f>
        <v>#N/A</v>
      </c>
      <c r="Y91" s="203" t="e">
        <f ca="true">+IF(AND(ISNUMBER(OFFSET('Sanitation Data'!$C$12,0,10*ROW('Sanitation Data'!C85))),'Data Summary'!CN91="Yes"),OFFSET('Sanitation Data'!$C$12,0,10*ROW('Sanitation Data'!C85)),NA())</f>
        <v>#N/A</v>
      </c>
      <c r="Z91" s="203" t="e">
        <f ca="true">+IF(AND(ISNUMBER(OFFSET('Sanitation Data'!$C$13,0,10*ROW('Sanitation Data'!C85))),'Data Summary'!CO91="Yes"),OFFSET('Sanitation Data'!$C$13,0,10*ROW('Sanitation Data'!C85)),NA())</f>
        <v>#N/A</v>
      </c>
      <c r="AA91" s="203" t="e">
        <f ca="true">+IF(AND(ISNUMBER(OFFSET('Sanitation Data'!$D$5,0,10*ROW('Sanitation Data'!D85))),'Data Summary'!CP91="Yes"),100-OFFSET('Sanitation Data'!$D$5,0,10*ROW('Sanitation Data'!D85)),NA())</f>
        <v>#N/A</v>
      </c>
      <c r="AB91" s="203" t="e">
        <f ca="true">+IF(AND(ISNUMBER(OFFSET('Sanitation Data'!$D$7,0,10*ROW('Sanitation Data'!D85))),'Data Summary'!CQ91="Yes"),OFFSET('Sanitation Data'!$D$7,0,10*ROW('Sanitation Data'!D85)),NA())</f>
        <v>#N/A</v>
      </c>
      <c r="AC91" s="203" t="e">
        <f ca="true">+IF(AND(ISNUMBER(OFFSET('Sanitation Data'!$D$11,0,10*ROW('Sanitation Data'!D85))),'Data Summary'!CR91="Yes"),OFFSET('Sanitation Data'!$D$11,0,10*ROW('Sanitation Data'!D85)),NA())</f>
        <v>#N/A</v>
      </c>
      <c r="AD91" s="203" t="e">
        <f ca="true">+IF(AND(ISNUMBER(OFFSET('Sanitation Data'!$D$12,0,10*ROW('Sanitation Data'!D85))),'Data Summary'!CS91="Yes"),OFFSET('Sanitation Data'!$D$12,0,10*ROW('Sanitation Data'!D85)),NA())</f>
        <v>#N/A</v>
      </c>
      <c r="AE91" s="203" t="e">
        <f ca="true">+IF(AND(ISNUMBER(OFFSET('Sanitation Data'!$D$13,0,10*ROW('Sanitation Data'!D85))),'Data Summary'!CT91="Yes"),OFFSET('Sanitation Data'!$D$13,0,10*ROW('Sanitation Data'!D85)),NA())</f>
        <v>#N/A</v>
      </c>
      <c r="AF91" s="203" t="e">
        <f ca="true">+IF(AND(ISNUMBER(OFFSET('Sanitation Data'!$E$5,0,10*ROW('Sanitation Data'!E85))),'Data Summary'!CU91="Yes"),100-OFFSET('Sanitation Data'!$E$5,0,10*ROW('Sanitation Data'!E85)),NA())</f>
        <v>#N/A</v>
      </c>
      <c r="AG91" s="203" t="e">
        <f ca="true">+IF(AND(ISNUMBER(OFFSET('Sanitation Data'!$E$7,0,10*ROW('Sanitation Data'!E85))),'Data Summary'!CV91="Yes"),OFFSET('Sanitation Data'!$E$7,0,10*ROW('Sanitation Data'!E85)),NA())</f>
        <v>#N/A</v>
      </c>
      <c r="AH91" s="203" t="e">
        <f ca="true">+IF(AND(ISNUMBER(OFFSET('Sanitation Data'!$E$11,0,10*ROW('Sanitation Data'!E85))),'Data Summary'!CW91="Yes"),OFFSET('Sanitation Data'!$E$11,0,10*ROW('Sanitation Data'!E85)),NA())</f>
        <v>#N/A</v>
      </c>
      <c r="AI91" s="203" t="e">
        <f ca="true">+IF(AND(ISNUMBER(OFFSET('Sanitation Data'!$E$12,0,10*ROW('Sanitation Data'!E85))),'Data Summary'!CX91="Yes"),OFFSET('Sanitation Data'!$E$12,0,10*ROW('Sanitation Data'!E85)),NA())</f>
        <v>#N/A</v>
      </c>
      <c r="AJ91" s="203" t="e">
        <f ca="true">+IF(AND(ISNUMBER(OFFSET('Sanitation Data'!$E$13,0,10*ROW('Sanitation Data'!E85))),'Data Summary'!CY91="Yes"),OFFSET('Sanitation Data'!$E$13,0,10*ROW('Sanitation Data'!E85)),NA())</f>
        <v>#N/A</v>
      </c>
      <c r="AK91" s="203" t="e">
        <f ca="true">+IF(AND(ISNUMBER(OFFSET('Sanitation Data'!$F$5,0,10*ROW('Sanitation Data'!F85))),'Data Summary'!CZ91="Yes"),100-OFFSET('Sanitation Data'!$F$5,0,10*ROW('Sanitation Data'!F85)),NA())</f>
        <v>#N/A</v>
      </c>
      <c r="AL91" s="203" t="e">
        <f ca="true">+IF(AND(ISNUMBER(OFFSET('Sanitation Data'!$F$7,0,10*ROW('Sanitation Data'!F85))),'Data Summary'!DA91="Yes"),OFFSET('Sanitation Data'!$F$7,0,10*ROW('Sanitation Data'!F85)),NA())</f>
        <v>#N/A</v>
      </c>
      <c r="AM91" s="203" t="e">
        <f ca="true">+IF(AND(ISNUMBER(OFFSET('Sanitation Data'!$F$11,0,10*ROW('Sanitation Data'!F85))),'Data Summary'!DB91="Yes"),OFFSET('Sanitation Data'!$F$11,0,10*ROW('Sanitation Data'!F85)),NA())</f>
        <v>#N/A</v>
      </c>
      <c r="AN91" s="203" t="e">
        <f ca="true">+IF(AND(ISNUMBER(OFFSET('Sanitation Data'!$F$12,0,10*ROW('Sanitation Data'!F85))),'Data Summary'!DC91="Yes"),OFFSET('Sanitation Data'!$F$12,0,10*ROW('Sanitation Data'!F85)),NA())</f>
        <v>#N/A</v>
      </c>
      <c r="AO91" s="203" t="e">
        <f ca="true">+IF(AND(ISNUMBER(OFFSET('Sanitation Data'!$F$13,0,10*ROW('Sanitation Data'!F85))),'Data Summary'!DD91="Yes"),OFFSET('Sanitation Data'!$F$13,0,10*ROW('Sanitation Data'!F85)),NA())</f>
        <v>#N/A</v>
      </c>
      <c r="AP91" s="203" t="e">
        <f ca="true">+IF(AND(ISNUMBER(OFFSET('Sanitation Data'!$G$5,0,10*ROW('Sanitation Data'!G85))),'Data Summary'!DE91="Yes"),100-OFFSET('Sanitation Data'!$G$5,0,10*ROW('Sanitation Data'!G85)),NA())</f>
        <v>#N/A</v>
      </c>
      <c r="AQ91" s="203" t="e">
        <f ca="true">+IF(AND(ISNUMBER(OFFSET('Sanitation Data'!$G$7,0,10*ROW('Sanitation Data'!G85))),'Data Summary'!DF91="Yes"),OFFSET('Sanitation Data'!$G$7,0,10*ROW('Sanitation Data'!G85)),NA())</f>
        <v>#N/A</v>
      </c>
      <c r="AR91" s="203" t="e">
        <f ca="true">+IF(AND(ISNUMBER(OFFSET('Sanitation Data'!$G$11,0,10*ROW('Sanitation Data'!G85))),'Data Summary'!DG91="Yes"),OFFSET('Sanitation Data'!$G$11,0,10*ROW('Sanitation Data'!G85)),NA())</f>
        <v>#N/A</v>
      </c>
      <c r="AS91" s="203" t="e">
        <f ca="true">+IF(AND(ISNUMBER(OFFSET('Sanitation Data'!$G$12,0,10*ROW('Sanitation Data'!G85))),'Data Summary'!DH91="Yes"),OFFSET('Sanitation Data'!$G$12,0,10*ROW('Sanitation Data'!G85)),NA())</f>
        <v>#N/A</v>
      </c>
      <c r="AT91" s="203" t="e">
        <f ca="true">+IF(AND(ISNUMBER(OFFSET('Sanitation Data'!$G$13,0,10*ROW('Sanitation Data'!G85))),'Data Summary'!DI91="Yes"),OFFSET('Sanitation Data'!$G$13,0,10*ROW('Sanitation Data'!G85)),NA())</f>
        <v>#N/A</v>
      </c>
      <c r="AU91" s="203" t="e">
        <f ca="true">+IF(AND(ISNUMBER(OFFSET('Sanitation Data'!$H$5,0,10*ROW('Sanitation Data'!H85))),'Data Summary'!DJ91="Yes"),100-OFFSET('Sanitation Data'!$H$5,0,10*ROW('Sanitation Data'!H85)),NA())</f>
        <v>#N/A</v>
      </c>
      <c r="AV91" s="203" t="e">
        <f ca="true">+IF(AND(ISNUMBER(OFFSET('Sanitation Data'!$H$7,0,10*ROW('Sanitation Data'!H85))),'Data Summary'!DK91="Yes"),OFFSET('Sanitation Data'!$H$7,0,10*ROW('Sanitation Data'!H85)),NA())</f>
        <v>#N/A</v>
      </c>
      <c r="AW91" s="203" t="e">
        <f ca="true">+IF(AND(ISNUMBER(OFFSET('Sanitation Data'!$H$11,0,10*ROW('Sanitation Data'!H85))),'Data Summary'!DL91="Yes"),OFFSET('Sanitation Data'!$H$11,0,10*ROW('Sanitation Data'!H85)),NA())</f>
        <v>#N/A</v>
      </c>
      <c r="AX91" s="203" t="e">
        <f ca="true">+IF(AND(ISNUMBER(OFFSET('Sanitation Data'!$H$12,0,10*ROW('Sanitation Data'!H85))),'Data Summary'!DM91="Yes"),OFFSET('Sanitation Data'!$H$12,0,10*ROW('Sanitation Data'!H85)),NA())</f>
        <v>#N/A</v>
      </c>
      <c r="AY91" s="203" t="e">
        <f ca="true">+IF(AND(ISNUMBER(OFFSET('Sanitation Data'!$H$13,0,10*ROW('Sanitation Data'!H85))),'Data Summary'!DN91="Yes"),OFFSET('Sanitation Data'!$H$13,0,10*ROW('Sanitation Data'!H85)),NA())</f>
        <v>#N/A</v>
      </c>
      <c r="AZ91" s="204" t="e">
        <f ca="true">+IF(AND(ISNUMBER(OFFSET('Hygiene Data'!$C$6,0,10*ROW('Hygiene Data'!C85))),'Data Summary'!DO91="Yes"),OFFSET('Hygiene Data'!$C$6,0,10*ROW('Hygiene Data'!C85)),NA())</f>
        <v>#N/A</v>
      </c>
      <c r="BA91" s="204" t="e">
        <f ca="true">+IF(AND(ISNUMBER(OFFSET('Hygiene Data'!$C$8,0,10*ROW('Hygiene Data'!C85))),'Data Summary'!DP91="Yes"),OFFSET('Hygiene Data'!$C$8,0,10*ROW('Hygiene Data'!C85)),NA())</f>
        <v>#N/A</v>
      </c>
      <c r="BB91" s="204" t="e">
        <f ca="true">+IF(AND(ISNUMBER(OFFSET('Hygiene Data'!$C$10,0,10*ROW('Hygiene Data'!C85))),'Data Summary'!DQ91="Yes"),OFFSET('Hygiene Data'!$C$10,0,10*ROW('Hygiene Data'!C85)),NA())</f>
        <v>#N/A</v>
      </c>
      <c r="BC91" s="204" t="e">
        <f ca="true">+IF(AND(ISNUMBER(OFFSET('Hygiene Data'!$D$6,0,10*ROW('Hygiene Data'!D85))),'Data Summary'!DR91="Yes"),OFFSET('Hygiene Data'!$D$6,0,10*ROW('Hygiene Data'!D85)),NA())</f>
        <v>#N/A</v>
      </c>
      <c r="BD91" s="204" t="e">
        <f ca="true">+IF(AND(ISNUMBER(OFFSET('Hygiene Data'!$D$8,0,10*ROW('Hygiene Data'!D85))),'Data Summary'!DS91="Yes"),OFFSET('Hygiene Data'!$D$8,0,10*ROW('Hygiene Data'!D85)),NA())</f>
        <v>#N/A</v>
      </c>
      <c r="BE91" s="204" t="e">
        <f ca="true">+IF(AND(ISNUMBER(OFFSET('Hygiene Data'!$D$10,0,10*ROW('Hygiene Data'!D85))),'Data Summary'!DT91="Yes"),OFFSET('Hygiene Data'!$D$10,0,10*ROW('Hygiene Data'!D85)),NA())</f>
        <v>#N/A</v>
      </c>
      <c r="BF91" s="204" t="e">
        <f ca="true">+IF(AND(ISNUMBER(OFFSET('Hygiene Data'!$E$6,0,10*ROW('Hygiene Data'!E85))),'Data Summary'!DU91="Yes"),OFFSET('Hygiene Data'!$E$6,0,10*ROW('Hygiene Data'!E85)),NA())</f>
        <v>#N/A</v>
      </c>
      <c r="BG91" s="204" t="e">
        <f ca="true">+IF(AND(ISNUMBER(OFFSET('Hygiene Data'!$E$8,0,10*ROW('Hygiene Data'!E85))),'Data Summary'!DV91="Yes"),OFFSET('Hygiene Data'!$E$8,0,10*ROW('Hygiene Data'!E85)),NA())</f>
        <v>#N/A</v>
      </c>
      <c r="BH91" s="204" t="e">
        <f ca="true">+IF(AND(ISNUMBER(OFFSET('Hygiene Data'!$E$10,0,10*ROW('Hygiene Data'!E85))),'Data Summary'!DW91="Yes"),OFFSET('Hygiene Data'!$E$10,0,10*ROW('Hygiene Data'!E85)),NA())</f>
        <v>#N/A</v>
      </c>
      <c r="BI91" s="204" t="e">
        <f ca="true">+IF(AND(ISNUMBER(OFFSET('Hygiene Data'!$F$6,0,10*ROW('Hygiene Data'!F85))),'Data Summary'!DX91="Yes"),OFFSET('Hygiene Data'!$F$6,0,10*ROW('Hygiene Data'!F85)),NA())</f>
        <v>#N/A</v>
      </c>
      <c r="BJ91" s="204" t="e">
        <f ca="true">+IF(AND(ISNUMBER(OFFSET('Hygiene Data'!$F$8,0,10*ROW('Hygiene Data'!F85))),'Data Summary'!DY91="Yes"),OFFSET('Hygiene Data'!$F$8,0,10*ROW('Hygiene Data'!F85)),NA())</f>
        <v>#N/A</v>
      </c>
      <c r="BK91" s="204" t="e">
        <f ca="true">+IF(AND(ISNUMBER(OFFSET('Hygiene Data'!$F$10,0,10*ROW('Hygiene Data'!F85))),'Data Summary'!DZ91="Yes"),OFFSET('Hygiene Data'!$F$10,0,10*ROW('Hygiene Data'!F85)),NA())</f>
        <v>#N/A</v>
      </c>
      <c r="BL91" s="204" t="e">
        <f ca="true">+IF(AND(ISNUMBER(OFFSET('Hygiene Data'!$G$6,0,10*ROW('Hygiene Data'!G85))),'Data Summary'!EA91="Yes"),OFFSET('Hygiene Data'!$G$6,0,10*ROW('Hygiene Data'!G85)),NA())</f>
        <v>#N/A</v>
      </c>
      <c r="BM91" s="204" t="e">
        <f ca="true">+IF(AND(ISNUMBER(OFFSET('Hygiene Data'!$G$8,0,10*ROW('Hygiene Data'!G85))),'Data Summary'!EB91="Yes"),OFFSET('Hygiene Data'!$G$8,0,10*ROW('Hygiene Data'!G85)),NA())</f>
        <v>#N/A</v>
      </c>
      <c r="BN91" s="204" t="e">
        <f ca="true">+IF(AND(ISNUMBER(OFFSET('Hygiene Data'!$G$10,0,10*ROW('Hygiene Data'!G85))),'Data Summary'!EC91="Yes"),OFFSET('Hygiene Data'!$G$10,0,10*ROW('Hygiene Data'!G85)),NA())</f>
        <v>#N/A</v>
      </c>
      <c r="BO91" s="204" t="e">
        <f ca="true">+IF(AND(ISNUMBER(OFFSET('Hygiene Data'!$H$6,0,10*ROW('Hygiene Data'!H85))),'Data Summary'!ED91="Yes"),OFFSET('Hygiene Data'!$H$6,0,10*ROW('Hygiene Data'!H85)),NA())</f>
        <v>#N/A</v>
      </c>
      <c r="BP91" s="204" t="e">
        <f ca="true">+IF(AND(ISNUMBER(OFFSET('Hygiene Data'!$H$8,0,10*ROW('Hygiene Data'!H85))),'Data Summary'!EE91="Yes"),OFFSET('Hygiene Data'!$H$8,0,10*ROW('Hygiene Data'!H85)),NA())</f>
        <v>#N/A</v>
      </c>
      <c r="BQ91" s="204"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415" t="e">
        <f ca="true">+IF(AND(ISNUMBER(OFFSET('Water Data'!$C$5,0,10*ROW('Water Data'!C86))),'Data Summary'!BS92="Yes"),100-OFFSET('Water Data'!$C$5,0,10*ROW('Water Data'!C86)),NA())</f>
        <v>#N/A</v>
      </c>
      <c r="E92" s="415" t="e">
        <f ca="true">+IF(AND(ISNUMBER(OFFSET('Water Data'!$C$7,0,10*ROW('Water Data'!C86))),'Data Summary'!BT92="Yes"),OFFSET('Water Data'!$C$7,0,10*ROW('Water Data'!C86)),NA())</f>
        <v>#N/A</v>
      </c>
      <c r="F92" s="415" t="e">
        <f ca="true">+IF(AND(ISNUMBER(OFFSET('Water Data'!$C$10,0,10*ROW('Water Data'!C86))),'Data Summary'!BU92="Yes"),OFFSET('Water Data'!$C$10,0,10*ROW('Water Data'!C86)),NA())</f>
        <v>#N/A</v>
      </c>
      <c r="G92" s="415" t="e">
        <f ca="true">+IF(AND(ISNUMBER(OFFSET('Water Data'!$D$5,0,10*ROW('Water Data'!D86))),'Data Summary'!BV92="Yes"),100-OFFSET('Water Data'!$D$5,0,10*ROW('Water Data'!D86)),NA())</f>
        <v>#N/A</v>
      </c>
      <c r="H92" s="415" t="e">
        <f ca="true">+IF(AND(ISNUMBER(OFFSET('Water Data'!$D$7,0,10*ROW('Water Data'!D86))),'Data Summary'!BW92="Yes"),OFFSET('Water Data'!$D$7,0,10*ROW('Water Data'!D86)),NA())</f>
        <v>#N/A</v>
      </c>
      <c r="I92" s="415" t="e">
        <f ca="true">+IF(AND(ISNUMBER(OFFSET('Water Data'!$D$10,0,10*ROW('Water Data'!D86))),'Data Summary'!BX92="Yes"),OFFSET('Water Data'!$D$10,0,10*ROW('Water Data'!D86)),NA())</f>
        <v>#N/A</v>
      </c>
      <c r="J92" s="415" t="e">
        <f ca="true">+IF(AND(ISNUMBER(OFFSET('Water Data'!$E$5,0,10*ROW('Water Data'!E86))),'Data Summary'!BY92="Yes"),100-OFFSET('Water Data'!$E$5,0,10*ROW('Water Data'!E86)),NA())</f>
        <v>#N/A</v>
      </c>
      <c r="K92" s="415" t="e">
        <f ca="true">+IF(AND(ISNUMBER(OFFSET('Water Data'!$E$7,0,10*ROW('Water Data'!E86))),'Data Summary'!BZ92="Yes"),OFFSET('Water Data'!$E$7,0,10*ROW('Water Data'!E86)),NA())</f>
        <v>#N/A</v>
      </c>
      <c r="L92" s="415" t="e">
        <f ca="true">+IF(AND(ISNUMBER(OFFSET('Water Data'!$E$10,0,10*ROW('Water Data'!E86))),'Data Summary'!CA92="Yes"),OFFSET('Water Data'!$E$10,0,10*ROW('Water Data'!E86)),NA())</f>
        <v>#N/A</v>
      </c>
      <c r="M92" s="415" t="e">
        <f ca="true">+IF(AND(ISNUMBER(OFFSET('Water Data'!$F$5,0,10*ROW('Water Data'!F86))),'Data Summary'!CB92="Yes"),100-OFFSET('Water Data'!$F$5,0,10*ROW('Water Data'!F86)),NA())</f>
        <v>#N/A</v>
      </c>
      <c r="N92" s="415" t="e">
        <f ca="true">+IF(AND(ISNUMBER(OFFSET('Water Data'!$F$7,0,10*ROW('Water Data'!F86))),'Data Summary'!CC92="Yes"),OFFSET('Water Data'!$F$7,0,10*ROW('Water Data'!F86)),NA())</f>
        <v>#N/A</v>
      </c>
      <c r="O92" s="415" t="e">
        <f ca="true">+IF(AND(ISNUMBER(OFFSET('Water Data'!$F$10,0,10*ROW('Water Data'!F86))),'Data Summary'!CD92="Yes"),OFFSET('Water Data'!$F$10,0,10*ROW('Water Data'!F86)),NA())</f>
        <v>#N/A</v>
      </c>
      <c r="P92" s="415" t="e">
        <f ca="true">+IF(AND(ISNUMBER(OFFSET('Water Data'!$G$5,0,10*ROW('Water Data'!G86))),'Data Summary'!CE92="Yes"),100-OFFSET('Water Data'!$G$5,0,10*ROW('Water Data'!G86)),NA())</f>
        <v>#N/A</v>
      </c>
      <c r="Q92" s="415" t="e">
        <f ca="true">+IF(AND(ISNUMBER(OFFSET('Water Data'!$G$7,0,10*ROW('Water Data'!G86))),'Data Summary'!CF92="Yes"),OFFSET('Water Data'!$G$7,0,10*ROW('Water Data'!G86)),NA())</f>
        <v>#N/A</v>
      </c>
      <c r="R92" s="415" t="e">
        <f ca="true">+IF(AND(ISNUMBER(OFFSET('Water Data'!$G$10,0,10*ROW('Water Data'!G86))),'Data Summary'!CG92="Yes"),OFFSET('Water Data'!$G$10,0,10*ROW('Water Data'!G86)),NA())</f>
        <v>#N/A</v>
      </c>
      <c r="S92" s="415" t="e">
        <f ca="true">+IF(AND(ISNUMBER(OFFSET('Water Data'!$H$5,0,10*ROW('Water Data'!H86))),'Data Summary'!CH92="Yes"),100-OFFSET('Water Data'!$H$5,0,10*ROW('Water Data'!H86)),NA())</f>
        <v>#N/A</v>
      </c>
      <c r="T92" s="415" t="e">
        <f ca="true">+IF(AND(ISNUMBER(OFFSET('Water Data'!$H$7,0,10*ROW('Water Data'!H86))),'Data Summary'!CI92="Yes"),OFFSET('Water Data'!$H$7,0,10*ROW('Water Data'!H86)),NA())</f>
        <v>#N/A</v>
      </c>
      <c r="U92" s="415" t="e">
        <f ca="true">+IF(AND(ISNUMBER(OFFSET('Water Data'!$H$10,0,10*ROW('Water Data'!H86))),'Data Summary'!CJ92="Yes"),OFFSET('Water Data'!$H$10,0,10*ROW('Water Data'!H86)),NA())</f>
        <v>#N/A</v>
      </c>
      <c r="V92" s="203" t="e">
        <f ca="true">+IF(AND(ISNUMBER(OFFSET('Sanitation Data'!$C$5,0,10*ROW('Sanitation Data'!C86))),'Data Summary'!CK92="Yes"),100-OFFSET('Sanitation Data'!$C$5,0,10*ROW('Sanitation Data'!C86)),NA())</f>
        <v>#N/A</v>
      </c>
      <c r="W92" s="203" t="e">
        <f ca="true">+IF(AND(ISNUMBER(OFFSET('Sanitation Data'!$C$7,0,10*ROW('Sanitation Data'!C86))),'Data Summary'!CL92="Yes"),OFFSET('Sanitation Data'!$C$7,0,10*ROW('Sanitation Data'!C86)),NA())</f>
        <v>#N/A</v>
      </c>
      <c r="X92" s="203" t="e">
        <f ca="true">+IF(AND(ISNUMBER(OFFSET('Sanitation Data'!$C$11,0,10*ROW('Sanitation Data'!C86))),'Data Summary'!CM92="Yes"),OFFSET('Sanitation Data'!$C$11,0,10*ROW('Sanitation Data'!C86)),NA())</f>
        <v>#N/A</v>
      </c>
      <c r="Y92" s="203" t="e">
        <f ca="true">+IF(AND(ISNUMBER(OFFSET('Sanitation Data'!$C$12,0,10*ROW('Sanitation Data'!C86))),'Data Summary'!CN92="Yes"),OFFSET('Sanitation Data'!$C$12,0,10*ROW('Sanitation Data'!C86)),NA())</f>
        <v>#N/A</v>
      </c>
      <c r="Z92" s="203" t="e">
        <f ca="true">+IF(AND(ISNUMBER(OFFSET('Sanitation Data'!$C$13,0,10*ROW('Sanitation Data'!C86))),'Data Summary'!CO92="Yes"),OFFSET('Sanitation Data'!$C$13,0,10*ROW('Sanitation Data'!C86)),NA())</f>
        <v>#N/A</v>
      </c>
      <c r="AA92" s="203" t="e">
        <f ca="true">+IF(AND(ISNUMBER(OFFSET('Sanitation Data'!$D$5,0,10*ROW('Sanitation Data'!D86))),'Data Summary'!CP92="Yes"),100-OFFSET('Sanitation Data'!$D$5,0,10*ROW('Sanitation Data'!D86)),NA())</f>
        <v>#N/A</v>
      </c>
      <c r="AB92" s="203" t="e">
        <f ca="true">+IF(AND(ISNUMBER(OFFSET('Sanitation Data'!$D$7,0,10*ROW('Sanitation Data'!D86))),'Data Summary'!CQ92="Yes"),OFFSET('Sanitation Data'!$D$7,0,10*ROW('Sanitation Data'!D86)),NA())</f>
        <v>#N/A</v>
      </c>
      <c r="AC92" s="203" t="e">
        <f ca="true">+IF(AND(ISNUMBER(OFFSET('Sanitation Data'!$D$11,0,10*ROW('Sanitation Data'!D86))),'Data Summary'!CR92="Yes"),OFFSET('Sanitation Data'!$D$11,0,10*ROW('Sanitation Data'!D86)),NA())</f>
        <v>#N/A</v>
      </c>
      <c r="AD92" s="203" t="e">
        <f ca="true">+IF(AND(ISNUMBER(OFFSET('Sanitation Data'!$D$12,0,10*ROW('Sanitation Data'!D86))),'Data Summary'!CS92="Yes"),OFFSET('Sanitation Data'!$D$12,0,10*ROW('Sanitation Data'!D86)),NA())</f>
        <v>#N/A</v>
      </c>
      <c r="AE92" s="203" t="e">
        <f ca="true">+IF(AND(ISNUMBER(OFFSET('Sanitation Data'!$D$13,0,10*ROW('Sanitation Data'!D86))),'Data Summary'!CT92="Yes"),OFFSET('Sanitation Data'!$D$13,0,10*ROW('Sanitation Data'!D86)),NA())</f>
        <v>#N/A</v>
      </c>
      <c r="AF92" s="203" t="e">
        <f ca="true">+IF(AND(ISNUMBER(OFFSET('Sanitation Data'!$E$5,0,10*ROW('Sanitation Data'!E86))),'Data Summary'!CU92="Yes"),100-OFFSET('Sanitation Data'!$E$5,0,10*ROW('Sanitation Data'!E86)),NA())</f>
        <v>#N/A</v>
      </c>
      <c r="AG92" s="203" t="e">
        <f ca="true">+IF(AND(ISNUMBER(OFFSET('Sanitation Data'!$E$7,0,10*ROW('Sanitation Data'!E86))),'Data Summary'!CV92="Yes"),OFFSET('Sanitation Data'!$E$7,0,10*ROW('Sanitation Data'!E86)),NA())</f>
        <v>#N/A</v>
      </c>
      <c r="AH92" s="203" t="e">
        <f ca="true">+IF(AND(ISNUMBER(OFFSET('Sanitation Data'!$E$11,0,10*ROW('Sanitation Data'!E86))),'Data Summary'!CW92="Yes"),OFFSET('Sanitation Data'!$E$11,0,10*ROW('Sanitation Data'!E86)),NA())</f>
        <v>#N/A</v>
      </c>
      <c r="AI92" s="203" t="e">
        <f ca="true">+IF(AND(ISNUMBER(OFFSET('Sanitation Data'!$E$12,0,10*ROW('Sanitation Data'!E86))),'Data Summary'!CX92="Yes"),OFFSET('Sanitation Data'!$E$12,0,10*ROW('Sanitation Data'!E86)),NA())</f>
        <v>#N/A</v>
      </c>
      <c r="AJ92" s="203" t="e">
        <f ca="true">+IF(AND(ISNUMBER(OFFSET('Sanitation Data'!$E$13,0,10*ROW('Sanitation Data'!E86))),'Data Summary'!CY92="Yes"),OFFSET('Sanitation Data'!$E$13,0,10*ROW('Sanitation Data'!E86)),NA())</f>
        <v>#N/A</v>
      </c>
      <c r="AK92" s="203" t="e">
        <f ca="true">+IF(AND(ISNUMBER(OFFSET('Sanitation Data'!$F$5,0,10*ROW('Sanitation Data'!F86))),'Data Summary'!CZ92="Yes"),100-OFFSET('Sanitation Data'!$F$5,0,10*ROW('Sanitation Data'!F86)),NA())</f>
        <v>#N/A</v>
      </c>
      <c r="AL92" s="203" t="e">
        <f ca="true">+IF(AND(ISNUMBER(OFFSET('Sanitation Data'!$F$7,0,10*ROW('Sanitation Data'!F86))),'Data Summary'!DA92="Yes"),OFFSET('Sanitation Data'!$F$7,0,10*ROW('Sanitation Data'!F86)),NA())</f>
        <v>#N/A</v>
      </c>
      <c r="AM92" s="203" t="e">
        <f ca="true">+IF(AND(ISNUMBER(OFFSET('Sanitation Data'!$F$11,0,10*ROW('Sanitation Data'!F86))),'Data Summary'!DB92="Yes"),OFFSET('Sanitation Data'!$F$11,0,10*ROW('Sanitation Data'!F86)),NA())</f>
        <v>#N/A</v>
      </c>
      <c r="AN92" s="203" t="e">
        <f ca="true">+IF(AND(ISNUMBER(OFFSET('Sanitation Data'!$F$12,0,10*ROW('Sanitation Data'!F86))),'Data Summary'!DC92="Yes"),OFFSET('Sanitation Data'!$F$12,0,10*ROW('Sanitation Data'!F86)),NA())</f>
        <v>#N/A</v>
      </c>
      <c r="AO92" s="203" t="e">
        <f ca="true">+IF(AND(ISNUMBER(OFFSET('Sanitation Data'!$F$13,0,10*ROW('Sanitation Data'!F86))),'Data Summary'!DD92="Yes"),OFFSET('Sanitation Data'!$F$13,0,10*ROW('Sanitation Data'!F86)),NA())</f>
        <v>#N/A</v>
      </c>
      <c r="AP92" s="203" t="e">
        <f ca="true">+IF(AND(ISNUMBER(OFFSET('Sanitation Data'!$G$5,0,10*ROW('Sanitation Data'!G86))),'Data Summary'!DE92="Yes"),100-OFFSET('Sanitation Data'!$G$5,0,10*ROW('Sanitation Data'!G86)),NA())</f>
        <v>#N/A</v>
      </c>
      <c r="AQ92" s="203" t="e">
        <f ca="true">+IF(AND(ISNUMBER(OFFSET('Sanitation Data'!$G$7,0,10*ROW('Sanitation Data'!G86))),'Data Summary'!DF92="Yes"),OFFSET('Sanitation Data'!$G$7,0,10*ROW('Sanitation Data'!G86)),NA())</f>
        <v>#N/A</v>
      </c>
      <c r="AR92" s="203" t="e">
        <f ca="true">+IF(AND(ISNUMBER(OFFSET('Sanitation Data'!$G$11,0,10*ROW('Sanitation Data'!G86))),'Data Summary'!DG92="Yes"),OFFSET('Sanitation Data'!$G$11,0,10*ROW('Sanitation Data'!G86)),NA())</f>
        <v>#N/A</v>
      </c>
      <c r="AS92" s="203" t="e">
        <f ca="true">+IF(AND(ISNUMBER(OFFSET('Sanitation Data'!$G$12,0,10*ROW('Sanitation Data'!G86))),'Data Summary'!DH92="Yes"),OFFSET('Sanitation Data'!$G$12,0,10*ROW('Sanitation Data'!G86)),NA())</f>
        <v>#N/A</v>
      </c>
      <c r="AT92" s="203" t="e">
        <f ca="true">+IF(AND(ISNUMBER(OFFSET('Sanitation Data'!$G$13,0,10*ROW('Sanitation Data'!G86))),'Data Summary'!DI92="Yes"),OFFSET('Sanitation Data'!$G$13,0,10*ROW('Sanitation Data'!G86)),NA())</f>
        <v>#N/A</v>
      </c>
      <c r="AU92" s="203" t="e">
        <f ca="true">+IF(AND(ISNUMBER(OFFSET('Sanitation Data'!$H$5,0,10*ROW('Sanitation Data'!H86))),'Data Summary'!DJ92="Yes"),100-OFFSET('Sanitation Data'!$H$5,0,10*ROW('Sanitation Data'!H86)),NA())</f>
        <v>#N/A</v>
      </c>
      <c r="AV92" s="203" t="e">
        <f ca="true">+IF(AND(ISNUMBER(OFFSET('Sanitation Data'!$H$7,0,10*ROW('Sanitation Data'!H86))),'Data Summary'!DK92="Yes"),OFFSET('Sanitation Data'!$H$7,0,10*ROW('Sanitation Data'!H86)),NA())</f>
        <v>#N/A</v>
      </c>
      <c r="AW92" s="203" t="e">
        <f ca="true">+IF(AND(ISNUMBER(OFFSET('Sanitation Data'!$H$11,0,10*ROW('Sanitation Data'!H86))),'Data Summary'!DL92="Yes"),OFFSET('Sanitation Data'!$H$11,0,10*ROW('Sanitation Data'!H86)),NA())</f>
        <v>#N/A</v>
      </c>
      <c r="AX92" s="203" t="e">
        <f ca="true">+IF(AND(ISNUMBER(OFFSET('Sanitation Data'!$H$12,0,10*ROW('Sanitation Data'!H86))),'Data Summary'!DM92="Yes"),OFFSET('Sanitation Data'!$H$12,0,10*ROW('Sanitation Data'!H86)),NA())</f>
        <v>#N/A</v>
      </c>
      <c r="AY92" s="203" t="e">
        <f ca="true">+IF(AND(ISNUMBER(OFFSET('Sanitation Data'!$H$13,0,10*ROW('Sanitation Data'!H86))),'Data Summary'!DN92="Yes"),OFFSET('Sanitation Data'!$H$13,0,10*ROW('Sanitation Data'!H86)),NA())</f>
        <v>#N/A</v>
      </c>
      <c r="AZ92" s="204" t="e">
        <f ca="true">+IF(AND(ISNUMBER(OFFSET('Hygiene Data'!$C$6,0,10*ROW('Hygiene Data'!C86))),'Data Summary'!DO92="Yes"),OFFSET('Hygiene Data'!$C$6,0,10*ROW('Hygiene Data'!C86)),NA())</f>
        <v>#N/A</v>
      </c>
      <c r="BA92" s="204" t="e">
        <f ca="true">+IF(AND(ISNUMBER(OFFSET('Hygiene Data'!$C$8,0,10*ROW('Hygiene Data'!C86))),'Data Summary'!DP92="Yes"),OFFSET('Hygiene Data'!$C$8,0,10*ROW('Hygiene Data'!C86)),NA())</f>
        <v>#N/A</v>
      </c>
      <c r="BB92" s="204" t="e">
        <f ca="true">+IF(AND(ISNUMBER(OFFSET('Hygiene Data'!$C$10,0,10*ROW('Hygiene Data'!C86))),'Data Summary'!DQ92="Yes"),OFFSET('Hygiene Data'!$C$10,0,10*ROW('Hygiene Data'!C86)),NA())</f>
        <v>#N/A</v>
      </c>
      <c r="BC92" s="204" t="e">
        <f ca="true">+IF(AND(ISNUMBER(OFFSET('Hygiene Data'!$D$6,0,10*ROW('Hygiene Data'!D86))),'Data Summary'!DR92="Yes"),OFFSET('Hygiene Data'!$D$6,0,10*ROW('Hygiene Data'!D86)),NA())</f>
        <v>#N/A</v>
      </c>
      <c r="BD92" s="204" t="e">
        <f ca="true">+IF(AND(ISNUMBER(OFFSET('Hygiene Data'!$D$8,0,10*ROW('Hygiene Data'!D86))),'Data Summary'!DS92="Yes"),OFFSET('Hygiene Data'!$D$8,0,10*ROW('Hygiene Data'!D86)),NA())</f>
        <v>#N/A</v>
      </c>
      <c r="BE92" s="204" t="e">
        <f ca="true">+IF(AND(ISNUMBER(OFFSET('Hygiene Data'!$D$10,0,10*ROW('Hygiene Data'!D86))),'Data Summary'!DT92="Yes"),OFFSET('Hygiene Data'!$D$10,0,10*ROW('Hygiene Data'!D86)),NA())</f>
        <v>#N/A</v>
      </c>
      <c r="BF92" s="204" t="e">
        <f ca="true">+IF(AND(ISNUMBER(OFFSET('Hygiene Data'!$E$6,0,10*ROW('Hygiene Data'!E86))),'Data Summary'!DU92="Yes"),OFFSET('Hygiene Data'!$E$6,0,10*ROW('Hygiene Data'!E86)),NA())</f>
        <v>#N/A</v>
      </c>
      <c r="BG92" s="204" t="e">
        <f ca="true">+IF(AND(ISNUMBER(OFFSET('Hygiene Data'!$E$8,0,10*ROW('Hygiene Data'!E86))),'Data Summary'!DV92="Yes"),OFFSET('Hygiene Data'!$E$8,0,10*ROW('Hygiene Data'!E86)),NA())</f>
        <v>#N/A</v>
      </c>
      <c r="BH92" s="204" t="e">
        <f ca="true">+IF(AND(ISNUMBER(OFFSET('Hygiene Data'!$E$10,0,10*ROW('Hygiene Data'!E86))),'Data Summary'!DW92="Yes"),OFFSET('Hygiene Data'!$E$10,0,10*ROW('Hygiene Data'!E86)),NA())</f>
        <v>#N/A</v>
      </c>
      <c r="BI92" s="204" t="e">
        <f ca="true">+IF(AND(ISNUMBER(OFFSET('Hygiene Data'!$F$6,0,10*ROW('Hygiene Data'!F86))),'Data Summary'!DX92="Yes"),OFFSET('Hygiene Data'!$F$6,0,10*ROW('Hygiene Data'!F86)),NA())</f>
        <v>#N/A</v>
      </c>
      <c r="BJ92" s="204" t="e">
        <f ca="true">+IF(AND(ISNUMBER(OFFSET('Hygiene Data'!$F$8,0,10*ROW('Hygiene Data'!F86))),'Data Summary'!DY92="Yes"),OFFSET('Hygiene Data'!$F$8,0,10*ROW('Hygiene Data'!F86)),NA())</f>
        <v>#N/A</v>
      </c>
      <c r="BK92" s="204" t="e">
        <f ca="true">+IF(AND(ISNUMBER(OFFSET('Hygiene Data'!$F$10,0,10*ROW('Hygiene Data'!F86))),'Data Summary'!DZ92="Yes"),OFFSET('Hygiene Data'!$F$10,0,10*ROW('Hygiene Data'!F86)),NA())</f>
        <v>#N/A</v>
      </c>
      <c r="BL92" s="204" t="e">
        <f ca="true">+IF(AND(ISNUMBER(OFFSET('Hygiene Data'!$G$6,0,10*ROW('Hygiene Data'!G86))),'Data Summary'!EA92="Yes"),OFFSET('Hygiene Data'!$G$6,0,10*ROW('Hygiene Data'!G86)),NA())</f>
        <v>#N/A</v>
      </c>
      <c r="BM92" s="204" t="e">
        <f ca="true">+IF(AND(ISNUMBER(OFFSET('Hygiene Data'!$G$8,0,10*ROW('Hygiene Data'!G86))),'Data Summary'!EB92="Yes"),OFFSET('Hygiene Data'!$G$8,0,10*ROW('Hygiene Data'!G86)),NA())</f>
        <v>#N/A</v>
      </c>
      <c r="BN92" s="204" t="e">
        <f ca="true">+IF(AND(ISNUMBER(OFFSET('Hygiene Data'!$G$10,0,10*ROW('Hygiene Data'!G86))),'Data Summary'!EC92="Yes"),OFFSET('Hygiene Data'!$G$10,0,10*ROW('Hygiene Data'!G86)),NA())</f>
        <v>#N/A</v>
      </c>
      <c r="BO92" s="204" t="e">
        <f ca="true">+IF(AND(ISNUMBER(OFFSET('Hygiene Data'!$H$6,0,10*ROW('Hygiene Data'!H86))),'Data Summary'!ED92="Yes"),OFFSET('Hygiene Data'!$H$6,0,10*ROW('Hygiene Data'!H86)),NA())</f>
        <v>#N/A</v>
      </c>
      <c r="BP92" s="204" t="e">
        <f ca="true">+IF(AND(ISNUMBER(OFFSET('Hygiene Data'!$H$8,0,10*ROW('Hygiene Data'!H86))),'Data Summary'!EE92="Yes"),OFFSET('Hygiene Data'!$H$8,0,10*ROW('Hygiene Data'!H86)),NA())</f>
        <v>#N/A</v>
      </c>
      <c r="BQ92" s="204"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415" t="e">
        <f ca="true">+IF(AND(ISNUMBER(OFFSET('Water Data'!$C$5,0,10*ROW('Water Data'!C87))),'Data Summary'!BS93="Yes"),100-OFFSET('Water Data'!$C$5,0,10*ROW('Water Data'!C87)),NA())</f>
        <v>#N/A</v>
      </c>
      <c r="E93" s="415" t="e">
        <f ca="true">+IF(AND(ISNUMBER(OFFSET('Water Data'!$C$7,0,10*ROW('Water Data'!C87))),'Data Summary'!BT93="Yes"),OFFSET('Water Data'!$C$7,0,10*ROW('Water Data'!C87)),NA())</f>
        <v>#N/A</v>
      </c>
      <c r="F93" s="415" t="e">
        <f ca="true">+IF(AND(ISNUMBER(OFFSET('Water Data'!$C$10,0,10*ROW('Water Data'!C87))),'Data Summary'!BU93="Yes"),OFFSET('Water Data'!$C$10,0,10*ROW('Water Data'!C87)),NA())</f>
        <v>#N/A</v>
      </c>
      <c r="G93" s="415" t="e">
        <f ca="true">+IF(AND(ISNUMBER(OFFSET('Water Data'!$D$5,0,10*ROW('Water Data'!D87))),'Data Summary'!BV93="Yes"),100-OFFSET('Water Data'!$D$5,0,10*ROW('Water Data'!D87)),NA())</f>
        <v>#N/A</v>
      </c>
      <c r="H93" s="415" t="e">
        <f ca="true">+IF(AND(ISNUMBER(OFFSET('Water Data'!$D$7,0,10*ROW('Water Data'!D87))),'Data Summary'!BW93="Yes"),OFFSET('Water Data'!$D$7,0,10*ROW('Water Data'!D87)),NA())</f>
        <v>#N/A</v>
      </c>
      <c r="I93" s="415" t="e">
        <f ca="true">+IF(AND(ISNUMBER(OFFSET('Water Data'!$D$10,0,10*ROW('Water Data'!D87))),'Data Summary'!BX93="Yes"),OFFSET('Water Data'!$D$10,0,10*ROW('Water Data'!D87)),NA())</f>
        <v>#N/A</v>
      </c>
      <c r="J93" s="415" t="e">
        <f ca="true">+IF(AND(ISNUMBER(OFFSET('Water Data'!$E$5,0,10*ROW('Water Data'!E87))),'Data Summary'!BY93="Yes"),100-OFFSET('Water Data'!$E$5,0,10*ROW('Water Data'!E87)),NA())</f>
        <v>#N/A</v>
      </c>
      <c r="K93" s="415" t="e">
        <f ca="true">+IF(AND(ISNUMBER(OFFSET('Water Data'!$E$7,0,10*ROW('Water Data'!E87))),'Data Summary'!BZ93="Yes"),OFFSET('Water Data'!$E$7,0,10*ROW('Water Data'!E87)),NA())</f>
        <v>#N/A</v>
      </c>
      <c r="L93" s="415" t="e">
        <f ca="true">+IF(AND(ISNUMBER(OFFSET('Water Data'!$E$10,0,10*ROW('Water Data'!E87))),'Data Summary'!CA93="Yes"),OFFSET('Water Data'!$E$10,0,10*ROW('Water Data'!E87)),NA())</f>
        <v>#N/A</v>
      </c>
      <c r="M93" s="415" t="e">
        <f ca="true">+IF(AND(ISNUMBER(OFFSET('Water Data'!$F$5,0,10*ROW('Water Data'!F87))),'Data Summary'!CB93="Yes"),100-OFFSET('Water Data'!$F$5,0,10*ROW('Water Data'!F87)),NA())</f>
        <v>#N/A</v>
      </c>
      <c r="N93" s="415" t="e">
        <f ca="true">+IF(AND(ISNUMBER(OFFSET('Water Data'!$F$7,0,10*ROW('Water Data'!F87))),'Data Summary'!CC93="Yes"),OFFSET('Water Data'!$F$7,0,10*ROW('Water Data'!F87)),NA())</f>
        <v>#N/A</v>
      </c>
      <c r="O93" s="415" t="e">
        <f ca="true">+IF(AND(ISNUMBER(OFFSET('Water Data'!$F$10,0,10*ROW('Water Data'!F87))),'Data Summary'!CD93="Yes"),OFFSET('Water Data'!$F$10,0,10*ROW('Water Data'!F87)),NA())</f>
        <v>#N/A</v>
      </c>
      <c r="P93" s="415" t="e">
        <f ca="true">+IF(AND(ISNUMBER(OFFSET('Water Data'!$G$5,0,10*ROW('Water Data'!G87))),'Data Summary'!CE93="Yes"),100-OFFSET('Water Data'!$G$5,0,10*ROW('Water Data'!G87)),NA())</f>
        <v>#N/A</v>
      </c>
      <c r="Q93" s="415" t="e">
        <f ca="true">+IF(AND(ISNUMBER(OFFSET('Water Data'!$G$7,0,10*ROW('Water Data'!G87))),'Data Summary'!CF93="Yes"),OFFSET('Water Data'!$G$7,0,10*ROW('Water Data'!G87)),NA())</f>
        <v>#N/A</v>
      </c>
      <c r="R93" s="415" t="e">
        <f ca="true">+IF(AND(ISNUMBER(OFFSET('Water Data'!$G$10,0,10*ROW('Water Data'!G87))),'Data Summary'!CG93="Yes"),OFFSET('Water Data'!$G$10,0,10*ROW('Water Data'!G87)),NA())</f>
        <v>#N/A</v>
      </c>
      <c r="S93" s="415" t="e">
        <f ca="true">+IF(AND(ISNUMBER(OFFSET('Water Data'!$H$5,0,10*ROW('Water Data'!H87))),'Data Summary'!CH93="Yes"),100-OFFSET('Water Data'!$H$5,0,10*ROW('Water Data'!H87)),NA())</f>
        <v>#N/A</v>
      </c>
      <c r="T93" s="415" t="e">
        <f ca="true">+IF(AND(ISNUMBER(OFFSET('Water Data'!$H$7,0,10*ROW('Water Data'!H87))),'Data Summary'!CI93="Yes"),OFFSET('Water Data'!$H$7,0,10*ROW('Water Data'!H87)),NA())</f>
        <v>#N/A</v>
      </c>
      <c r="U93" s="415" t="e">
        <f ca="true">+IF(AND(ISNUMBER(OFFSET('Water Data'!$H$10,0,10*ROW('Water Data'!H87))),'Data Summary'!CJ93="Yes"),OFFSET('Water Data'!$H$10,0,10*ROW('Water Data'!H87)),NA())</f>
        <v>#N/A</v>
      </c>
      <c r="V93" s="203" t="e">
        <f ca="true">+IF(AND(ISNUMBER(OFFSET('Sanitation Data'!$C$5,0,10*ROW('Sanitation Data'!C87))),'Data Summary'!CK93="Yes"),100-OFFSET('Sanitation Data'!$C$5,0,10*ROW('Sanitation Data'!C87)),NA())</f>
        <v>#N/A</v>
      </c>
      <c r="W93" s="203" t="e">
        <f ca="true">+IF(AND(ISNUMBER(OFFSET('Sanitation Data'!$C$7,0,10*ROW('Sanitation Data'!C87))),'Data Summary'!CL93="Yes"),OFFSET('Sanitation Data'!$C$7,0,10*ROW('Sanitation Data'!C87)),NA())</f>
        <v>#N/A</v>
      </c>
      <c r="X93" s="203" t="e">
        <f ca="true">+IF(AND(ISNUMBER(OFFSET('Sanitation Data'!$C$11,0,10*ROW('Sanitation Data'!C87))),'Data Summary'!CM93="Yes"),OFFSET('Sanitation Data'!$C$11,0,10*ROW('Sanitation Data'!C87)),NA())</f>
        <v>#N/A</v>
      </c>
      <c r="Y93" s="203" t="e">
        <f ca="true">+IF(AND(ISNUMBER(OFFSET('Sanitation Data'!$C$12,0,10*ROW('Sanitation Data'!C87))),'Data Summary'!CN93="Yes"),OFFSET('Sanitation Data'!$C$12,0,10*ROW('Sanitation Data'!C87)),NA())</f>
        <v>#N/A</v>
      </c>
      <c r="Z93" s="203" t="e">
        <f ca="true">+IF(AND(ISNUMBER(OFFSET('Sanitation Data'!$C$13,0,10*ROW('Sanitation Data'!C87))),'Data Summary'!CO93="Yes"),OFFSET('Sanitation Data'!$C$13,0,10*ROW('Sanitation Data'!C87)),NA())</f>
        <v>#N/A</v>
      </c>
      <c r="AA93" s="203" t="e">
        <f ca="true">+IF(AND(ISNUMBER(OFFSET('Sanitation Data'!$D$5,0,10*ROW('Sanitation Data'!D87))),'Data Summary'!CP93="Yes"),100-OFFSET('Sanitation Data'!$D$5,0,10*ROW('Sanitation Data'!D87)),NA())</f>
        <v>#N/A</v>
      </c>
      <c r="AB93" s="203" t="e">
        <f ca="true">+IF(AND(ISNUMBER(OFFSET('Sanitation Data'!$D$7,0,10*ROW('Sanitation Data'!D87))),'Data Summary'!CQ93="Yes"),OFFSET('Sanitation Data'!$D$7,0,10*ROW('Sanitation Data'!D87)),NA())</f>
        <v>#N/A</v>
      </c>
      <c r="AC93" s="203" t="e">
        <f ca="true">+IF(AND(ISNUMBER(OFFSET('Sanitation Data'!$D$11,0,10*ROW('Sanitation Data'!D87))),'Data Summary'!CR93="Yes"),OFFSET('Sanitation Data'!$D$11,0,10*ROW('Sanitation Data'!D87)),NA())</f>
        <v>#N/A</v>
      </c>
      <c r="AD93" s="203" t="e">
        <f ca="true">+IF(AND(ISNUMBER(OFFSET('Sanitation Data'!$D$12,0,10*ROW('Sanitation Data'!D87))),'Data Summary'!CS93="Yes"),OFFSET('Sanitation Data'!$D$12,0,10*ROW('Sanitation Data'!D87)),NA())</f>
        <v>#N/A</v>
      </c>
      <c r="AE93" s="203" t="e">
        <f ca="true">+IF(AND(ISNUMBER(OFFSET('Sanitation Data'!$D$13,0,10*ROW('Sanitation Data'!D87))),'Data Summary'!CT93="Yes"),OFFSET('Sanitation Data'!$D$13,0,10*ROW('Sanitation Data'!D87)),NA())</f>
        <v>#N/A</v>
      </c>
      <c r="AF93" s="203" t="e">
        <f ca="true">+IF(AND(ISNUMBER(OFFSET('Sanitation Data'!$E$5,0,10*ROW('Sanitation Data'!E87))),'Data Summary'!CU93="Yes"),100-OFFSET('Sanitation Data'!$E$5,0,10*ROW('Sanitation Data'!E87)),NA())</f>
        <v>#N/A</v>
      </c>
      <c r="AG93" s="203" t="e">
        <f ca="true">+IF(AND(ISNUMBER(OFFSET('Sanitation Data'!$E$7,0,10*ROW('Sanitation Data'!E87))),'Data Summary'!CV93="Yes"),OFFSET('Sanitation Data'!$E$7,0,10*ROW('Sanitation Data'!E87)),NA())</f>
        <v>#N/A</v>
      </c>
      <c r="AH93" s="203" t="e">
        <f ca="true">+IF(AND(ISNUMBER(OFFSET('Sanitation Data'!$E$11,0,10*ROW('Sanitation Data'!E87))),'Data Summary'!CW93="Yes"),OFFSET('Sanitation Data'!$E$11,0,10*ROW('Sanitation Data'!E87)),NA())</f>
        <v>#N/A</v>
      </c>
      <c r="AI93" s="203" t="e">
        <f ca="true">+IF(AND(ISNUMBER(OFFSET('Sanitation Data'!$E$12,0,10*ROW('Sanitation Data'!E87))),'Data Summary'!CX93="Yes"),OFFSET('Sanitation Data'!$E$12,0,10*ROW('Sanitation Data'!E87)),NA())</f>
        <v>#N/A</v>
      </c>
      <c r="AJ93" s="203" t="e">
        <f ca="true">+IF(AND(ISNUMBER(OFFSET('Sanitation Data'!$E$13,0,10*ROW('Sanitation Data'!E87))),'Data Summary'!CY93="Yes"),OFFSET('Sanitation Data'!$E$13,0,10*ROW('Sanitation Data'!E87)),NA())</f>
        <v>#N/A</v>
      </c>
      <c r="AK93" s="203" t="e">
        <f ca="true">+IF(AND(ISNUMBER(OFFSET('Sanitation Data'!$F$5,0,10*ROW('Sanitation Data'!F87))),'Data Summary'!CZ93="Yes"),100-OFFSET('Sanitation Data'!$F$5,0,10*ROW('Sanitation Data'!F87)),NA())</f>
        <v>#N/A</v>
      </c>
      <c r="AL93" s="203" t="e">
        <f ca="true">+IF(AND(ISNUMBER(OFFSET('Sanitation Data'!$F$7,0,10*ROW('Sanitation Data'!F87))),'Data Summary'!DA93="Yes"),OFFSET('Sanitation Data'!$F$7,0,10*ROW('Sanitation Data'!F87)),NA())</f>
        <v>#N/A</v>
      </c>
      <c r="AM93" s="203" t="e">
        <f ca="true">+IF(AND(ISNUMBER(OFFSET('Sanitation Data'!$F$11,0,10*ROW('Sanitation Data'!F87))),'Data Summary'!DB93="Yes"),OFFSET('Sanitation Data'!$F$11,0,10*ROW('Sanitation Data'!F87)),NA())</f>
        <v>#N/A</v>
      </c>
      <c r="AN93" s="203" t="e">
        <f ca="true">+IF(AND(ISNUMBER(OFFSET('Sanitation Data'!$F$12,0,10*ROW('Sanitation Data'!F87))),'Data Summary'!DC93="Yes"),OFFSET('Sanitation Data'!$F$12,0,10*ROW('Sanitation Data'!F87)),NA())</f>
        <v>#N/A</v>
      </c>
      <c r="AO93" s="203" t="e">
        <f ca="true">+IF(AND(ISNUMBER(OFFSET('Sanitation Data'!$F$13,0,10*ROW('Sanitation Data'!F87))),'Data Summary'!DD93="Yes"),OFFSET('Sanitation Data'!$F$13,0,10*ROW('Sanitation Data'!F87)),NA())</f>
        <v>#N/A</v>
      </c>
      <c r="AP93" s="203" t="e">
        <f ca="true">+IF(AND(ISNUMBER(OFFSET('Sanitation Data'!$G$5,0,10*ROW('Sanitation Data'!G87))),'Data Summary'!DE93="Yes"),100-OFFSET('Sanitation Data'!$G$5,0,10*ROW('Sanitation Data'!G87)),NA())</f>
        <v>#N/A</v>
      </c>
      <c r="AQ93" s="203" t="e">
        <f ca="true">+IF(AND(ISNUMBER(OFFSET('Sanitation Data'!$G$7,0,10*ROW('Sanitation Data'!G87))),'Data Summary'!DF93="Yes"),OFFSET('Sanitation Data'!$G$7,0,10*ROW('Sanitation Data'!G87)),NA())</f>
        <v>#N/A</v>
      </c>
      <c r="AR93" s="203" t="e">
        <f ca="true">+IF(AND(ISNUMBER(OFFSET('Sanitation Data'!$G$11,0,10*ROW('Sanitation Data'!G87))),'Data Summary'!DG93="Yes"),OFFSET('Sanitation Data'!$G$11,0,10*ROW('Sanitation Data'!G87)),NA())</f>
        <v>#N/A</v>
      </c>
      <c r="AS93" s="203" t="e">
        <f ca="true">+IF(AND(ISNUMBER(OFFSET('Sanitation Data'!$G$12,0,10*ROW('Sanitation Data'!G87))),'Data Summary'!DH93="Yes"),OFFSET('Sanitation Data'!$G$12,0,10*ROW('Sanitation Data'!G87)),NA())</f>
        <v>#N/A</v>
      </c>
      <c r="AT93" s="203" t="e">
        <f ca="true">+IF(AND(ISNUMBER(OFFSET('Sanitation Data'!$G$13,0,10*ROW('Sanitation Data'!G87))),'Data Summary'!DI93="Yes"),OFFSET('Sanitation Data'!$G$13,0,10*ROW('Sanitation Data'!G87)),NA())</f>
        <v>#N/A</v>
      </c>
      <c r="AU93" s="203" t="e">
        <f ca="true">+IF(AND(ISNUMBER(OFFSET('Sanitation Data'!$H$5,0,10*ROW('Sanitation Data'!H87))),'Data Summary'!DJ93="Yes"),100-OFFSET('Sanitation Data'!$H$5,0,10*ROW('Sanitation Data'!H87)),NA())</f>
        <v>#N/A</v>
      </c>
      <c r="AV93" s="203" t="e">
        <f ca="true">+IF(AND(ISNUMBER(OFFSET('Sanitation Data'!$H$7,0,10*ROW('Sanitation Data'!H87))),'Data Summary'!DK93="Yes"),OFFSET('Sanitation Data'!$H$7,0,10*ROW('Sanitation Data'!H87)),NA())</f>
        <v>#N/A</v>
      </c>
      <c r="AW93" s="203" t="e">
        <f ca="true">+IF(AND(ISNUMBER(OFFSET('Sanitation Data'!$H$11,0,10*ROW('Sanitation Data'!H87))),'Data Summary'!DL93="Yes"),OFFSET('Sanitation Data'!$H$11,0,10*ROW('Sanitation Data'!H87)),NA())</f>
        <v>#N/A</v>
      </c>
      <c r="AX93" s="203" t="e">
        <f ca="true">+IF(AND(ISNUMBER(OFFSET('Sanitation Data'!$H$12,0,10*ROW('Sanitation Data'!H87))),'Data Summary'!DM93="Yes"),OFFSET('Sanitation Data'!$H$12,0,10*ROW('Sanitation Data'!H87)),NA())</f>
        <v>#N/A</v>
      </c>
      <c r="AY93" s="203" t="e">
        <f ca="true">+IF(AND(ISNUMBER(OFFSET('Sanitation Data'!$H$13,0,10*ROW('Sanitation Data'!H87))),'Data Summary'!DN93="Yes"),OFFSET('Sanitation Data'!$H$13,0,10*ROW('Sanitation Data'!H87)),NA())</f>
        <v>#N/A</v>
      </c>
      <c r="AZ93" s="204" t="e">
        <f ca="true">+IF(AND(ISNUMBER(OFFSET('Hygiene Data'!$C$6,0,10*ROW('Hygiene Data'!C87))),'Data Summary'!DO93="Yes"),OFFSET('Hygiene Data'!$C$6,0,10*ROW('Hygiene Data'!C87)),NA())</f>
        <v>#N/A</v>
      </c>
      <c r="BA93" s="204" t="e">
        <f ca="true">+IF(AND(ISNUMBER(OFFSET('Hygiene Data'!$C$8,0,10*ROW('Hygiene Data'!C87))),'Data Summary'!DP93="Yes"),OFFSET('Hygiene Data'!$C$8,0,10*ROW('Hygiene Data'!C87)),NA())</f>
        <v>#N/A</v>
      </c>
      <c r="BB93" s="204" t="e">
        <f ca="true">+IF(AND(ISNUMBER(OFFSET('Hygiene Data'!$C$10,0,10*ROW('Hygiene Data'!C87))),'Data Summary'!DQ93="Yes"),OFFSET('Hygiene Data'!$C$10,0,10*ROW('Hygiene Data'!C87)),NA())</f>
        <v>#N/A</v>
      </c>
      <c r="BC93" s="204" t="e">
        <f ca="true">+IF(AND(ISNUMBER(OFFSET('Hygiene Data'!$D$6,0,10*ROW('Hygiene Data'!D87))),'Data Summary'!DR93="Yes"),OFFSET('Hygiene Data'!$D$6,0,10*ROW('Hygiene Data'!D87)),NA())</f>
        <v>#N/A</v>
      </c>
      <c r="BD93" s="204" t="e">
        <f ca="true">+IF(AND(ISNUMBER(OFFSET('Hygiene Data'!$D$8,0,10*ROW('Hygiene Data'!D87))),'Data Summary'!DS93="Yes"),OFFSET('Hygiene Data'!$D$8,0,10*ROW('Hygiene Data'!D87)),NA())</f>
        <v>#N/A</v>
      </c>
      <c r="BE93" s="204" t="e">
        <f ca="true">+IF(AND(ISNUMBER(OFFSET('Hygiene Data'!$D$10,0,10*ROW('Hygiene Data'!D87))),'Data Summary'!DT93="Yes"),OFFSET('Hygiene Data'!$D$10,0,10*ROW('Hygiene Data'!D87)),NA())</f>
        <v>#N/A</v>
      </c>
      <c r="BF93" s="204" t="e">
        <f ca="true">+IF(AND(ISNUMBER(OFFSET('Hygiene Data'!$E$6,0,10*ROW('Hygiene Data'!E87))),'Data Summary'!DU93="Yes"),OFFSET('Hygiene Data'!$E$6,0,10*ROW('Hygiene Data'!E87)),NA())</f>
        <v>#N/A</v>
      </c>
      <c r="BG93" s="204" t="e">
        <f ca="true">+IF(AND(ISNUMBER(OFFSET('Hygiene Data'!$E$8,0,10*ROW('Hygiene Data'!E87))),'Data Summary'!DV93="Yes"),OFFSET('Hygiene Data'!$E$8,0,10*ROW('Hygiene Data'!E87)),NA())</f>
        <v>#N/A</v>
      </c>
      <c r="BH93" s="204" t="e">
        <f ca="true">+IF(AND(ISNUMBER(OFFSET('Hygiene Data'!$E$10,0,10*ROW('Hygiene Data'!E87))),'Data Summary'!DW93="Yes"),OFFSET('Hygiene Data'!$E$10,0,10*ROW('Hygiene Data'!E87)),NA())</f>
        <v>#N/A</v>
      </c>
      <c r="BI93" s="204" t="e">
        <f ca="true">+IF(AND(ISNUMBER(OFFSET('Hygiene Data'!$F$6,0,10*ROW('Hygiene Data'!F87))),'Data Summary'!DX93="Yes"),OFFSET('Hygiene Data'!$F$6,0,10*ROW('Hygiene Data'!F87)),NA())</f>
        <v>#N/A</v>
      </c>
      <c r="BJ93" s="204" t="e">
        <f ca="true">+IF(AND(ISNUMBER(OFFSET('Hygiene Data'!$F$8,0,10*ROW('Hygiene Data'!F87))),'Data Summary'!DY93="Yes"),OFFSET('Hygiene Data'!$F$8,0,10*ROW('Hygiene Data'!F87)),NA())</f>
        <v>#N/A</v>
      </c>
      <c r="BK93" s="204" t="e">
        <f ca="true">+IF(AND(ISNUMBER(OFFSET('Hygiene Data'!$F$10,0,10*ROW('Hygiene Data'!F87))),'Data Summary'!DZ93="Yes"),OFFSET('Hygiene Data'!$F$10,0,10*ROW('Hygiene Data'!F87)),NA())</f>
        <v>#N/A</v>
      </c>
      <c r="BL93" s="204" t="e">
        <f ca="true">+IF(AND(ISNUMBER(OFFSET('Hygiene Data'!$G$6,0,10*ROW('Hygiene Data'!G87))),'Data Summary'!EA93="Yes"),OFFSET('Hygiene Data'!$G$6,0,10*ROW('Hygiene Data'!G87)),NA())</f>
        <v>#N/A</v>
      </c>
      <c r="BM93" s="204" t="e">
        <f ca="true">+IF(AND(ISNUMBER(OFFSET('Hygiene Data'!$G$8,0,10*ROW('Hygiene Data'!G87))),'Data Summary'!EB93="Yes"),OFFSET('Hygiene Data'!$G$8,0,10*ROW('Hygiene Data'!G87)),NA())</f>
        <v>#N/A</v>
      </c>
      <c r="BN93" s="204" t="e">
        <f ca="true">+IF(AND(ISNUMBER(OFFSET('Hygiene Data'!$G$10,0,10*ROW('Hygiene Data'!G87))),'Data Summary'!EC93="Yes"),OFFSET('Hygiene Data'!$G$10,0,10*ROW('Hygiene Data'!G87)),NA())</f>
        <v>#N/A</v>
      </c>
      <c r="BO93" s="204" t="e">
        <f ca="true">+IF(AND(ISNUMBER(OFFSET('Hygiene Data'!$H$6,0,10*ROW('Hygiene Data'!H87))),'Data Summary'!ED93="Yes"),OFFSET('Hygiene Data'!$H$6,0,10*ROW('Hygiene Data'!H87)),NA())</f>
        <v>#N/A</v>
      </c>
      <c r="BP93" s="204" t="e">
        <f ca="true">+IF(AND(ISNUMBER(OFFSET('Hygiene Data'!$H$8,0,10*ROW('Hygiene Data'!H87))),'Data Summary'!EE93="Yes"),OFFSET('Hygiene Data'!$H$8,0,10*ROW('Hygiene Data'!H87)),NA())</f>
        <v>#N/A</v>
      </c>
      <c r="BQ93" s="204"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415" t="e">
        <f ca="true">+IF(AND(ISNUMBER(OFFSET('Water Data'!$C$5,0,10*ROW('Water Data'!C88))),'Data Summary'!BS94="Yes"),100-OFFSET('Water Data'!$C$5,0,10*ROW('Water Data'!C88)),NA())</f>
        <v>#N/A</v>
      </c>
      <c r="E94" s="415" t="e">
        <f ca="true">+IF(AND(ISNUMBER(OFFSET('Water Data'!$C$7,0,10*ROW('Water Data'!C88))),'Data Summary'!BT94="Yes"),OFFSET('Water Data'!$C$7,0,10*ROW('Water Data'!C88)),NA())</f>
        <v>#N/A</v>
      </c>
      <c r="F94" s="415" t="e">
        <f ca="true">+IF(AND(ISNUMBER(OFFSET('Water Data'!$C$10,0,10*ROW('Water Data'!C88))),'Data Summary'!BU94="Yes"),OFFSET('Water Data'!$C$10,0,10*ROW('Water Data'!C88)),NA())</f>
        <v>#N/A</v>
      </c>
      <c r="G94" s="415" t="e">
        <f ca="true">+IF(AND(ISNUMBER(OFFSET('Water Data'!$D$5,0,10*ROW('Water Data'!D88))),'Data Summary'!BV94="Yes"),100-OFFSET('Water Data'!$D$5,0,10*ROW('Water Data'!D88)),NA())</f>
        <v>#N/A</v>
      </c>
      <c r="H94" s="415" t="e">
        <f ca="true">+IF(AND(ISNUMBER(OFFSET('Water Data'!$D$7,0,10*ROW('Water Data'!D88))),'Data Summary'!BW94="Yes"),OFFSET('Water Data'!$D$7,0,10*ROW('Water Data'!D88)),NA())</f>
        <v>#N/A</v>
      </c>
      <c r="I94" s="415" t="e">
        <f ca="true">+IF(AND(ISNUMBER(OFFSET('Water Data'!$D$10,0,10*ROW('Water Data'!D88))),'Data Summary'!BX94="Yes"),OFFSET('Water Data'!$D$10,0,10*ROW('Water Data'!D88)),NA())</f>
        <v>#N/A</v>
      </c>
      <c r="J94" s="415" t="e">
        <f ca="true">+IF(AND(ISNUMBER(OFFSET('Water Data'!$E$5,0,10*ROW('Water Data'!E88))),'Data Summary'!BY94="Yes"),100-OFFSET('Water Data'!$E$5,0,10*ROW('Water Data'!E88)),NA())</f>
        <v>#N/A</v>
      </c>
      <c r="K94" s="415" t="e">
        <f ca="true">+IF(AND(ISNUMBER(OFFSET('Water Data'!$E$7,0,10*ROW('Water Data'!E88))),'Data Summary'!BZ94="Yes"),OFFSET('Water Data'!$E$7,0,10*ROW('Water Data'!E88)),NA())</f>
        <v>#N/A</v>
      </c>
      <c r="L94" s="415" t="e">
        <f ca="true">+IF(AND(ISNUMBER(OFFSET('Water Data'!$E$10,0,10*ROW('Water Data'!E88))),'Data Summary'!CA94="Yes"),OFFSET('Water Data'!$E$10,0,10*ROW('Water Data'!E88)),NA())</f>
        <v>#N/A</v>
      </c>
      <c r="M94" s="415" t="e">
        <f ca="true">+IF(AND(ISNUMBER(OFFSET('Water Data'!$F$5,0,10*ROW('Water Data'!F88))),'Data Summary'!CB94="Yes"),100-OFFSET('Water Data'!$F$5,0,10*ROW('Water Data'!F88)),NA())</f>
        <v>#N/A</v>
      </c>
      <c r="N94" s="415" t="e">
        <f ca="true">+IF(AND(ISNUMBER(OFFSET('Water Data'!$F$7,0,10*ROW('Water Data'!F88))),'Data Summary'!CC94="Yes"),OFFSET('Water Data'!$F$7,0,10*ROW('Water Data'!F88)),NA())</f>
        <v>#N/A</v>
      </c>
      <c r="O94" s="415" t="e">
        <f ca="true">+IF(AND(ISNUMBER(OFFSET('Water Data'!$F$10,0,10*ROW('Water Data'!F88))),'Data Summary'!CD94="Yes"),OFFSET('Water Data'!$F$10,0,10*ROW('Water Data'!F88)),NA())</f>
        <v>#N/A</v>
      </c>
      <c r="P94" s="415" t="e">
        <f ca="true">+IF(AND(ISNUMBER(OFFSET('Water Data'!$G$5,0,10*ROW('Water Data'!G88))),'Data Summary'!CE94="Yes"),100-OFFSET('Water Data'!$G$5,0,10*ROW('Water Data'!G88)),NA())</f>
        <v>#N/A</v>
      </c>
      <c r="Q94" s="415" t="e">
        <f ca="true">+IF(AND(ISNUMBER(OFFSET('Water Data'!$G$7,0,10*ROW('Water Data'!G88))),'Data Summary'!CF94="Yes"),OFFSET('Water Data'!$G$7,0,10*ROW('Water Data'!G88)),NA())</f>
        <v>#N/A</v>
      </c>
      <c r="R94" s="415" t="e">
        <f ca="true">+IF(AND(ISNUMBER(OFFSET('Water Data'!$G$10,0,10*ROW('Water Data'!G88))),'Data Summary'!CG94="Yes"),OFFSET('Water Data'!$G$10,0,10*ROW('Water Data'!G88)),NA())</f>
        <v>#N/A</v>
      </c>
      <c r="S94" s="415" t="e">
        <f ca="true">+IF(AND(ISNUMBER(OFFSET('Water Data'!$H$5,0,10*ROW('Water Data'!H88))),'Data Summary'!CH94="Yes"),100-OFFSET('Water Data'!$H$5,0,10*ROW('Water Data'!H88)),NA())</f>
        <v>#N/A</v>
      </c>
      <c r="T94" s="415" t="e">
        <f ca="true">+IF(AND(ISNUMBER(OFFSET('Water Data'!$H$7,0,10*ROW('Water Data'!H88))),'Data Summary'!CI94="Yes"),OFFSET('Water Data'!$H$7,0,10*ROW('Water Data'!H88)),NA())</f>
        <v>#N/A</v>
      </c>
      <c r="U94" s="415" t="e">
        <f ca="true">+IF(AND(ISNUMBER(OFFSET('Water Data'!$H$10,0,10*ROW('Water Data'!H88))),'Data Summary'!CJ94="Yes"),OFFSET('Water Data'!$H$10,0,10*ROW('Water Data'!H88)),NA())</f>
        <v>#N/A</v>
      </c>
      <c r="V94" s="203" t="e">
        <f ca="true">+IF(AND(ISNUMBER(OFFSET('Sanitation Data'!$C$5,0,10*ROW('Sanitation Data'!C88))),'Data Summary'!CK94="Yes"),100-OFFSET('Sanitation Data'!$C$5,0,10*ROW('Sanitation Data'!C88)),NA())</f>
        <v>#N/A</v>
      </c>
      <c r="W94" s="203" t="e">
        <f ca="true">+IF(AND(ISNUMBER(OFFSET('Sanitation Data'!$C$7,0,10*ROW('Sanitation Data'!C88))),'Data Summary'!CL94="Yes"),OFFSET('Sanitation Data'!$C$7,0,10*ROW('Sanitation Data'!C88)),NA())</f>
        <v>#N/A</v>
      </c>
      <c r="X94" s="203" t="e">
        <f ca="true">+IF(AND(ISNUMBER(OFFSET('Sanitation Data'!$C$11,0,10*ROW('Sanitation Data'!C88))),'Data Summary'!CM94="Yes"),OFFSET('Sanitation Data'!$C$11,0,10*ROW('Sanitation Data'!C88)),NA())</f>
        <v>#N/A</v>
      </c>
      <c r="Y94" s="203" t="e">
        <f ca="true">+IF(AND(ISNUMBER(OFFSET('Sanitation Data'!$C$12,0,10*ROW('Sanitation Data'!C88))),'Data Summary'!CN94="Yes"),OFFSET('Sanitation Data'!$C$12,0,10*ROW('Sanitation Data'!C88)),NA())</f>
        <v>#N/A</v>
      </c>
      <c r="Z94" s="203" t="e">
        <f ca="true">+IF(AND(ISNUMBER(OFFSET('Sanitation Data'!$C$13,0,10*ROW('Sanitation Data'!C88))),'Data Summary'!CO94="Yes"),OFFSET('Sanitation Data'!$C$13,0,10*ROW('Sanitation Data'!C88)),NA())</f>
        <v>#N/A</v>
      </c>
      <c r="AA94" s="203" t="e">
        <f ca="true">+IF(AND(ISNUMBER(OFFSET('Sanitation Data'!$D$5,0,10*ROW('Sanitation Data'!D88))),'Data Summary'!CP94="Yes"),100-OFFSET('Sanitation Data'!$D$5,0,10*ROW('Sanitation Data'!D88)),NA())</f>
        <v>#N/A</v>
      </c>
      <c r="AB94" s="203" t="e">
        <f ca="true">+IF(AND(ISNUMBER(OFFSET('Sanitation Data'!$D$7,0,10*ROW('Sanitation Data'!D88))),'Data Summary'!CQ94="Yes"),OFFSET('Sanitation Data'!$D$7,0,10*ROW('Sanitation Data'!D88)),NA())</f>
        <v>#N/A</v>
      </c>
      <c r="AC94" s="203" t="e">
        <f ca="true">+IF(AND(ISNUMBER(OFFSET('Sanitation Data'!$D$11,0,10*ROW('Sanitation Data'!D88))),'Data Summary'!CR94="Yes"),OFFSET('Sanitation Data'!$D$11,0,10*ROW('Sanitation Data'!D88)),NA())</f>
        <v>#N/A</v>
      </c>
      <c r="AD94" s="203" t="e">
        <f ca="true">+IF(AND(ISNUMBER(OFFSET('Sanitation Data'!$D$12,0,10*ROW('Sanitation Data'!D88))),'Data Summary'!CS94="Yes"),OFFSET('Sanitation Data'!$D$12,0,10*ROW('Sanitation Data'!D88)),NA())</f>
        <v>#N/A</v>
      </c>
      <c r="AE94" s="203" t="e">
        <f ca="true">+IF(AND(ISNUMBER(OFFSET('Sanitation Data'!$D$13,0,10*ROW('Sanitation Data'!D88))),'Data Summary'!CT94="Yes"),OFFSET('Sanitation Data'!$D$13,0,10*ROW('Sanitation Data'!D88)),NA())</f>
        <v>#N/A</v>
      </c>
      <c r="AF94" s="203" t="e">
        <f ca="true">+IF(AND(ISNUMBER(OFFSET('Sanitation Data'!$E$5,0,10*ROW('Sanitation Data'!E88))),'Data Summary'!CU94="Yes"),100-OFFSET('Sanitation Data'!$E$5,0,10*ROW('Sanitation Data'!E88)),NA())</f>
        <v>#N/A</v>
      </c>
      <c r="AG94" s="203" t="e">
        <f ca="true">+IF(AND(ISNUMBER(OFFSET('Sanitation Data'!$E$7,0,10*ROW('Sanitation Data'!E88))),'Data Summary'!CV94="Yes"),OFFSET('Sanitation Data'!$E$7,0,10*ROW('Sanitation Data'!E88)),NA())</f>
        <v>#N/A</v>
      </c>
      <c r="AH94" s="203" t="e">
        <f ca="true">+IF(AND(ISNUMBER(OFFSET('Sanitation Data'!$E$11,0,10*ROW('Sanitation Data'!E88))),'Data Summary'!CW94="Yes"),OFFSET('Sanitation Data'!$E$11,0,10*ROW('Sanitation Data'!E88)),NA())</f>
        <v>#N/A</v>
      </c>
      <c r="AI94" s="203" t="e">
        <f ca="true">+IF(AND(ISNUMBER(OFFSET('Sanitation Data'!$E$12,0,10*ROW('Sanitation Data'!E88))),'Data Summary'!CX94="Yes"),OFFSET('Sanitation Data'!$E$12,0,10*ROW('Sanitation Data'!E88)),NA())</f>
        <v>#N/A</v>
      </c>
      <c r="AJ94" s="203" t="e">
        <f ca="true">+IF(AND(ISNUMBER(OFFSET('Sanitation Data'!$E$13,0,10*ROW('Sanitation Data'!E88))),'Data Summary'!CY94="Yes"),OFFSET('Sanitation Data'!$E$13,0,10*ROW('Sanitation Data'!E88)),NA())</f>
        <v>#N/A</v>
      </c>
      <c r="AK94" s="203" t="e">
        <f ca="true">+IF(AND(ISNUMBER(OFFSET('Sanitation Data'!$F$5,0,10*ROW('Sanitation Data'!F88))),'Data Summary'!CZ94="Yes"),100-OFFSET('Sanitation Data'!$F$5,0,10*ROW('Sanitation Data'!F88)),NA())</f>
        <v>#N/A</v>
      </c>
      <c r="AL94" s="203" t="e">
        <f ca="true">+IF(AND(ISNUMBER(OFFSET('Sanitation Data'!$F$7,0,10*ROW('Sanitation Data'!F88))),'Data Summary'!DA94="Yes"),OFFSET('Sanitation Data'!$F$7,0,10*ROW('Sanitation Data'!F88)),NA())</f>
        <v>#N/A</v>
      </c>
      <c r="AM94" s="203" t="e">
        <f ca="true">+IF(AND(ISNUMBER(OFFSET('Sanitation Data'!$F$11,0,10*ROW('Sanitation Data'!F88))),'Data Summary'!DB94="Yes"),OFFSET('Sanitation Data'!$F$11,0,10*ROW('Sanitation Data'!F88)),NA())</f>
        <v>#N/A</v>
      </c>
      <c r="AN94" s="203" t="e">
        <f ca="true">+IF(AND(ISNUMBER(OFFSET('Sanitation Data'!$F$12,0,10*ROW('Sanitation Data'!F88))),'Data Summary'!DC94="Yes"),OFFSET('Sanitation Data'!$F$12,0,10*ROW('Sanitation Data'!F88)),NA())</f>
        <v>#N/A</v>
      </c>
      <c r="AO94" s="203" t="e">
        <f ca="true">+IF(AND(ISNUMBER(OFFSET('Sanitation Data'!$F$13,0,10*ROW('Sanitation Data'!F88))),'Data Summary'!DD94="Yes"),OFFSET('Sanitation Data'!$F$13,0,10*ROW('Sanitation Data'!F88)),NA())</f>
        <v>#N/A</v>
      </c>
      <c r="AP94" s="203" t="e">
        <f ca="true">+IF(AND(ISNUMBER(OFFSET('Sanitation Data'!$G$5,0,10*ROW('Sanitation Data'!G88))),'Data Summary'!DE94="Yes"),100-OFFSET('Sanitation Data'!$G$5,0,10*ROW('Sanitation Data'!G88)),NA())</f>
        <v>#N/A</v>
      </c>
      <c r="AQ94" s="203" t="e">
        <f ca="true">+IF(AND(ISNUMBER(OFFSET('Sanitation Data'!$G$7,0,10*ROW('Sanitation Data'!G88))),'Data Summary'!DF94="Yes"),OFFSET('Sanitation Data'!$G$7,0,10*ROW('Sanitation Data'!G88)),NA())</f>
        <v>#N/A</v>
      </c>
      <c r="AR94" s="203" t="e">
        <f ca="true">+IF(AND(ISNUMBER(OFFSET('Sanitation Data'!$G$11,0,10*ROW('Sanitation Data'!G88))),'Data Summary'!DG94="Yes"),OFFSET('Sanitation Data'!$G$11,0,10*ROW('Sanitation Data'!G88)),NA())</f>
        <v>#N/A</v>
      </c>
      <c r="AS94" s="203" t="e">
        <f ca="true">+IF(AND(ISNUMBER(OFFSET('Sanitation Data'!$G$12,0,10*ROW('Sanitation Data'!G88))),'Data Summary'!DH94="Yes"),OFFSET('Sanitation Data'!$G$12,0,10*ROW('Sanitation Data'!G88)),NA())</f>
        <v>#N/A</v>
      </c>
      <c r="AT94" s="203" t="e">
        <f ca="true">+IF(AND(ISNUMBER(OFFSET('Sanitation Data'!$G$13,0,10*ROW('Sanitation Data'!G88))),'Data Summary'!DI94="Yes"),OFFSET('Sanitation Data'!$G$13,0,10*ROW('Sanitation Data'!G88)),NA())</f>
        <v>#N/A</v>
      </c>
      <c r="AU94" s="203" t="e">
        <f ca="true">+IF(AND(ISNUMBER(OFFSET('Sanitation Data'!$H$5,0,10*ROW('Sanitation Data'!H88))),'Data Summary'!DJ94="Yes"),100-OFFSET('Sanitation Data'!$H$5,0,10*ROW('Sanitation Data'!H88)),NA())</f>
        <v>#N/A</v>
      </c>
      <c r="AV94" s="203" t="e">
        <f ca="true">+IF(AND(ISNUMBER(OFFSET('Sanitation Data'!$H$7,0,10*ROW('Sanitation Data'!H88))),'Data Summary'!DK94="Yes"),OFFSET('Sanitation Data'!$H$7,0,10*ROW('Sanitation Data'!H88)),NA())</f>
        <v>#N/A</v>
      </c>
      <c r="AW94" s="203" t="e">
        <f ca="true">+IF(AND(ISNUMBER(OFFSET('Sanitation Data'!$H$11,0,10*ROW('Sanitation Data'!H88))),'Data Summary'!DL94="Yes"),OFFSET('Sanitation Data'!$H$11,0,10*ROW('Sanitation Data'!H88)),NA())</f>
        <v>#N/A</v>
      </c>
      <c r="AX94" s="203" t="e">
        <f ca="true">+IF(AND(ISNUMBER(OFFSET('Sanitation Data'!$H$12,0,10*ROW('Sanitation Data'!H88))),'Data Summary'!DM94="Yes"),OFFSET('Sanitation Data'!$H$12,0,10*ROW('Sanitation Data'!H88)),NA())</f>
        <v>#N/A</v>
      </c>
      <c r="AY94" s="203" t="e">
        <f ca="true">+IF(AND(ISNUMBER(OFFSET('Sanitation Data'!$H$13,0,10*ROW('Sanitation Data'!H88))),'Data Summary'!DN94="Yes"),OFFSET('Sanitation Data'!$H$13,0,10*ROW('Sanitation Data'!H88)),NA())</f>
        <v>#N/A</v>
      </c>
      <c r="AZ94" s="204" t="e">
        <f ca="true">+IF(AND(ISNUMBER(OFFSET('Hygiene Data'!$C$6,0,10*ROW('Hygiene Data'!C88))),'Data Summary'!DO94="Yes"),OFFSET('Hygiene Data'!$C$6,0,10*ROW('Hygiene Data'!C88)),NA())</f>
        <v>#N/A</v>
      </c>
      <c r="BA94" s="204" t="e">
        <f ca="true">+IF(AND(ISNUMBER(OFFSET('Hygiene Data'!$C$8,0,10*ROW('Hygiene Data'!C88))),'Data Summary'!DP94="Yes"),OFFSET('Hygiene Data'!$C$8,0,10*ROW('Hygiene Data'!C88)),NA())</f>
        <v>#N/A</v>
      </c>
      <c r="BB94" s="204" t="e">
        <f ca="true">+IF(AND(ISNUMBER(OFFSET('Hygiene Data'!$C$10,0,10*ROW('Hygiene Data'!C88))),'Data Summary'!DQ94="Yes"),OFFSET('Hygiene Data'!$C$10,0,10*ROW('Hygiene Data'!C88)),NA())</f>
        <v>#N/A</v>
      </c>
      <c r="BC94" s="204" t="e">
        <f ca="true">+IF(AND(ISNUMBER(OFFSET('Hygiene Data'!$D$6,0,10*ROW('Hygiene Data'!D88))),'Data Summary'!DR94="Yes"),OFFSET('Hygiene Data'!$D$6,0,10*ROW('Hygiene Data'!D88)),NA())</f>
        <v>#N/A</v>
      </c>
      <c r="BD94" s="204" t="e">
        <f ca="true">+IF(AND(ISNUMBER(OFFSET('Hygiene Data'!$D$8,0,10*ROW('Hygiene Data'!D88))),'Data Summary'!DS94="Yes"),OFFSET('Hygiene Data'!$D$8,0,10*ROW('Hygiene Data'!D88)),NA())</f>
        <v>#N/A</v>
      </c>
      <c r="BE94" s="204" t="e">
        <f ca="true">+IF(AND(ISNUMBER(OFFSET('Hygiene Data'!$D$10,0,10*ROW('Hygiene Data'!D88))),'Data Summary'!DT94="Yes"),OFFSET('Hygiene Data'!$D$10,0,10*ROW('Hygiene Data'!D88)),NA())</f>
        <v>#N/A</v>
      </c>
      <c r="BF94" s="204" t="e">
        <f ca="true">+IF(AND(ISNUMBER(OFFSET('Hygiene Data'!$E$6,0,10*ROW('Hygiene Data'!E88))),'Data Summary'!DU94="Yes"),OFFSET('Hygiene Data'!$E$6,0,10*ROW('Hygiene Data'!E88)),NA())</f>
        <v>#N/A</v>
      </c>
      <c r="BG94" s="204" t="e">
        <f ca="true">+IF(AND(ISNUMBER(OFFSET('Hygiene Data'!$E$8,0,10*ROW('Hygiene Data'!E88))),'Data Summary'!DV94="Yes"),OFFSET('Hygiene Data'!$E$8,0,10*ROW('Hygiene Data'!E88)),NA())</f>
        <v>#N/A</v>
      </c>
      <c r="BH94" s="204" t="e">
        <f ca="true">+IF(AND(ISNUMBER(OFFSET('Hygiene Data'!$E$10,0,10*ROW('Hygiene Data'!E88))),'Data Summary'!DW94="Yes"),OFFSET('Hygiene Data'!$E$10,0,10*ROW('Hygiene Data'!E88)),NA())</f>
        <v>#N/A</v>
      </c>
      <c r="BI94" s="204" t="e">
        <f ca="true">+IF(AND(ISNUMBER(OFFSET('Hygiene Data'!$F$6,0,10*ROW('Hygiene Data'!F88))),'Data Summary'!DX94="Yes"),OFFSET('Hygiene Data'!$F$6,0,10*ROW('Hygiene Data'!F88)),NA())</f>
        <v>#N/A</v>
      </c>
      <c r="BJ94" s="204" t="e">
        <f ca="true">+IF(AND(ISNUMBER(OFFSET('Hygiene Data'!$F$8,0,10*ROW('Hygiene Data'!F88))),'Data Summary'!DY94="Yes"),OFFSET('Hygiene Data'!$F$8,0,10*ROW('Hygiene Data'!F88)),NA())</f>
        <v>#N/A</v>
      </c>
      <c r="BK94" s="204" t="e">
        <f ca="true">+IF(AND(ISNUMBER(OFFSET('Hygiene Data'!$F$10,0,10*ROW('Hygiene Data'!F88))),'Data Summary'!DZ94="Yes"),OFFSET('Hygiene Data'!$F$10,0,10*ROW('Hygiene Data'!F88)),NA())</f>
        <v>#N/A</v>
      </c>
      <c r="BL94" s="204" t="e">
        <f ca="true">+IF(AND(ISNUMBER(OFFSET('Hygiene Data'!$G$6,0,10*ROW('Hygiene Data'!G88))),'Data Summary'!EA94="Yes"),OFFSET('Hygiene Data'!$G$6,0,10*ROW('Hygiene Data'!G88)),NA())</f>
        <v>#N/A</v>
      </c>
      <c r="BM94" s="204" t="e">
        <f ca="true">+IF(AND(ISNUMBER(OFFSET('Hygiene Data'!$G$8,0,10*ROW('Hygiene Data'!G88))),'Data Summary'!EB94="Yes"),OFFSET('Hygiene Data'!$G$8,0,10*ROW('Hygiene Data'!G88)),NA())</f>
        <v>#N/A</v>
      </c>
      <c r="BN94" s="204" t="e">
        <f ca="true">+IF(AND(ISNUMBER(OFFSET('Hygiene Data'!$G$10,0,10*ROW('Hygiene Data'!G88))),'Data Summary'!EC94="Yes"),OFFSET('Hygiene Data'!$G$10,0,10*ROW('Hygiene Data'!G88)),NA())</f>
        <v>#N/A</v>
      </c>
      <c r="BO94" s="204" t="e">
        <f ca="true">+IF(AND(ISNUMBER(OFFSET('Hygiene Data'!$H$6,0,10*ROW('Hygiene Data'!H88))),'Data Summary'!ED94="Yes"),OFFSET('Hygiene Data'!$H$6,0,10*ROW('Hygiene Data'!H88)),NA())</f>
        <v>#N/A</v>
      </c>
      <c r="BP94" s="204" t="e">
        <f ca="true">+IF(AND(ISNUMBER(OFFSET('Hygiene Data'!$H$8,0,10*ROW('Hygiene Data'!H88))),'Data Summary'!EE94="Yes"),OFFSET('Hygiene Data'!$H$8,0,10*ROW('Hygiene Data'!H88)),NA())</f>
        <v>#N/A</v>
      </c>
      <c r="BQ94" s="204"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415" t="e">
        <f ca="true">+IF(AND(ISNUMBER(OFFSET('Water Data'!$C$5,0,10*ROW('Water Data'!C89))),'Data Summary'!BS95="Yes"),100-OFFSET('Water Data'!$C$5,0,10*ROW('Water Data'!C89)),NA())</f>
        <v>#N/A</v>
      </c>
      <c r="E95" s="415" t="e">
        <f ca="true">+IF(AND(ISNUMBER(OFFSET('Water Data'!$C$7,0,10*ROW('Water Data'!C89))),'Data Summary'!BT95="Yes"),OFFSET('Water Data'!$C$7,0,10*ROW('Water Data'!C89)),NA())</f>
        <v>#N/A</v>
      </c>
      <c r="F95" s="415" t="e">
        <f ca="true">+IF(AND(ISNUMBER(OFFSET('Water Data'!$C$10,0,10*ROW('Water Data'!C89))),'Data Summary'!BU95="Yes"),OFFSET('Water Data'!$C$10,0,10*ROW('Water Data'!C89)),NA())</f>
        <v>#N/A</v>
      </c>
      <c r="G95" s="415" t="e">
        <f ca="true">+IF(AND(ISNUMBER(OFFSET('Water Data'!$D$5,0,10*ROW('Water Data'!D89))),'Data Summary'!BV95="Yes"),100-OFFSET('Water Data'!$D$5,0,10*ROW('Water Data'!D89)),NA())</f>
        <v>#N/A</v>
      </c>
      <c r="H95" s="415" t="e">
        <f ca="true">+IF(AND(ISNUMBER(OFFSET('Water Data'!$D$7,0,10*ROW('Water Data'!D89))),'Data Summary'!BW95="Yes"),OFFSET('Water Data'!$D$7,0,10*ROW('Water Data'!D89)),NA())</f>
        <v>#N/A</v>
      </c>
      <c r="I95" s="415" t="e">
        <f ca="true">+IF(AND(ISNUMBER(OFFSET('Water Data'!$D$10,0,10*ROW('Water Data'!D89))),'Data Summary'!BX95="Yes"),OFFSET('Water Data'!$D$10,0,10*ROW('Water Data'!D89)),NA())</f>
        <v>#N/A</v>
      </c>
      <c r="J95" s="415" t="e">
        <f ca="true">+IF(AND(ISNUMBER(OFFSET('Water Data'!$E$5,0,10*ROW('Water Data'!E89))),'Data Summary'!BY95="Yes"),100-OFFSET('Water Data'!$E$5,0,10*ROW('Water Data'!E89)),NA())</f>
        <v>#N/A</v>
      </c>
      <c r="K95" s="415" t="e">
        <f ca="true">+IF(AND(ISNUMBER(OFFSET('Water Data'!$E$7,0,10*ROW('Water Data'!E89))),'Data Summary'!BZ95="Yes"),OFFSET('Water Data'!$E$7,0,10*ROW('Water Data'!E89)),NA())</f>
        <v>#N/A</v>
      </c>
      <c r="L95" s="415" t="e">
        <f ca="true">+IF(AND(ISNUMBER(OFFSET('Water Data'!$E$10,0,10*ROW('Water Data'!E89))),'Data Summary'!CA95="Yes"),OFFSET('Water Data'!$E$10,0,10*ROW('Water Data'!E89)),NA())</f>
        <v>#N/A</v>
      </c>
      <c r="M95" s="415" t="e">
        <f ca="true">+IF(AND(ISNUMBER(OFFSET('Water Data'!$F$5,0,10*ROW('Water Data'!F89))),'Data Summary'!CB95="Yes"),100-OFFSET('Water Data'!$F$5,0,10*ROW('Water Data'!F89)),NA())</f>
        <v>#N/A</v>
      </c>
      <c r="N95" s="415" t="e">
        <f ca="true">+IF(AND(ISNUMBER(OFFSET('Water Data'!$F$7,0,10*ROW('Water Data'!F89))),'Data Summary'!CC95="Yes"),OFFSET('Water Data'!$F$7,0,10*ROW('Water Data'!F89)),NA())</f>
        <v>#N/A</v>
      </c>
      <c r="O95" s="415" t="e">
        <f ca="true">+IF(AND(ISNUMBER(OFFSET('Water Data'!$F$10,0,10*ROW('Water Data'!F89))),'Data Summary'!CD95="Yes"),OFFSET('Water Data'!$F$10,0,10*ROW('Water Data'!F89)),NA())</f>
        <v>#N/A</v>
      </c>
      <c r="P95" s="415" t="e">
        <f ca="true">+IF(AND(ISNUMBER(OFFSET('Water Data'!$G$5,0,10*ROW('Water Data'!G89))),'Data Summary'!CE95="Yes"),100-OFFSET('Water Data'!$G$5,0,10*ROW('Water Data'!G89)),NA())</f>
        <v>#N/A</v>
      </c>
      <c r="Q95" s="415" t="e">
        <f ca="true">+IF(AND(ISNUMBER(OFFSET('Water Data'!$G$7,0,10*ROW('Water Data'!G89))),'Data Summary'!CF95="Yes"),OFFSET('Water Data'!$G$7,0,10*ROW('Water Data'!G89)),NA())</f>
        <v>#N/A</v>
      </c>
      <c r="R95" s="415" t="e">
        <f ca="true">+IF(AND(ISNUMBER(OFFSET('Water Data'!$G$10,0,10*ROW('Water Data'!G89))),'Data Summary'!CG95="Yes"),OFFSET('Water Data'!$G$10,0,10*ROW('Water Data'!G89)),NA())</f>
        <v>#N/A</v>
      </c>
      <c r="S95" s="415" t="e">
        <f ca="true">+IF(AND(ISNUMBER(OFFSET('Water Data'!$H$5,0,10*ROW('Water Data'!H89))),'Data Summary'!CH95="Yes"),100-OFFSET('Water Data'!$H$5,0,10*ROW('Water Data'!H89)),NA())</f>
        <v>#N/A</v>
      </c>
      <c r="T95" s="415" t="e">
        <f ca="true">+IF(AND(ISNUMBER(OFFSET('Water Data'!$H$7,0,10*ROW('Water Data'!H89))),'Data Summary'!CI95="Yes"),OFFSET('Water Data'!$H$7,0,10*ROW('Water Data'!H89)),NA())</f>
        <v>#N/A</v>
      </c>
      <c r="U95" s="415" t="e">
        <f ca="true">+IF(AND(ISNUMBER(OFFSET('Water Data'!$H$10,0,10*ROW('Water Data'!H89))),'Data Summary'!CJ95="Yes"),OFFSET('Water Data'!$H$10,0,10*ROW('Water Data'!H89)),NA())</f>
        <v>#N/A</v>
      </c>
      <c r="V95" s="203" t="e">
        <f ca="true">+IF(AND(ISNUMBER(OFFSET('Sanitation Data'!$C$5,0,10*ROW('Sanitation Data'!C89))),'Data Summary'!CK95="Yes"),100-OFFSET('Sanitation Data'!$C$5,0,10*ROW('Sanitation Data'!C89)),NA())</f>
        <v>#N/A</v>
      </c>
      <c r="W95" s="203" t="e">
        <f ca="true">+IF(AND(ISNUMBER(OFFSET('Sanitation Data'!$C$7,0,10*ROW('Sanitation Data'!C89))),'Data Summary'!CL95="Yes"),OFFSET('Sanitation Data'!$C$7,0,10*ROW('Sanitation Data'!C89)),NA())</f>
        <v>#N/A</v>
      </c>
      <c r="X95" s="203" t="e">
        <f ca="true">+IF(AND(ISNUMBER(OFFSET('Sanitation Data'!$C$11,0,10*ROW('Sanitation Data'!C89))),'Data Summary'!CM95="Yes"),OFFSET('Sanitation Data'!$C$11,0,10*ROW('Sanitation Data'!C89)),NA())</f>
        <v>#N/A</v>
      </c>
      <c r="Y95" s="203" t="e">
        <f ca="true">+IF(AND(ISNUMBER(OFFSET('Sanitation Data'!$C$12,0,10*ROW('Sanitation Data'!C89))),'Data Summary'!CN95="Yes"),OFFSET('Sanitation Data'!$C$12,0,10*ROW('Sanitation Data'!C89)),NA())</f>
        <v>#N/A</v>
      </c>
      <c r="Z95" s="203" t="e">
        <f ca="true">+IF(AND(ISNUMBER(OFFSET('Sanitation Data'!$C$13,0,10*ROW('Sanitation Data'!C89))),'Data Summary'!CO95="Yes"),OFFSET('Sanitation Data'!$C$13,0,10*ROW('Sanitation Data'!C89)),NA())</f>
        <v>#N/A</v>
      </c>
      <c r="AA95" s="203" t="e">
        <f ca="true">+IF(AND(ISNUMBER(OFFSET('Sanitation Data'!$D$5,0,10*ROW('Sanitation Data'!D89))),'Data Summary'!CP95="Yes"),100-OFFSET('Sanitation Data'!$D$5,0,10*ROW('Sanitation Data'!D89)),NA())</f>
        <v>#N/A</v>
      </c>
      <c r="AB95" s="203" t="e">
        <f ca="true">+IF(AND(ISNUMBER(OFFSET('Sanitation Data'!$D$7,0,10*ROW('Sanitation Data'!D89))),'Data Summary'!CQ95="Yes"),OFFSET('Sanitation Data'!$D$7,0,10*ROW('Sanitation Data'!D89)),NA())</f>
        <v>#N/A</v>
      </c>
      <c r="AC95" s="203" t="e">
        <f ca="true">+IF(AND(ISNUMBER(OFFSET('Sanitation Data'!$D$11,0,10*ROW('Sanitation Data'!D89))),'Data Summary'!CR95="Yes"),OFFSET('Sanitation Data'!$D$11,0,10*ROW('Sanitation Data'!D89)),NA())</f>
        <v>#N/A</v>
      </c>
      <c r="AD95" s="203" t="e">
        <f ca="true">+IF(AND(ISNUMBER(OFFSET('Sanitation Data'!$D$12,0,10*ROW('Sanitation Data'!D89))),'Data Summary'!CS95="Yes"),OFFSET('Sanitation Data'!$D$12,0,10*ROW('Sanitation Data'!D89)),NA())</f>
        <v>#N/A</v>
      </c>
      <c r="AE95" s="203" t="e">
        <f ca="true">+IF(AND(ISNUMBER(OFFSET('Sanitation Data'!$D$13,0,10*ROW('Sanitation Data'!D89))),'Data Summary'!CT95="Yes"),OFFSET('Sanitation Data'!$D$13,0,10*ROW('Sanitation Data'!D89)),NA())</f>
        <v>#N/A</v>
      </c>
      <c r="AF95" s="203" t="e">
        <f ca="true">+IF(AND(ISNUMBER(OFFSET('Sanitation Data'!$E$5,0,10*ROW('Sanitation Data'!E89))),'Data Summary'!CU95="Yes"),100-OFFSET('Sanitation Data'!$E$5,0,10*ROW('Sanitation Data'!E89)),NA())</f>
        <v>#N/A</v>
      </c>
      <c r="AG95" s="203" t="e">
        <f ca="true">+IF(AND(ISNUMBER(OFFSET('Sanitation Data'!$E$7,0,10*ROW('Sanitation Data'!E89))),'Data Summary'!CV95="Yes"),OFFSET('Sanitation Data'!$E$7,0,10*ROW('Sanitation Data'!E89)),NA())</f>
        <v>#N/A</v>
      </c>
      <c r="AH95" s="203" t="e">
        <f ca="true">+IF(AND(ISNUMBER(OFFSET('Sanitation Data'!$E$11,0,10*ROW('Sanitation Data'!E89))),'Data Summary'!CW95="Yes"),OFFSET('Sanitation Data'!$E$11,0,10*ROW('Sanitation Data'!E89)),NA())</f>
        <v>#N/A</v>
      </c>
      <c r="AI95" s="203" t="e">
        <f ca="true">+IF(AND(ISNUMBER(OFFSET('Sanitation Data'!$E$12,0,10*ROW('Sanitation Data'!E89))),'Data Summary'!CX95="Yes"),OFFSET('Sanitation Data'!$E$12,0,10*ROW('Sanitation Data'!E89)),NA())</f>
        <v>#N/A</v>
      </c>
      <c r="AJ95" s="203" t="e">
        <f ca="true">+IF(AND(ISNUMBER(OFFSET('Sanitation Data'!$E$13,0,10*ROW('Sanitation Data'!E89))),'Data Summary'!CY95="Yes"),OFFSET('Sanitation Data'!$E$13,0,10*ROW('Sanitation Data'!E89)),NA())</f>
        <v>#N/A</v>
      </c>
      <c r="AK95" s="203" t="e">
        <f ca="true">+IF(AND(ISNUMBER(OFFSET('Sanitation Data'!$F$5,0,10*ROW('Sanitation Data'!F89))),'Data Summary'!CZ95="Yes"),100-OFFSET('Sanitation Data'!$F$5,0,10*ROW('Sanitation Data'!F89)),NA())</f>
        <v>#N/A</v>
      </c>
      <c r="AL95" s="203" t="e">
        <f ca="true">+IF(AND(ISNUMBER(OFFSET('Sanitation Data'!$F$7,0,10*ROW('Sanitation Data'!F89))),'Data Summary'!DA95="Yes"),OFFSET('Sanitation Data'!$F$7,0,10*ROW('Sanitation Data'!F89)),NA())</f>
        <v>#N/A</v>
      </c>
      <c r="AM95" s="203" t="e">
        <f ca="true">+IF(AND(ISNUMBER(OFFSET('Sanitation Data'!$F$11,0,10*ROW('Sanitation Data'!F89))),'Data Summary'!DB95="Yes"),OFFSET('Sanitation Data'!$F$11,0,10*ROW('Sanitation Data'!F89)),NA())</f>
        <v>#N/A</v>
      </c>
      <c r="AN95" s="203" t="e">
        <f ca="true">+IF(AND(ISNUMBER(OFFSET('Sanitation Data'!$F$12,0,10*ROW('Sanitation Data'!F89))),'Data Summary'!DC95="Yes"),OFFSET('Sanitation Data'!$F$12,0,10*ROW('Sanitation Data'!F89)),NA())</f>
        <v>#N/A</v>
      </c>
      <c r="AO95" s="203" t="e">
        <f ca="true">+IF(AND(ISNUMBER(OFFSET('Sanitation Data'!$F$13,0,10*ROW('Sanitation Data'!F89))),'Data Summary'!DD95="Yes"),OFFSET('Sanitation Data'!$F$13,0,10*ROW('Sanitation Data'!F89)),NA())</f>
        <v>#N/A</v>
      </c>
      <c r="AP95" s="203" t="e">
        <f ca="true">+IF(AND(ISNUMBER(OFFSET('Sanitation Data'!$G$5,0,10*ROW('Sanitation Data'!G89))),'Data Summary'!DE95="Yes"),100-OFFSET('Sanitation Data'!$G$5,0,10*ROW('Sanitation Data'!G89)),NA())</f>
        <v>#N/A</v>
      </c>
      <c r="AQ95" s="203" t="e">
        <f ca="true">+IF(AND(ISNUMBER(OFFSET('Sanitation Data'!$G$7,0,10*ROW('Sanitation Data'!G89))),'Data Summary'!DF95="Yes"),OFFSET('Sanitation Data'!$G$7,0,10*ROW('Sanitation Data'!G89)),NA())</f>
        <v>#N/A</v>
      </c>
      <c r="AR95" s="203" t="e">
        <f ca="true">+IF(AND(ISNUMBER(OFFSET('Sanitation Data'!$G$11,0,10*ROW('Sanitation Data'!G89))),'Data Summary'!DG95="Yes"),OFFSET('Sanitation Data'!$G$11,0,10*ROW('Sanitation Data'!G89)),NA())</f>
        <v>#N/A</v>
      </c>
      <c r="AS95" s="203" t="e">
        <f ca="true">+IF(AND(ISNUMBER(OFFSET('Sanitation Data'!$G$12,0,10*ROW('Sanitation Data'!G89))),'Data Summary'!DH95="Yes"),OFFSET('Sanitation Data'!$G$12,0,10*ROW('Sanitation Data'!G89)),NA())</f>
        <v>#N/A</v>
      </c>
      <c r="AT95" s="203" t="e">
        <f ca="true">+IF(AND(ISNUMBER(OFFSET('Sanitation Data'!$G$13,0,10*ROW('Sanitation Data'!G89))),'Data Summary'!DI95="Yes"),OFFSET('Sanitation Data'!$G$13,0,10*ROW('Sanitation Data'!G89)),NA())</f>
        <v>#N/A</v>
      </c>
      <c r="AU95" s="203" t="e">
        <f ca="true">+IF(AND(ISNUMBER(OFFSET('Sanitation Data'!$H$5,0,10*ROW('Sanitation Data'!H89))),'Data Summary'!DJ95="Yes"),100-OFFSET('Sanitation Data'!$H$5,0,10*ROW('Sanitation Data'!H89)),NA())</f>
        <v>#N/A</v>
      </c>
      <c r="AV95" s="203" t="e">
        <f ca="true">+IF(AND(ISNUMBER(OFFSET('Sanitation Data'!$H$7,0,10*ROW('Sanitation Data'!H89))),'Data Summary'!DK95="Yes"),OFFSET('Sanitation Data'!$H$7,0,10*ROW('Sanitation Data'!H89)),NA())</f>
        <v>#N/A</v>
      </c>
      <c r="AW95" s="203" t="e">
        <f ca="true">+IF(AND(ISNUMBER(OFFSET('Sanitation Data'!$H$11,0,10*ROW('Sanitation Data'!H89))),'Data Summary'!DL95="Yes"),OFFSET('Sanitation Data'!$H$11,0,10*ROW('Sanitation Data'!H89)),NA())</f>
        <v>#N/A</v>
      </c>
      <c r="AX95" s="203" t="e">
        <f ca="true">+IF(AND(ISNUMBER(OFFSET('Sanitation Data'!$H$12,0,10*ROW('Sanitation Data'!H89))),'Data Summary'!DM95="Yes"),OFFSET('Sanitation Data'!$H$12,0,10*ROW('Sanitation Data'!H89)),NA())</f>
        <v>#N/A</v>
      </c>
      <c r="AY95" s="203" t="e">
        <f ca="true">+IF(AND(ISNUMBER(OFFSET('Sanitation Data'!$H$13,0,10*ROW('Sanitation Data'!H89))),'Data Summary'!DN95="Yes"),OFFSET('Sanitation Data'!$H$13,0,10*ROW('Sanitation Data'!H89)),NA())</f>
        <v>#N/A</v>
      </c>
      <c r="AZ95" s="204" t="e">
        <f ca="true">+IF(AND(ISNUMBER(OFFSET('Hygiene Data'!$C$6,0,10*ROW('Hygiene Data'!C89))),'Data Summary'!DO95="Yes"),OFFSET('Hygiene Data'!$C$6,0,10*ROW('Hygiene Data'!C89)),NA())</f>
        <v>#N/A</v>
      </c>
      <c r="BA95" s="204" t="e">
        <f ca="true">+IF(AND(ISNUMBER(OFFSET('Hygiene Data'!$C$8,0,10*ROW('Hygiene Data'!C89))),'Data Summary'!DP95="Yes"),OFFSET('Hygiene Data'!$C$8,0,10*ROW('Hygiene Data'!C89)),NA())</f>
        <v>#N/A</v>
      </c>
      <c r="BB95" s="204" t="e">
        <f ca="true">+IF(AND(ISNUMBER(OFFSET('Hygiene Data'!$C$10,0,10*ROW('Hygiene Data'!C89))),'Data Summary'!DQ95="Yes"),OFFSET('Hygiene Data'!$C$10,0,10*ROW('Hygiene Data'!C89)),NA())</f>
        <v>#N/A</v>
      </c>
      <c r="BC95" s="204" t="e">
        <f ca="true">+IF(AND(ISNUMBER(OFFSET('Hygiene Data'!$D$6,0,10*ROW('Hygiene Data'!D89))),'Data Summary'!DR95="Yes"),OFFSET('Hygiene Data'!$D$6,0,10*ROW('Hygiene Data'!D89)),NA())</f>
        <v>#N/A</v>
      </c>
      <c r="BD95" s="204" t="e">
        <f ca="true">+IF(AND(ISNUMBER(OFFSET('Hygiene Data'!$D$8,0,10*ROW('Hygiene Data'!D89))),'Data Summary'!DS95="Yes"),OFFSET('Hygiene Data'!$D$8,0,10*ROW('Hygiene Data'!D89)),NA())</f>
        <v>#N/A</v>
      </c>
      <c r="BE95" s="204" t="e">
        <f ca="true">+IF(AND(ISNUMBER(OFFSET('Hygiene Data'!$D$10,0,10*ROW('Hygiene Data'!D89))),'Data Summary'!DT95="Yes"),OFFSET('Hygiene Data'!$D$10,0,10*ROW('Hygiene Data'!D89)),NA())</f>
        <v>#N/A</v>
      </c>
      <c r="BF95" s="204" t="e">
        <f ca="true">+IF(AND(ISNUMBER(OFFSET('Hygiene Data'!$E$6,0,10*ROW('Hygiene Data'!E89))),'Data Summary'!DU95="Yes"),OFFSET('Hygiene Data'!$E$6,0,10*ROW('Hygiene Data'!E89)),NA())</f>
        <v>#N/A</v>
      </c>
      <c r="BG95" s="204" t="e">
        <f ca="true">+IF(AND(ISNUMBER(OFFSET('Hygiene Data'!$E$8,0,10*ROW('Hygiene Data'!E89))),'Data Summary'!DV95="Yes"),OFFSET('Hygiene Data'!$E$8,0,10*ROW('Hygiene Data'!E89)),NA())</f>
        <v>#N/A</v>
      </c>
      <c r="BH95" s="204" t="e">
        <f ca="true">+IF(AND(ISNUMBER(OFFSET('Hygiene Data'!$E$10,0,10*ROW('Hygiene Data'!E89))),'Data Summary'!DW95="Yes"),OFFSET('Hygiene Data'!$E$10,0,10*ROW('Hygiene Data'!E89)),NA())</f>
        <v>#N/A</v>
      </c>
      <c r="BI95" s="204" t="e">
        <f ca="true">+IF(AND(ISNUMBER(OFFSET('Hygiene Data'!$F$6,0,10*ROW('Hygiene Data'!F89))),'Data Summary'!DX95="Yes"),OFFSET('Hygiene Data'!$F$6,0,10*ROW('Hygiene Data'!F89)),NA())</f>
        <v>#N/A</v>
      </c>
      <c r="BJ95" s="204" t="e">
        <f ca="true">+IF(AND(ISNUMBER(OFFSET('Hygiene Data'!$F$8,0,10*ROW('Hygiene Data'!F89))),'Data Summary'!DY95="Yes"),OFFSET('Hygiene Data'!$F$8,0,10*ROW('Hygiene Data'!F89)),NA())</f>
        <v>#N/A</v>
      </c>
      <c r="BK95" s="204" t="e">
        <f ca="true">+IF(AND(ISNUMBER(OFFSET('Hygiene Data'!$F$10,0,10*ROW('Hygiene Data'!F89))),'Data Summary'!DZ95="Yes"),OFFSET('Hygiene Data'!$F$10,0,10*ROW('Hygiene Data'!F89)),NA())</f>
        <v>#N/A</v>
      </c>
      <c r="BL95" s="204" t="e">
        <f ca="true">+IF(AND(ISNUMBER(OFFSET('Hygiene Data'!$G$6,0,10*ROW('Hygiene Data'!G89))),'Data Summary'!EA95="Yes"),OFFSET('Hygiene Data'!$G$6,0,10*ROW('Hygiene Data'!G89)),NA())</f>
        <v>#N/A</v>
      </c>
      <c r="BM95" s="204" t="e">
        <f ca="true">+IF(AND(ISNUMBER(OFFSET('Hygiene Data'!$G$8,0,10*ROW('Hygiene Data'!G89))),'Data Summary'!EB95="Yes"),OFFSET('Hygiene Data'!$G$8,0,10*ROW('Hygiene Data'!G89)),NA())</f>
        <v>#N/A</v>
      </c>
      <c r="BN95" s="204" t="e">
        <f ca="true">+IF(AND(ISNUMBER(OFFSET('Hygiene Data'!$G$10,0,10*ROW('Hygiene Data'!G89))),'Data Summary'!EC95="Yes"),OFFSET('Hygiene Data'!$G$10,0,10*ROW('Hygiene Data'!G89)),NA())</f>
        <v>#N/A</v>
      </c>
      <c r="BO95" s="204" t="e">
        <f ca="true">+IF(AND(ISNUMBER(OFFSET('Hygiene Data'!$H$6,0,10*ROW('Hygiene Data'!H89))),'Data Summary'!ED95="Yes"),OFFSET('Hygiene Data'!$H$6,0,10*ROW('Hygiene Data'!H89)),NA())</f>
        <v>#N/A</v>
      </c>
      <c r="BP95" s="204" t="e">
        <f ca="true">+IF(AND(ISNUMBER(OFFSET('Hygiene Data'!$H$8,0,10*ROW('Hygiene Data'!H89))),'Data Summary'!EE95="Yes"),OFFSET('Hygiene Data'!$H$8,0,10*ROW('Hygiene Data'!H89)),NA())</f>
        <v>#N/A</v>
      </c>
      <c r="BQ95" s="204"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415" t="e">
        <f ca="true">+IF(AND(ISNUMBER(OFFSET('Water Data'!$C$5,0,10*ROW('Water Data'!C90))),'Data Summary'!BS96="Yes"),100-OFFSET('Water Data'!$C$5,0,10*ROW('Water Data'!C90)),NA())</f>
        <v>#N/A</v>
      </c>
      <c r="E96" s="415" t="e">
        <f ca="true">+IF(AND(ISNUMBER(OFFSET('Water Data'!$C$7,0,10*ROW('Water Data'!C90))),'Data Summary'!BT96="Yes"),OFFSET('Water Data'!$C$7,0,10*ROW('Water Data'!C90)),NA())</f>
        <v>#N/A</v>
      </c>
      <c r="F96" s="415" t="e">
        <f ca="true">+IF(AND(ISNUMBER(OFFSET('Water Data'!$C$10,0,10*ROW('Water Data'!C90))),'Data Summary'!BU96="Yes"),OFFSET('Water Data'!$C$10,0,10*ROW('Water Data'!C90)),NA())</f>
        <v>#N/A</v>
      </c>
      <c r="G96" s="415" t="e">
        <f ca="true">+IF(AND(ISNUMBER(OFFSET('Water Data'!$D$5,0,10*ROW('Water Data'!D90))),'Data Summary'!BV96="Yes"),100-OFFSET('Water Data'!$D$5,0,10*ROW('Water Data'!D90)),NA())</f>
        <v>#N/A</v>
      </c>
      <c r="H96" s="415" t="e">
        <f ca="true">+IF(AND(ISNUMBER(OFFSET('Water Data'!$D$7,0,10*ROW('Water Data'!D90))),'Data Summary'!BW96="Yes"),OFFSET('Water Data'!$D$7,0,10*ROW('Water Data'!D90)),NA())</f>
        <v>#N/A</v>
      </c>
      <c r="I96" s="415" t="e">
        <f ca="true">+IF(AND(ISNUMBER(OFFSET('Water Data'!$D$10,0,10*ROW('Water Data'!D90))),'Data Summary'!BX96="Yes"),OFFSET('Water Data'!$D$10,0,10*ROW('Water Data'!D90)),NA())</f>
        <v>#N/A</v>
      </c>
      <c r="J96" s="415" t="e">
        <f ca="true">+IF(AND(ISNUMBER(OFFSET('Water Data'!$E$5,0,10*ROW('Water Data'!E90))),'Data Summary'!BY96="Yes"),100-OFFSET('Water Data'!$E$5,0,10*ROW('Water Data'!E90)),NA())</f>
        <v>#N/A</v>
      </c>
      <c r="K96" s="415" t="e">
        <f ca="true">+IF(AND(ISNUMBER(OFFSET('Water Data'!$E$7,0,10*ROW('Water Data'!E90))),'Data Summary'!BZ96="Yes"),OFFSET('Water Data'!$E$7,0,10*ROW('Water Data'!E90)),NA())</f>
        <v>#N/A</v>
      </c>
      <c r="L96" s="415" t="e">
        <f ca="true">+IF(AND(ISNUMBER(OFFSET('Water Data'!$E$10,0,10*ROW('Water Data'!E90))),'Data Summary'!CA96="Yes"),OFFSET('Water Data'!$E$10,0,10*ROW('Water Data'!E90)),NA())</f>
        <v>#N/A</v>
      </c>
      <c r="M96" s="415" t="e">
        <f ca="true">+IF(AND(ISNUMBER(OFFSET('Water Data'!$F$5,0,10*ROW('Water Data'!F90))),'Data Summary'!CB96="Yes"),100-OFFSET('Water Data'!$F$5,0,10*ROW('Water Data'!F90)),NA())</f>
        <v>#N/A</v>
      </c>
      <c r="N96" s="415" t="e">
        <f ca="true">+IF(AND(ISNUMBER(OFFSET('Water Data'!$F$7,0,10*ROW('Water Data'!F90))),'Data Summary'!CC96="Yes"),OFFSET('Water Data'!$F$7,0,10*ROW('Water Data'!F90)),NA())</f>
        <v>#N/A</v>
      </c>
      <c r="O96" s="415" t="e">
        <f ca="true">+IF(AND(ISNUMBER(OFFSET('Water Data'!$F$10,0,10*ROW('Water Data'!F90))),'Data Summary'!CD96="Yes"),OFFSET('Water Data'!$F$10,0,10*ROW('Water Data'!F90)),NA())</f>
        <v>#N/A</v>
      </c>
      <c r="P96" s="415" t="e">
        <f ca="true">+IF(AND(ISNUMBER(OFFSET('Water Data'!$G$5,0,10*ROW('Water Data'!G90))),'Data Summary'!CE96="Yes"),100-OFFSET('Water Data'!$G$5,0,10*ROW('Water Data'!G90)),NA())</f>
        <v>#N/A</v>
      </c>
      <c r="Q96" s="415" t="e">
        <f ca="true">+IF(AND(ISNUMBER(OFFSET('Water Data'!$G$7,0,10*ROW('Water Data'!G90))),'Data Summary'!CF96="Yes"),OFFSET('Water Data'!$G$7,0,10*ROW('Water Data'!G90)),NA())</f>
        <v>#N/A</v>
      </c>
      <c r="R96" s="415" t="e">
        <f ca="true">+IF(AND(ISNUMBER(OFFSET('Water Data'!$G$10,0,10*ROW('Water Data'!G90))),'Data Summary'!CG96="Yes"),OFFSET('Water Data'!$G$10,0,10*ROW('Water Data'!G90)),NA())</f>
        <v>#N/A</v>
      </c>
      <c r="S96" s="415" t="e">
        <f ca="true">+IF(AND(ISNUMBER(OFFSET('Water Data'!$H$5,0,10*ROW('Water Data'!H90))),'Data Summary'!CH96="Yes"),100-OFFSET('Water Data'!$H$5,0,10*ROW('Water Data'!H90)),NA())</f>
        <v>#N/A</v>
      </c>
      <c r="T96" s="415" t="e">
        <f ca="true">+IF(AND(ISNUMBER(OFFSET('Water Data'!$H$7,0,10*ROW('Water Data'!H90))),'Data Summary'!CI96="Yes"),OFFSET('Water Data'!$H$7,0,10*ROW('Water Data'!H90)),NA())</f>
        <v>#N/A</v>
      </c>
      <c r="U96" s="415" t="e">
        <f ca="true">+IF(AND(ISNUMBER(OFFSET('Water Data'!$H$10,0,10*ROW('Water Data'!H90))),'Data Summary'!CJ96="Yes"),OFFSET('Water Data'!$H$10,0,10*ROW('Water Data'!H90)),NA())</f>
        <v>#N/A</v>
      </c>
      <c r="V96" s="203" t="e">
        <f ca="true">+IF(AND(ISNUMBER(OFFSET('Sanitation Data'!$C$5,0,10*ROW('Sanitation Data'!C90))),'Data Summary'!CK96="Yes"),100-OFFSET('Sanitation Data'!$C$5,0,10*ROW('Sanitation Data'!C90)),NA())</f>
        <v>#N/A</v>
      </c>
      <c r="W96" s="203" t="e">
        <f ca="true">+IF(AND(ISNUMBER(OFFSET('Sanitation Data'!$C$7,0,10*ROW('Sanitation Data'!C90))),'Data Summary'!CL96="Yes"),OFFSET('Sanitation Data'!$C$7,0,10*ROW('Sanitation Data'!C90)),NA())</f>
        <v>#N/A</v>
      </c>
      <c r="X96" s="203" t="e">
        <f ca="true">+IF(AND(ISNUMBER(OFFSET('Sanitation Data'!$C$11,0,10*ROW('Sanitation Data'!C90))),'Data Summary'!CM96="Yes"),OFFSET('Sanitation Data'!$C$11,0,10*ROW('Sanitation Data'!C90)),NA())</f>
        <v>#N/A</v>
      </c>
      <c r="Y96" s="203" t="e">
        <f ca="true">+IF(AND(ISNUMBER(OFFSET('Sanitation Data'!$C$12,0,10*ROW('Sanitation Data'!C90))),'Data Summary'!CN96="Yes"),OFFSET('Sanitation Data'!$C$12,0,10*ROW('Sanitation Data'!C90)),NA())</f>
        <v>#N/A</v>
      </c>
      <c r="Z96" s="203" t="e">
        <f ca="true">+IF(AND(ISNUMBER(OFFSET('Sanitation Data'!$C$13,0,10*ROW('Sanitation Data'!C90))),'Data Summary'!CO96="Yes"),OFFSET('Sanitation Data'!$C$13,0,10*ROW('Sanitation Data'!C90)),NA())</f>
        <v>#N/A</v>
      </c>
      <c r="AA96" s="203" t="e">
        <f ca="true">+IF(AND(ISNUMBER(OFFSET('Sanitation Data'!$D$5,0,10*ROW('Sanitation Data'!D90))),'Data Summary'!CP96="Yes"),100-OFFSET('Sanitation Data'!$D$5,0,10*ROW('Sanitation Data'!D90)),NA())</f>
        <v>#N/A</v>
      </c>
      <c r="AB96" s="203" t="e">
        <f ca="true">+IF(AND(ISNUMBER(OFFSET('Sanitation Data'!$D$7,0,10*ROW('Sanitation Data'!D90))),'Data Summary'!CQ96="Yes"),OFFSET('Sanitation Data'!$D$7,0,10*ROW('Sanitation Data'!D90)),NA())</f>
        <v>#N/A</v>
      </c>
      <c r="AC96" s="203" t="e">
        <f ca="true">+IF(AND(ISNUMBER(OFFSET('Sanitation Data'!$D$11,0,10*ROW('Sanitation Data'!D90))),'Data Summary'!CR96="Yes"),OFFSET('Sanitation Data'!$D$11,0,10*ROW('Sanitation Data'!D90)),NA())</f>
        <v>#N/A</v>
      </c>
      <c r="AD96" s="203" t="e">
        <f ca="true">+IF(AND(ISNUMBER(OFFSET('Sanitation Data'!$D$12,0,10*ROW('Sanitation Data'!D90))),'Data Summary'!CS96="Yes"),OFFSET('Sanitation Data'!$D$12,0,10*ROW('Sanitation Data'!D90)),NA())</f>
        <v>#N/A</v>
      </c>
      <c r="AE96" s="203" t="e">
        <f ca="true">+IF(AND(ISNUMBER(OFFSET('Sanitation Data'!$D$13,0,10*ROW('Sanitation Data'!D90))),'Data Summary'!CT96="Yes"),OFFSET('Sanitation Data'!$D$13,0,10*ROW('Sanitation Data'!D90)),NA())</f>
        <v>#N/A</v>
      </c>
      <c r="AF96" s="203" t="e">
        <f ca="true">+IF(AND(ISNUMBER(OFFSET('Sanitation Data'!$E$5,0,10*ROW('Sanitation Data'!E90))),'Data Summary'!CU96="Yes"),100-OFFSET('Sanitation Data'!$E$5,0,10*ROW('Sanitation Data'!E90)),NA())</f>
        <v>#N/A</v>
      </c>
      <c r="AG96" s="203" t="e">
        <f ca="true">+IF(AND(ISNUMBER(OFFSET('Sanitation Data'!$E$7,0,10*ROW('Sanitation Data'!E90))),'Data Summary'!CV96="Yes"),OFFSET('Sanitation Data'!$E$7,0,10*ROW('Sanitation Data'!E90)),NA())</f>
        <v>#N/A</v>
      </c>
      <c r="AH96" s="203" t="e">
        <f ca="true">+IF(AND(ISNUMBER(OFFSET('Sanitation Data'!$E$11,0,10*ROW('Sanitation Data'!E90))),'Data Summary'!CW96="Yes"),OFFSET('Sanitation Data'!$E$11,0,10*ROW('Sanitation Data'!E90)),NA())</f>
        <v>#N/A</v>
      </c>
      <c r="AI96" s="203" t="e">
        <f ca="true">+IF(AND(ISNUMBER(OFFSET('Sanitation Data'!$E$12,0,10*ROW('Sanitation Data'!E90))),'Data Summary'!CX96="Yes"),OFFSET('Sanitation Data'!$E$12,0,10*ROW('Sanitation Data'!E90)),NA())</f>
        <v>#N/A</v>
      </c>
      <c r="AJ96" s="203" t="e">
        <f ca="true">+IF(AND(ISNUMBER(OFFSET('Sanitation Data'!$E$13,0,10*ROW('Sanitation Data'!E90))),'Data Summary'!CY96="Yes"),OFFSET('Sanitation Data'!$E$13,0,10*ROW('Sanitation Data'!E90)),NA())</f>
        <v>#N/A</v>
      </c>
      <c r="AK96" s="203" t="e">
        <f ca="true">+IF(AND(ISNUMBER(OFFSET('Sanitation Data'!$F$5,0,10*ROW('Sanitation Data'!F90))),'Data Summary'!CZ96="Yes"),100-OFFSET('Sanitation Data'!$F$5,0,10*ROW('Sanitation Data'!F90)),NA())</f>
        <v>#N/A</v>
      </c>
      <c r="AL96" s="203" t="e">
        <f ca="true">+IF(AND(ISNUMBER(OFFSET('Sanitation Data'!$F$7,0,10*ROW('Sanitation Data'!F90))),'Data Summary'!DA96="Yes"),OFFSET('Sanitation Data'!$F$7,0,10*ROW('Sanitation Data'!F90)),NA())</f>
        <v>#N/A</v>
      </c>
      <c r="AM96" s="203" t="e">
        <f ca="true">+IF(AND(ISNUMBER(OFFSET('Sanitation Data'!$F$11,0,10*ROW('Sanitation Data'!F90))),'Data Summary'!DB96="Yes"),OFFSET('Sanitation Data'!$F$11,0,10*ROW('Sanitation Data'!F90)),NA())</f>
        <v>#N/A</v>
      </c>
      <c r="AN96" s="203" t="e">
        <f ca="true">+IF(AND(ISNUMBER(OFFSET('Sanitation Data'!$F$12,0,10*ROW('Sanitation Data'!F90))),'Data Summary'!DC96="Yes"),OFFSET('Sanitation Data'!$F$12,0,10*ROW('Sanitation Data'!F90)),NA())</f>
        <v>#N/A</v>
      </c>
      <c r="AO96" s="203" t="e">
        <f ca="true">+IF(AND(ISNUMBER(OFFSET('Sanitation Data'!$F$13,0,10*ROW('Sanitation Data'!F90))),'Data Summary'!DD96="Yes"),OFFSET('Sanitation Data'!$F$13,0,10*ROW('Sanitation Data'!F90)),NA())</f>
        <v>#N/A</v>
      </c>
      <c r="AP96" s="203" t="e">
        <f ca="true">+IF(AND(ISNUMBER(OFFSET('Sanitation Data'!$G$5,0,10*ROW('Sanitation Data'!G90))),'Data Summary'!DE96="Yes"),100-OFFSET('Sanitation Data'!$G$5,0,10*ROW('Sanitation Data'!G90)),NA())</f>
        <v>#N/A</v>
      </c>
      <c r="AQ96" s="203" t="e">
        <f ca="true">+IF(AND(ISNUMBER(OFFSET('Sanitation Data'!$G$7,0,10*ROW('Sanitation Data'!G90))),'Data Summary'!DF96="Yes"),OFFSET('Sanitation Data'!$G$7,0,10*ROW('Sanitation Data'!G90)),NA())</f>
        <v>#N/A</v>
      </c>
      <c r="AR96" s="203" t="e">
        <f ca="true">+IF(AND(ISNUMBER(OFFSET('Sanitation Data'!$G$11,0,10*ROW('Sanitation Data'!G90))),'Data Summary'!DG96="Yes"),OFFSET('Sanitation Data'!$G$11,0,10*ROW('Sanitation Data'!G90)),NA())</f>
        <v>#N/A</v>
      </c>
      <c r="AS96" s="203" t="e">
        <f ca="true">+IF(AND(ISNUMBER(OFFSET('Sanitation Data'!$G$12,0,10*ROW('Sanitation Data'!G90))),'Data Summary'!DH96="Yes"),OFFSET('Sanitation Data'!$G$12,0,10*ROW('Sanitation Data'!G90)),NA())</f>
        <v>#N/A</v>
      </c>
      <c r="AT96" s="203" t="e">
        <f ca="true">+IF(AND(ISNUMBER(OFFSET('Sanitation Data'!$G$13,0,10*ROW('Sanitation Data'!G90))),'Data Summary'!DI96="Yes"),OFFSET('Sanitation Data'!$G$13,0,10*ROW('Sanitation Data'!G90)),NA())</f>
        <v>#N/A</v>
      </c>
      <c r="AU96" s="203" t="e">
        <f ca="true">+IF(AND(ISNUMBER(OFFSET('Sanitation Data'!$H$5,0,10*ROW('Sanitation Data'!H90))),'Data Summary'!DJ96="Yes"),100-OFFSET('Sanitation Data'!$H$5,0,10*ROW('Sanitation Data'!H90)),NA())</f>
        <v>#N/A</v>
      </c>
      <c r="AV96" s="203" t="e">
        <f ca="true">+IF(AND(ISNUMBER(OFFSET('Sanitation Data'!$H$7,0,10*ROW('Sanitation Data'!H90))),'Data Summary'!DK96="Yes"),OFFSET('Sanitation Data'!$H$7,0,10*ROW('Sanitation Data'!H90)),NA())</f>
        <v>#N/A</v>
      </c>
      <c r="AW96" s="203" t="e">
        <f ca="true">+IF(AND(ISNUMBER(OFFSET('Sanitation Data'!$H$11,0,10*ROW('Sanitation Data'!H90))),'Data Summary'!DL96="Yes"),OFFSET('Sanitation Data'!$H$11,0,10*ROW('Sanitation Data'!H90)),NA())</f>
        <v>#N/A</v>
      </c>
      <c r="AX96" s="203" t="e">
        <f ca="true">+IF(AND(ISNUMBER(OFFSET('Sanitation Data'!$H$12,0,10*ROW('Sanitation Data'!H90))),'Data Summary'!DM96="Yes"),OFFSET('Sanitation Data'!$H$12,0,10*ROW('Sanitation Data'!H90)),NA())</f>
        <v>#N/A</v>
      </c>
      <c r="AY96" s="203" t="e">
        <f ca="true">+IF(AND(ISNUMBER(OFFSET('Sanitation Data'!$H$13,0,10*ROW('Sanitation Data'!H90))),'Data Summary'!DN96="Yes"),OFFSET('Sanitation Data'!$H$13,0,10*ROW('Sanitation Data'!H90)),NA())</f>
        <v>#N/A</v>
      </c>
      <c r="AZ96" s="204" t="e">
        <f ca="true">+IF(AND(ISNUMBER(OFFSET('Hygiene Data'!$C$6,0,10*ROW('Hygiene Data'!C90))),'Data Summary'!DO96="Yes"),OFFSET('Hygiene Data'!$C$6,0,10*ROW('Hygiene Data'!C90)),NA())</f>
        <v>#N/A</v>
      </c>
      <c r="BA96" s="204" t="e">
        <f ca="true">+IF(AND(ISNUMBER(OFFSET('Hygiene Data'!$C$8,0,10*ROW('Hygiene Data'!C90))),'Data Summary'!DP96="Yes"),OFFSET('Hygiene Data'!$C$8,0,10*ROW('Hygiene Data'!C90)),NA())</f>
        <v>#N/A</v>
      </c>
      <c r="BB96" s="204" t="e">
        <f ca="true">+IF(AND(ISNUMBER(OFFSET('Hygiene Data'!$C$10,0,10*ROW('Hygiene Data'!C90))),'Data Summary'!DQ96="Yes"),OFFSET('Hygiene Data'!$C$10,0,10*ROW('Hygiene Data'!C90)),NA())</f>
        <v>#N/A</v>
      </c>
      <c r="BC96" s="204" t="e">
        <f ca="true">+IF(AND(ISNUMBER(OFFSET('Hygiene Data'!$D$6,0,10*ROW('Hygiene Data'!D90))),'Data Summary'!DR96="Yes"),OFFSET('Hygiene Data'!$D$6,0,10*ROW('Hygiene Data'!D90)),NA())</f>
        <v>#N/A</v>
      </c>
      <c r="BD96" s="204" t="e">
        <f ca="true">+IF(AND(ISNUMBER(OFFSET('Hygiene Data'!$D$8,0,10*ROW('Hygiene Data'!D90))),'Data Summary'!DS96="Yes"),OFFSET('Hygiene Data'!$D$8,0,10*ROW('Hygiene Data'!D90)),NA())</f>
        <v>#N/A</v>
      </c>
      <c r="BE96" s="204" t="e">
        <f ca="true">+IF(AND(ISNUMBER(OFFSET('Hygiene Data'!$D$10,0,10*ROW('Hygiene Data'!D90))),'Data Summary'!DT96="Yes"),OFFSET('Hygiene Data'!$D$10,0,10*ROW('Hygiene Data'!D90)),NA())</f>
        <v>#N/A</v>
      </c>
      <c r="BF96" s="204" t="e">
        <f ca="true">+IF(AND(ISNUMBER(OFFSET('Hygiene Data'!$E$6,0,10*ROW('Hygiene Data'!E90))),'Data Summary'!DU96="Yes"),OFFSET('Hygiene Data'!$E$6,0,10*ROW('Hygiene Data'!E90)),NA())</f>
        <v>#N/A</v>
      </c>
      <c r="BG96" s="204" t="e">
        <f ca="true">+IF(AND(ISNUMBER(OFFSET('Hygiene Data'!$E$8,0,10*ROW('Hygiene Data'!E90))),'Data Summary'!DV96="Yes"),OFFSET('Hygiene Data'!$E$8,0,10*ROW('Hygiene Data'!E90)),NA())</f>
        <v>#N/A</v>
      </c>
      <c r="BH96" s="204" t="e">
        <f ca="true">+IF(AND(ISNUMBER(OFFSET('Hygiene Data'!$E$10,0,10*ROW('Hygiene Data'!E90))),'Data Summary'!DW96="Yes"),OFFSET('Hygiene Data'!$E$10,0,10*ROW('Hygiene Data'!E90)),NA())</f>
        <v>#N/A</v>
      </c>
      <c r="BI96" s="204" t="e">
        <f ca="true">+IF(AND(ISNUMBER(OFFSET('Hygiene Data'!$F$6,0,10*ROW('Hygiene Data'!F90))),'Data Summary'!DX96="Yes"),OFFSET('Hygiene Data'!$F$6,0,10*ROW('Hygiene Data'!F90)),NA())</f>
        <v>#N/A</v>
      </c>
      <c r="BJ96" s="204" t="e">
        <f ca="true">+IF(AND(ISNUMBER(OFFSET('Hygiene Data'!$F$8,0,10*ROW('Hygiene Data'!F90))),'Data Summary'!DY96="Yes"),OFFSET('Hygiene Data'!$F$8,0,10*ROW('Hygiene Data'!F90)),NA())</f>
        <v>#N/A</v>
      </c>
      <c r="BK96" s="204" t="e">
        <f ca="true">+IF(AND(ISNUMBER(OFFSET('Hygiene Data'!$F$10,0,10*ROW('Hygiene Data'!F90))),'Data Summary'!DZ96="Yes"),OFFSET('Hygiene Data'!$F$10,0,10*ROW('Hygiene Data'!F90)),NA())</f>
        <v>#N/A</v>
      </c>
      <c r="BL96" s="204" t="e">
        <f ca="true">+IF(AND(ISNUMBER(OFFSET('Hygiene Data'!$G$6,0,10*ROW('Hygiene Data'!G90))),'Data Summary'!EA96="Yes"),OFFSET('Hygiene Data'!$G$6,0,10*ROW('Hygiene Data'!G90)),NA())</f>
        <v>#N/A</v>
      </c>
      <c r="BM96" s="204" t="e">
        <f ca="true">+IF(AND(ISNUMBER(OFFSET('Hygiene Data'!$G$8,0,10*ROW('Hygiene Data'!G90))),'Data Summary'!EB96="Yes"),OFFSET('Hygiene Data'!$G$8,0,10*ROW('Hygiene Data'!G90)),NA())</f>
        <v>#N/A</v>
      </c>
      <c r="BN96" s="204" t="e">
        <f ca="true">+IF(AND(ISNUMBER(OFFSET('Hygiene Data'!$G$10,0,10*ROW('Hygiene Data'!G90))),'Data Summary'!EC96="Yes"),OFFSET('Hygiene Data'!$G$10,0,10*ROW('Hygiene Data'!G90)),NA())</f>
        <v>#N/A</v>
      </c>
      <c r="BO96" s="204" t="e">
        <f ca="true">+IF(AND(ISNUMBER(OFFSET('Hygiene Data'!$H$6,0,10*ROW('Hygiene Data'!H90))),'Data Summary'!ED96="Yes"),OFFSET('Hygiene Data'!$H$6,0,10*ROW('Hygiene Data'!H90)),NA())</f>
        <v>#N/A</v>
      </c>
      <c r="BP96" s="204" t="e">
        <f ca="true">+IF(AND(ISNUMBER(OFFSET('Hygiene Data'!$H$8,0,10*ROW('Hygiene Data'!H90))),'Data Summary'!EE96="Yes"),OFFSET('Hygiene Data'!$H$8,0,10*ROW('Hygiene Data'!H90)),NA())</f>
        <v>#N/A</v>
      </c>
      <c r="BQ96" s="204"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415" t="e">
        <f ca="true">+IF(AND(ISNUMBER(OFFSET('Water Data'!$C$5,0,10*ROW('Water Data'!C91))),'Data Summary'!BS97="Yes"),100-OFFSET('Water Data'!$C$5,0,10*ROW('Water Data'!C91)),NA())</f>
        <v>#N/A</v>
      </c>
      <c r="E97" s="415" t="e">
        <f ca="true">+IF(AND(ISNUMBER(OFFSET('Water Data'!$C$7,0,10*ROW('Water Data'!C91))),'Data Summary'!BT97="Yes"),OFFSET('Water Data'!$C$7,0,10*ROW('Water Data'!C91)),NA())</f>
        <v>#N/A</v>
      </c>
      <c r="F97" s="415" t="e">
        <f ca="true">+IF(AND(ISNUMBER(OFFSET('Water Data'!$C$10,0,10*ROW('Water Data'!C91))),'Data Summary'!BU97="Yes"),OFFSET('Water Data'!$C$10,0,10*ROW('Water Data'!C91)),NA())</f>
        <v>#N/A</v>
      </c>
      <c r="G97" s="415" t="e">
        <f ca="true">+IF(AND(ISNUMBER(OFFSET('Water Data'!$D$5,0,10*ROW('Water Data'!D91))),'Data Summary'!BV97="Yes"),100-OFFSET('Water Data'!$D$5,0,10*ROW('Water Data'!D91)),NA())</f>
        <v>#N/A</v>
      </c>
      <c r="H97" s="415" t="e">
        <f ca="true">+IF(AND(ISNUMBER(OFFSET('Water Data'!$D$7,0,10*ROW('Water Data'!D91))),'Data Summary'!BW97="Yes"),OFFSET('Water Data'!$D$7,0,10*ROW('Water Data'!D91)),NA())</f>
        <v>#N/A</v>
      </c>
      <c r="I97" s="415" t="e">
        <f ca="true">+IF(AND(ISNUMBER(OFFSET('Water Data'!$D$10,0,10*ROW('Water Data'!D91))),'Data Summary'!BX97="Yes"),OFFSET('Water Data'!$D$10,0,10*ROW('Water Data'!D91)),NA())</f>
        <v>#N/A</v>
      </c>
      <c r="J97" s="415" t="e">
        <f ca="true">+IF(AND(ISNUMBER(OFFSET('Water Data'!$E$5,0,10*ROW('Water Data'!E91))),'Data Summary'!BY97="Yes"),100-OFFSET('Water Data'!$E$5,0,10*ROW('Water Data'!E91)),NA())</f>
        <v>#N/A</v>
      </c>
      <c r="K97" s="415" t="e">
        <f ca="true">+IF(AND(ISNUMBER(OFFSET('Water Data'!$E$7,0,10*ROW('Water Data'!E91))),'Data Summary'!BZ97="Yes"),OFFSET('Water Data'!$E$7,0,10*ROW('Water Data'!E91)),NA())</f>
        <v>#N/A</v>
      </c>
      <c r="L97" s="415" t="e">
        <f ca="true">+IF(AND(ISNUMBER(OFFSET('Water Data'!$E$10,0,10*ROW('Water Data'!E91))),'Data Summary'!CA97="Yes"),OFFSET('Water Data'!$E$10,0,10*ROW('Water Data'!E91)),NA())</f>
        <v>#N/A</v>
      </c>
      <c r="M97" s="415" t="e">
        <f ca="true">+IF(AND(ISNUMBER(OFFSET('Water Data'!$F$5,0,10*ROW('Water Data'!F91))),'Data Summary'!CB97="Yes"),100-OFFSET('Water Data'!$F$5,0,10*ROW('Water Data'!F91)),NA())</f>
        <v>#N/A</v>
      </c>
      <c r="N97" s="415" t="e">
        <f ca="true">+IF(AND(ISNUMBER(OFFSET('Water Data'!$F$7,0,10*ROW('Water Data'!F91))),'Data Summary'!CC97="Yes"),OFFSET('Water Data'!$F$7,0,10*ROW('Water Data'!F91)),NA())</f>
        <v>#N/A</v>
      </c>
      <c r="O97" s="415" t="e">
        <f ca="true">+IF(AND(ISNUMBER(OFFSET('Water Data'!$F$10,0,10*ROW('Water Data'!F91))),'Data Summary'!CD97="Yes"),OFFSET('Water Data'!$F$10,0,10*ROW('Water Data'!F91)),NA())</f>
        <v>#N/A</v>
      </c>
      <c r="P97" s="415" t="e">
        <f ca="true">+IF(AND(ISNUMBER(OFFSET('Water Data'!$G$5,0,10*ROW('Water Data'!G91))),'Data Summary'!CE97="Yes"),100-OFFSET('Water Data'!$G$5,0,10*ROW('Water Data'!G91)),NA())</f>
        <v>#N/A</v>
      </c>
      <c r="Q97" s="415" t="e">
        <f ca="true">+IF(AND(ISNUMBER(OFFSET('Water Data'!$G$7,0,10*ROW('Water Data'!G91))),'Data Summary'!CF97="Yes"),OFFSET('Water Data'!$G$7,0,10*ROW('Water Data'!G91)),NA())</f>
        <v>#N/A</v>
      </c>
      <c r="R97" s="415" t="e">
        <f ca="true">+IF(AND(ISNUMBER(OFFSET('Water Data'!$G$10,0,10*ROW('Water Data'!G91))),'Data Summary'!CG97="Yes"),OFFSET('Water Data'!$G$10,0,10*ROW('Water Data'!G91)),NA())</f>
        <v>#N/A</v>
      </c>
      <c r="S97" s="415" t="e">
        <f ca="true">+IF(AND(ISNUMBER(OFFSET('Water Data'!$H$5,0,10*ROW('Water Data'!H91))),'Data Summary'!CH97="Yes"),100-OFFSET('Water Data'!$H$5,0,10*ROW('Water Data'!H91)),NA())</f>
        <v>#N/A</v>
      </c>
      <c r="T97" s="415" t="e">
        <f ca="true">+IF(AND(ISNUMBER(OFFSET('Water Data'!$H$7,0,10*ROW('Water Data'!H91))),'Data Summary'!CI97="Yes"),OFFSET('Water Data'!$H$7,0,10*ROW('Water Data'!H91)),NA())</f>
        <v>#N/A</v>
      </c>
      <c r="U97" s="415" t="e">
        <f ca="true">+IF(AND(ISNUMBER(OFFSET('Water Data'!$H$10,0,10*ROW('Water Data'!H91))),'Data Summary'!CJ97="Yes"),OFFSET('Water Data'!$H$10,0,10*ROW('Water Data'!H91)),NA())</f>
        <v>#N/A</v>
      </c>
      <c r="V97" s="203" t="e">
        <f ca="true">+IF(AND(ISNUMBER(OFFSET('Sanitation Data'!$C$5,0,10*ROW('Sanitation Data'!C91))),'Data Summary'!CK97="Yes"),100-OFFSET('Sanitation Data'!$C$5,0,10*ROW('Sanitation Data'!C91)),NA())</f>
        <v>#N/A</v>
      </c>
      <c r="W97" s="203" t="e">
        <f ca="true">+IF(AND(ISNUMBER(OFFSET('Sanitation Data'!$C$7,0,10*ROW('Sanitation Data'!C91))),'Data Summary'!CL97="Yes"),OFFSET('Sanitation Data'!$C$7,0,10*ROW('Sanitation Data'!C91)),NA())</f>
        <v>#N/A</v>
      </c>
      <c r="X97" s="203" t="e">
        <f ca="true">+IF(AND(ISNUMBER(OFFSET('Sanitation Data'!$C$11,0,10*ROW('Sanitation Data'!C91))),'Data Summary'!CM97="Yes"),OFFSET('Sanitation Data'!$C$11,0,10*ROW('Sanitation Data'!C91)),NA())</f>
        <v>#N/A</v>
      </c>
      <c r="Y97" s="203" t="e">
        <f ca="true">+IF(AND(ISNUMBER(OFFSET('Sanitation Data'!$C$12,0,10*ROW('Sanitation Data'!C91))),'Data Summary'!CN97="Yes"),OFFSET('Sanitation Data'!$C$12,0,10*ROW('Sanitation Data'!C91)),NA())</f>
        <v>#N/A</v>
      </c>
      <c r="Z97" s="203" t="e">
        <f ca="true">+IF(AND(ISNUMBER(OFFSET('Sanitation Data'!$C$13,0,10*ROW('Sanitation Data'!C91))),'Data Summary'!CO97="Yes"),OFFSET('Sanitation Data'!$C$13,0,10*ROW('Sanitation Data'!C91)),NA())</f>
        <v>#N/A</v>
      </c>
      <c r="AA97" s="203" t="e">
        <f ca="true">+IF(AND(ISNUMBER(OFFSET('Sanitation Data'!$D$5,0,10*ROW('Sanitation Data'!D91))),'Data Summary'!CP97="Yes"),100-OFFSET('Sanitation Data'!$D$5,0,10*ROW('Sanitation Data'!D91)),NA())</f>
        <v>#N/A</v>
      </c>
      <c r="AB97" s="203" t="e">
        <f ca="true">+IF(AND(ISNUMBER(OFFSET('Sanitation Data'!$D$7,0,10*ROW('Sanitation Data'!D91))),'Data Summary'!CQ97="Yes"),OFFSET('Sanitation Data'!$D$7,0,10*ROW('Sanitation Data'!D91)),NA())</f>
        <v>#N/A</v>
      </c>
      <c r="AC97" s="203" t="e">
        <f ca="true">+IF(AND(ISNUMBER(OFFSET('Sanitation Data'!$D$11,0,10*ROW('Sanitation Data'!D91))),'Data Summary'!CR97="Yes"),OFFSET('Sanitation Data'!$D$11,0,10*ROW('Sanitation Data'!D91)),NA())</f>
        <v>#N/A</v>
      </c>
      <c r="AD97" s="203" t="e">
        <f ca="true">+IF(AND(ISNUMBER(OFFSET('Sanitation Data'!$D$12,0,10*ROW('Sanitation Data'!D91))),'Data Summary'!CS97="Yes"),OFFSET('Sanitation Data'!$D$12,0,10*ROW('Sanitation Data'!D91)),NA())</f>
        <v>#N/A</v>
      </c>
      <c r="AE97" s="203" t="e">
        <f ca="true">+IF(AND(ISNUMBER(OFFSET('Sanitation Data'!$D$13,0,10*ROW('Sanitation Data'!D91))),'Data Summary'!CT97="Yes"),OFFSET('Sanitation Data'!$D$13,0,10*ROW('Sanitation Data'!D91)),NA())</f>
        <v>#N/A</v>
      </c>
      <c r="AF97" s="203" t="e">
        <f ca="true">+IF(AND(ISNUMBER(OFFSET('Sanitation Data'!$E$5,0,10*ROW('Sanitation Data'!E91))),'Data Summary'!CU97="Yes"),100-OFFSET('Sanitation Data'!$E$5,0,10*ROW('Sanitation Data'!E91)),NA())</f>
        <v>#N/A</v>
      </c>
      <c r="AG97" s="203" t="e">
        <f ca="true">+IF(AND(ISNUMBER(OFFSET('Sanitation Data'!$E$7,0,10*ROW('Sanitation Data'!E91))),'Data Summary'!CV97="Yes"),OFFSET('Sanitation Data'!$E$7,0,10*ROW('Sanitation Data'!E91)),NA())</f>
        <v>#N/A</v>
      </c>
      <c r="AH97" s="203" t="e">
        <f ca="true">+IF(AND(ISNUMBER(OFFSET('Sanitation Data'!$E$11,0,10*ROW('Sanitation Data'!E91))),'Data Summary'!CW97="Yes"),OFFSET('Sanitation Data'!$E$11,0,10*ROW('Sanitation Data'!E91)),NA())</f>
        <v>#N/A</v>
      </c>
      <c r="AI97" s="203" t="e">
        <f ca="true">+IF(AND(ISNUMBER(OFFSET('Sanitation Data'!$E$12,0,10*ROW('Sanitation Data'!E91))),'Data Summary'!CX97="Yes"),OFFSET('Sanitation Data'!$E$12,0,10*ROW('Sanitation Data'!E91)),NA())</f>
        <v>#N/A</v>
      </c>
      <c r="AJ97" s="203" t="e">
        <f ca="true">+IF(AND(ISNUMBER(OFFSET('Sanitation Data'!$E$13,0,10*ROW('Sanitation Data'!E91))),'Data Summary'!CY97="Yes"),OFFSET('Sanitation Data'!$E$13,0,10*ROW('Sanitation Data'!E91)),NA())</f>
        <v>#N/A</v>
      </c>
      <c r="AK97" s="203" t="e">
        <f ca="true">+IF(AND(ISNUMBER(OFFSET('Sanitation Data'!$F$5,0,10*ROW('Sanitation Data'!F91))),'Data Summary'!CZ97="Yes"),100-OFFSET('Sanitation Data'!$F$5,0,10*ROW('Sanitation Data'!F91)),NA())</f>
        <v>#N/A</v>
      </c>
      <c r="AL97" s="203" t="e">
        <f ca="true">+IF(AND(ISNUMBER(OFFSET('Sanitation Data'!$F$7,0,10*ROW('Sanitation Data'!F91))),'Data Summary'!DA97="Yes"),OFFSET('Sanitation Data'!$F$7,0,10*ROW('Sanitation Data'!F91)),NA())</f>
        <v>#N/A</v>
      </c>
      <c r="AM97" s="203" t="e">
        <f ca="true">+IF(AND(ISNUMBER(OFFSET('Sanitation Data'!$F$11,0,10*ROW('Sanitation Data'!F91))),'Data Summary'!DB97="Yes"),OFFSET('Sanitation Data'!$F$11,0,10*ROW('Sanitation Data'!F91)),NA())</f>
        <v>#N/A</v>
      </c>
      <c r="AN97" s="203" t="e">
        <f ca="true">+IF(AND(ISNUMBER(OFFSET('Sanitation Data'!$F$12,0,10*ROW('Sanitation Data'!F91))),'Data Summary'!DC97="Yes"),OFFSET('Sanitation Data'!$F$12,0,10*ROW('Sanitation Data'!F91)),NA())</f>
        <v>#N/A</v>
      </c>
      <c r="AO97" s="203" t="e">
        <f ca="true">+IF(AND(ISNUMBER(OFFSET('Sanitation Data'!$F$13,0,10*ROW('Sanitation Data'!F91))),'Data Summary'!DD97="Yes"),OFFSET('Sanitation Data'!$F$13,0,10*ROW('Sanitation Data'!F91)),NA())</f>
        <v>#N/A</v>
      </c>
      <c r="AP97" s="203" t="e">
        <f ca="true">+IF(AND(ISNUMBER(OFFSET('Sanitation Data'!$G$5,0,10*ROW('Sanitation Data'!G91))),'Data Summary'!DE97="Yes"),100-OFFSET('Sanitation Data'!$G$5,0,10*ROW('Sanitation Data'!G91)),NA())</f>
        <v>#N/A</v>
      </c>
      <c r="AQ97" s="203" t="e">
        <f ca="true">+IF(AND(ISNUMBER(OFFSET('Sanitation Data'!$G$7,0,10*ROW('Sanitation Data'!G91))),'Data Summary'!DF97="Yes"),OFFSET('Sanitation Data'!$G$7,0,10*ROW('Sanitation Data'!G91)),NA())</f>
        <v>#N/A</v>
      </c>
      <c r="AR97" s="203" t="e">
        <f ca="true">+IF(AND(ISNUMBER(OFFSET('Sanitation Data'!$G$11,0,10*ROW('Sanitation Data'!G91))),'Data Summary'!DG97="Yes"),OFFSET('Sanitation Data'!$G$11,0,10*ROW('Sanitation Data'!G91)),NA())</f>
        <v>#N/A</v>
      </c>
      <c r="AS97" s="203" t="e">
        <f ca="true">+IF(AND(ISNUMBER(OFFSET('Sanitation Data'!$G$12,0,10*ROW('Sanitation Data'!G91))),'Data Summary'!DH97="Yes"),OFFSET('Sanitation Data'!$G$12,0,10*ROW('Sanitation Data'!G91)),NA())</f>
        <v>#N/A</v>
      </c>
      <c r="AT97" s="203" t="e">
        <f ca="true">+IF(AND(ISNUMBER(OFFSET('Sanitation Data'!$G$13,0,10*ROW('Sanitation Data'!G91))),'Data Summary'!DI97="Yes"),OFFSET('Sanitation Data'!$G$13,0,10*ROW('Sanitation Data'!G91)),NA())</f>
        <v>#N/A</v>
      </c>
      <c r="AU97" s="203" t="e">
        <f ca="true">+IF(AND(ISNUMBER(OFFSET('Sanitation Data'!$H$5,0,10*ROW('Sanitation Data'!H91))),'Data Summary'!DJ97="Yes"),100-OFFSET('Sanitation Data'!$H$5,0,10*ROW('Sanitation Data'!H91)),NA())</f>
        <v>#N/A</v>
      </c>
      <c r="AV97" s="203" t="e">
        <f ca="true">+IF(AND(ISNUMBER(OFFSET('Sanitation Data'!$H$7,0,10*ROW('Sanitation Data'!H91))),'Data Summary'!DK97="Yes"),OFFSET('Sanitation Data'!$H$7,0,10*ROW('Sanitation Data'!H91)),NA())</f>
        <v>#N/A</v>
      </c>
      <c r="AW97" s="203" t="e">
        <f ca="true">+IF(AND(ISNUMBER(OFFSET('Sanitation Data'!$H$11,0,10*ROW('Sanitation Data'!H91))),'Data Summary'!DL97="Yes"),OFFSET('Sanitation Data'!$H$11,0,10*ROW('Sanitation Data'!H91)),NA())</f>
        <v>#N/A</v>
      </c>
      <c r="AX97" s="203" t="e">
        <f ca="true">+IF(AND(ISNUMBER(OFFSET('Sanitation Data'!$H$12,0,10*ROW('Sanitation Data'!H91))),'Data Summary'!DM97="Yes"),OFFSET('Sanitation Data'!$H$12,0,10*ROW('Sanitation Data'!H91)),NA())</f>
        <v>#N/A</v>
      </c>
      <c r="AY97" s="203" t="e">
        <f ca="true">+IF(AND(ISNUMBER(OFFSET('Sanitation Data'!$H$13,0,10*ROW('Sanitation Data'!H91))),'Data Summary'!DN97="Yes"),OFFSET('Sanitation Data'!$H$13,0,10*ROW('Sanitation Data'!H91)),NA())</f>
        <v>#N/A</v>
      </c>
      <c r="AZ97" s="204" t="e">
        <f ca="true">+IF(AND(ISNUMBER(OFFSET('Hygiene Data'!$C$6,0,10*ROW('Hygiene Data'!C91))),'Data Summary'!DO97="Yes"),OFFSET('Hygiene Data'!$C$6,0,10*ROW('Hygiene Data'!C91)),NA())</f>
        <v>#N/A</v>
      </c>
      <c r="BA97" s="204" t="e">
        <f ca="true">+IF(AND(ISNUMBER(OFFSET('Hygiene Data'!$C$8,0,10*ROW('Hygiene Data'!C91))),'Data Summary'!DP97="Yes"),OFFSET('Hygiene Data'!$C$8,0,10*ROW('Hygiene Data'!C91)),NA())</f>
        <v>#N/A</v>
      </c>
      <c r="BB97" s="204" t="e">
        <f ca="true">+IF(AND(ISNUMBER(OFFSET('Hygiene Data'!$C$10,0,10*ROW('Hygiene Data'!C91))),'Data Summary'!DQ97="Yes"),OFFSET('Hygiene Data'!$C$10,0,10*ROW('Hygiene Data'!C91)),NA())</f>
        <v>#N/A</v>
      </c>
      <c r="BC97" s="204" t="e">
        <f ca="true">+IF(AND(ISNUMBER(OFFSET('Hygiene Data'!$D$6,0,10*ROW('Hygiene Data'!D91))),'Data Summary'!DR97="Yes"),OFFSET('Hygiene Data'!$D$6,0,10*ROW('Hygiene Data'!D91)),NA())</f>
        <v>#N/A</v>
      </c>
      <c r="BD97" s="204" t="e">
        <f ca="true">+IF(AND(ISNUMBER(OFFSET('Hygiene Data'!$D$8,0,10*ROW('Hygiene Data'!D91))),'Data Summary'!DS97="Yes"),OFFSET('Hygiene Data'!$D$8,0,10*ROW('Hygiene Data'!D91)),NA())</f>
        <v>#N/A</v>
      </c>
      <c r="BE97" s="204" t="e">
        <f ca="true">+IF(AND(ISNUMBER(OFFSET('Hygiene Data'!$D$10,0,10*ROW('Hygiene Data'!D91))),'Data Summary'!DT97="Yes"),OFFSET('Hygiene Data'!$D$10,0,10*ROW('Hygiene Data'!D91)),NA())</f>
        <v>#N/A</v>
      </c>
      <c r="BF97" s="204" t="e">
        <f ca="true">+IF(AND(ISNUMBER(OFFSET('Hygiene Data'!$E$6,0,10*ROW('Hygiene Data'!E91))),'Data Summary'!DU97="Yes"),OFFSET('Hygiene Data'!$E$6,0,10*ROW('Hygiene Data'!E91)),NA())</f>
        <v>#N/A</v>
      </c>
      <c r="BG97" s="204" t="e">
        <f ca="true">+IF(AND(ISNUMBER(OFFSET('Hygiene Data'!$E$8,0,10*ROW('Hygiene Data'!E91))),'Data Summary'!DV97="Yes"),OFFSET('Hygiene Data'!$E$8,0,10*ROW('Hygiene Data'!E91)),NA())</f>
        <v>#N/A</v>
      </c>
      <c r="BH97" s="204" t="e">
        <f ca="true">+IF(AND(ISNUMBER(OFFSET('Hygiene Data'!$E$10,0,10*ROW('Hygiene Data'!E91))),'Data Summary'!DW97="Yes"),OFFSET('Hygiene Data'!$E$10,0,10*ROW('Hygiene Data'!E91)),NA())</f>
        <v>#N/A</v>
      </c>
      <c r="BI97" s="204" t="e">
        <f ca="true">+IF(AND(ISNUMBER(OFFSET('Hygiene Data'!$F$6,0,10*ROW('Hygiene Data'!F91))),'Data Summary'!DX97="Yes"),OFFSET('Hygiene Data'!$F$6,0,10*ROW('Hygiene Data'!F91)),NA())</f>
        <v>#N/A</v>
      </c>
      <c r="BJ97" s="204" t="e">
        <f ca="true">+IF(AND(ISNUMBER(OFFSET('Hygiene Data'!$F$8,0,10*ROW('Hygiene Data'!F91))),'Data Summary'!DY97="Yes"),OFFSET('Hygiene Data'!$F$8,0,10*ROW('Hygiene Data'!F91)),NA())</f>
        <v>#N/A</v>
      </c>
      <c r="BK97" s="204" t="e">
        <f ca="true">+IF(AND(ISNUMBER(OFFSET('Hygiene Data'!$F$10,0,10*ROW('Hygiene Data'!F91))),'Data Summary'!DZ97="Yes"),OFFSET('Hygiene Data'!$F$10,0,10*ROW('Hygiene Data'!F91)),NA())</f>
        <v>#N/A</v>
      </c>
      <c r="BL97" s="204" t="e">
        <f ca="true">+IF(AND(ISNUMBER(OFFSET('Hygiene Data'!$G$6,0,10*ROW('Hygiene Data'!G91))),'Data Summary'!EA97="Yes"),OFFSET('Hygiene Data'!$G$6,0,10*ROW('Hygiene Data'!G91)),NA())</f>
        <v>#N/A</v>
      </c>
      <c r="BM97" s="204" t="e">
        <f ca="true">+IF(AND(ISNUMBER(OFFSET('Hygiene Data'!$G$8,0,10*ROW('Hygiene Data'!G91))),'Data Summary'!EB97="Yes"),OFFSET('Hygiene Data'!$G$8,0,10*ROW('Hygiene Data'!G91)),NA())</f>
        <v>#N/A</v>
      </c>
      <c r="BN97" s="204" t="e">
        <f ca="true">+IF(AND(ISNUMBER(OFFSET('Hygiene Data'!$G$10,0,10*ROW('Hygiene Data'!G91))),'Data Summary'!EC97="Yes"),OFFSET('Hygiene Data'!$G$10,0,10*ROW('Hygiene Data'!G91)),NA())</f>
        <v>#N/A</v>
      </c>
      <c r="BO97" s="204" t="e">
        <f ca="true">+IF(AND(ISNUMBER(OFFSET('Hygiene Data'!$H$6,0,10*ROW('Hygiene Data'!H91))),'Data Summary'!ED97="Yes"),OFFSET('Hygiene Data'!$H$6,0,10*ROW('Hygiene Data'!H91)),NA())</f>
        <v>#N/A</v>
      </c>
      <c r="BP97" s="204" t="e">
        <f ca="true">+IF(AND(ISNUMBER(OFFSET('Hygiene Data'!$H$8,0,10*ROW('Hygiene Data'!H91))),'Data Summary'!EE97="Yes"),OFFSET('Hygiene Data'!$H$8,0,10*ROW('Hygiene Data'!H91)),NA())</f>
        <v>#N/A</v>
      </c>
      <c r="BQ97" s="204"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415" t="e">
        <f ca="true">+IF(AND(ISNUMBER(OFFSET('Water Data'!$C$5,0,10*ROW('Water Data'!C92))),'Data Summary'!BS98="Yes"),100-OFFSET('Water Data'!$C$5,0,10*ROW('Water Data'!C92)),NA())</f>
        <v>#N/A</v>
      </c>
      <c r="E98" s="415" t="e">
        <f ca="true">+IF(AND(ISNUMBER(OFFSET('Water Data'!$C$7,0,10*ROW('Water Data'!C92))),'Data Summary'!BT98="Yes"),OFFSET('Water Data'!$C$7,0,10*ROW('Water Data'!C92)),NA())</f>
        <v>#N/A</v>
      </c>
      <c r="F98" s="415" t="e">
        <f ca="true">+IF(AND(ISNUMBER(OFFSET('Water Data'!$C$10,0,10*ROW('Water Data'!C92))),'Data Summary'!BU98="Yes"),OFFSET('Water Data'!$C$10,0,10*ROW('Water Data'!C92)),NA())</f>
        <v>#N/A</v>
      </c>
      <c r="G98" s="415" t="e">
        <f ca="true">+IF(AND(ISNUMBER(OFFSET('Water Data'!$D$5,0,10*ROW('Water Data'!D92))),'Data Summary'!BV98="Yes"),100-OFFSET('Water Data'!$D$5,0,10*ROW('Water Data'!D92)),NA())</f>
        <v>#N/A</v>
      </c>
      <c r="H98" s="415" t="e">
        <f ca="true">+IF(AND(ISNUMBER(OFFSET('Water Data'!$D$7,0,10*ROW('Water Data'!D92))),'Data Summary'!BW98="Yes"),OFFSET('Water Data'!$D$7,0,10*ROW('Water Data'!D92)),NA())</f>
        <v>#N/A</v>
      </c>
      <c r="I98" s="415" t="e">
        <f ca="true">+IF(AND(ISNUMBER(OFFSET('Water Data'!$D$10,0,10*ROW('Water Data'!D92))),'Data Summary'!BX98="Yes"),OFFSET('Water Data'!$D$10,0,10*ROW('Water Data'!D92)),NA())</f>
        <v>#N/A</v>
      </c>
      <c r="J98" s="415" t="e">
        <f ca="true">+IF(AND(ISNUMBER(OFFSET('Water Data'!$E$5,0,10*ROW('Water Data'!E92))),'Data Summary'!BY98="Yes"),100-OFFSET('Water Data'!$E$5,0,10*ROW('Water Data'!E92)),NA())</f>
        <v>#N/A</v>
      </c>
      <c r="K98" s="415" t="e">
        <f ca="true">+IF(AND(ISNUMBER(OFFSET('Water Data'!$E$7,0,10*ROW('Water Data'!E92))),'Data Summary'!BZ98="Yes"),OFFSET('Water Data'!$E$7,0,10*ROW('Water Data'!E92)),NA())</f>
        <v>#N/A</v>
      </c>
      <c r="L98" s="415" t="e">
        <f ca="true">+IF(AND(ISNUMBER(OFFSET('Water Data'!$E$10,0,10*ROW('Water Data'!E92))),'Data Summary'!CA98="Yes"),OFFSET('Water Data'!$E$10,0,10*ROW('Water Data'!E92)),NA())</f>
        <v>#N/A</v>
      </c>
      <c r="M98" s="415" t="e">
        <f ca="true">+IF(AND(ISNUMBER(OFFSET('Water Data'!$F$5,0,10*ROW('Water Data'!F92))),'Data Summary'!CB98="Yes"),100-OFFSET('Water Data'!$F$5,0,10*ROW('Water Data'!F92)),NA())</f>
        <v>#N/A</v>
      </c>
      <c r="N98" s="415" t="e">
        <f ca="true">+IF(AND(ISNUMBER(OFFSET('Water Data'!$F$7,0,10*ROW('Water Data'!F92))),'Data Summary'!CC98="Yes"),OFFSET('Water Data'!$F$7,0,10*ROW('Water Data'!F92)),NA())</f>
        <v>#N/A</v>
      </c>
      <c r="O98" s="415" t="e">
        <f ca="true">+IF(AND(ISNUMBER(OFFSET('Water Data'!$F$10,0,10*ROW('Water Data'!F92))),'Data Summary'!CD98="Yes"),OFFSET('Water Data'!$F$10,0,10*ROW('Water Data'!F92)),NA())</f>
        <v>#N/A</v>
      </c>
      <c r="P98" s="415" t="e">
        <f ca="true">+IF(AND(ISNUMBER(OFFSET('Water Data'!$G$5,0,10*ROW('Water Data'!G92))),'Data Summary'!CE98="Yes"),100-OFFSET('Water Data'!$G$5,0,10*ROW('Water Data'!G92)),NA())</f>
        <v>#N/A</v>
      </c>
      <c r="Q98" s="415" t="e">
        <f ca="true">+IF(AND(ISNUMBER(OFFSET('Water Data'!$G$7,0,10*ROW('Water Data'!G92))),'Data Summary'!CF98="Yes"),OFFSET('Water Data'!$G$7,0,10*ROW('Water Data'!G92)),NA())</f>
        <v>#N/A</v>
      </c>
      <c r="R98" s="415" t="e">
        <f ca="true">+IF(AND(ISNUMBER(OFFSET('Water Data'!$G$10,0,10*ROW('Water Data'!G92))),'Data Summary'!CG98="Yes"),OFFSET('Water Data'!$G$10,0,10*ROW('Water Data'!G92)),NA())</f>
        <v>#N/A</v>
      </c>
      <c r="S98" s="415" t="e">
        <f ca="true">+IF(AND(ISNUMBER(OFFSET('Water Data'!$H$5,0,10*ROW('Water Data'!H92))),'Data Summary'!CH98="Yes"),100-OFFSET('Water Data'!$H$5,0,10*ROW('Water Data'!H92)),NA())</f>
        <v>#N/A</v>
      </c>
      <c r="T98" s="415" t="e">
        <f ca="true">+IF(AND(ISNUMBER(OFFSET('Water Data'!$H$7,0,10*ROW('Water Data'!H92))),'Data Summary'!CI98="Yes"),OFFSET('Water Data'!$H$7,0,10*ROW('Water Data'!H92)),NA())</f>
        <v>#N/A</v>
      </c>
      <c r="U98" s="415" t="e">
        <f ca="true">+IF(AND(ISNUMBER(OFFSET('Water Data'!$H$10,0,10*ROW('Water Data'!H92))),'Data Summary'!CJ98="Yes"),OFFSET('Water Data'!$H$10,0,10*ROW('Water Data'!H92)),NA())</f>
        <v>#N/A</v>
      </c>
      <c r="V98" s="203" t="e">
        <f ca="true">+IF(AND(ISNUMBER(OFFSET('Sanitation Data'!$C$5,0,10*ROW('Sanitation Data'!C92))),'Data Summary'!CK98="Yes"),100-OFFSET('Sanitation Data'!$C$5,0,10*ROW('Sanitation Data'!C92)),NA())</f>
        <v>#N/A</v>
      </c>
      <c r="W98" s="203" t="e">
        <f ca="true">+IF(AND(ISNUMBER(OFFSET('Sanitation Data'!$C$7,0,10*ROW('Sanitation Data'!C92))),'Data Summary'!CL98="Yes"),OFFSET('Sanitation Data'!$C$7,0,10*ROW('Sanitation Data'!C92)),NA())</f>
        <v>#N/A</v>
      </c>
      <c r="X98" s="203" t="e">
        <f ca="true">+IF(AND(ISNUMBER(OFFSET('Sanitation Data'!$C$11,0,10*ROW('Sanitation Data'!C92))),'Data Summary'!CM98="Yes"),OFFSET('Sanitation Data'!$C$11,0,10*ROW('Sanitation Data'!C92)),NA())</f>
        <v>#N/A</v>
      </c>
      <c r="Y98" s="203" t="e">
        <f ca="true">+IF(AND(ISNUMBER(OFFSET('Sanitation Data'!$C$12,0,10*ROW('Sanitation Data'!C92))),'Data Summary'!CN98="Yes"),OFFSET('Sanitation Data'!$C$12,0,10*ROW('Sanitation Data'!C92)),NA())</f>
        <v>#N/A</v>
      </c>
      <c r="Z98" s="203" t="e">
        <f ca="true">+IF(AND(ISNUMBER(OFFSET('Sanitation Data'!$C$13,0,10*ROW('Sanitation Data'!C92))),'Data Summary'!CO98="Yes"),OFFSET('Sanitation Data'!$C$13,0,10*ROW('Sanitation Data'!C92)),NA())</f>
        <v>#N/A</v>
      </c>
      <c r="AA98" s="203" t="e">
        <f ca="true">+IF(AND(ISNUMBER(OFFSET('Sanitation Data'!$D$5,0,10*ROW('Sanitation Data'!D92))),'Data Summary'!CP98="Yes"),100-OFFSET('Sanitation Data'!$D$5,0,10*ROW('Sanitation Data'!D92)),NA())</f>
        <v>#N/A</v>
      </c>
      <c r="AB98" s="203" t="e">
        <f ca="true">+IF(AND(ISNUMBER(OFFSET('Sanitation Data'!$D$7,0,10*ROW('Sanitation Data'!D92))),'Data Summary'!CQ98="Yes"),OFFSET('Sanitation Data'!$D$7,0,10*ROW('Sanitation Data'!D92)),NA())</f>
        <v>#N/A</v>
      </c>
      <c r="AC98" s="203" t="e">
        <f ca="true">+IF(AND(ISNUMBER(OFFSET('Sanitation Data'!$D$11,0,10*ROW('Sanitation Data'!D92))),'Data Summary'!CR98="Yes"),OFFSET('Sanitation Data'!$D$11,0,10*ROW('Sanitation Data'!D92)),NA())</f>
        <v>#N/A</v>
      </c>
      <c r="AD98" s="203" t="e">
        <f ca="true">+IF(AND(ISNUMBER(OFFSET('Sanitation Data'!$D$12,0,10*ROW('Sanitation Data'!D92))),'Data Summary'!CS98="Yes"),OFFSET('Sanitation Data'!$D$12,0,10*ROW('Sanitation Data'!D92)),NA())</f>
        <v>#N/A</v>
      </c>
      <c r="AE98" s="203" t="e">
        <f ca="true">+IF(AND(ISNUMBER(OFFSET('Sanitation Data'!$D$13,0,10*ROW('Sanitation Data'!D92))),'Data Summary'!CT98="Yes"),OFFSET('Sanitation Data'!$D$13,0,10*ROW('Sanitation Data'!D92)),NA())</f>
        <v>#N/A</v>
      </c>
      <c r="AF98" s="203" t="e">
        <f ca="true">+IF(AND(ISNUMBER(OFFSET('Sanitation Data'!$E$5,0,10*ROW('Sanitation Data'!E92))),'Data Summary'!CU98="Yes"),100-OFFSET('Sanitation Data'!$E$5,0,10*ROW('Sanitation Data'!E92)),NA())</f>
        <v>#N/A</v>
      </c>
      <c r="AG98" s="203" t="e">
        <f ca="true">+IF(AND(ISNUMBER(OFFSET('Sanitation Data'!$E$7,0,10*ROW('Sanitation Data'!E92))),'Data Summary'!CV98="Yes"),OFFSET('Sanitation Data'!$E$7,0,10*ROW('Sanitation Data'!E92)),NA())</f>
        <v>#N/A</v>
      </c>
      <c r="AH98" s="203" t="e">
        <f ca="true">+IF(AND(ISNUMBER(OFFSET('Sanitation Data'!$E$11,0,10*ROW('Sanitation Data'!E92))),'Data Summary'!CW98="Yes"),OFFSET('Sanitation Data'!$E$11,0,10*ROW('Sanitation Data'!E92)),NA())</f>
        <v>#N/A</v>
      </c>
      <c r="AI98" s="203" t="e">
        <f ca="true">+IF(AND(ISNUMBER(OFFSET('Sanitation Data'!$E$12,0,10*ROW('Sanitation Data'!E92))),'Data Summary'!CX98="Yes"),OFFSET('Sanitation Data'!$E$12,0,10*ROW('Sanitation Data'!E92)),NA())</f>
        <v>#N/A</v>
      </c>
      <c r="AJ98" s="203" t="e">
        <f ca="true">+IF(AND(ISNUMBER(OFFSET('Sanitation Data'!$E$13,0,10*ROW('Sanitation Data'!E92))),'Data Summary'!CY98="Yes"),OFFSET('Sanitation Data'!$E$13,0,10*ROW('Sanitation Data'!E92)),NA())</f>
        <v>#N/A</v>
      </c>
      <c r="AK98" s="203" t="e">
        <f ca="true">+IF(AND(ISNUMBER(OFFSET('Sanitation Data'!$F$5,0,10*ROW('Sanitation Data'!F92))),'Data Summary'!CZ98="Yes"),100-OFFSET('Sanitation Data'!$F$5,0,10*ROW('Sanitation Data'!F92)),NA())</f>
        <v>#N/A</v>
      </c>
      <c r="AL98" s="203" t="e">
        <f ca="true">+IF(AND(ISNUMBER(OFFSET('Sanitation Data'!$F$7,0,10*ROW('Sanitation Data'!F92))),'Data Summary'!DA98="Yes"),OFFSET('Sanitation Data'!$F$7,0,10*ROW('Sanitation Data'!F92)),NA())</f>
        <v>#N/A</v>
      </c>
      <c r="AM98" s="203" t="e">
        <f ca="true">+IF(AND(ISNUMBER(OFFSET('Sanitation Data'!$F$11,0,10*ROW('Sanitation Data'!F92))),'Data Summary'!DB98="Yes"),OFFSET('Sanitation Data'!$F$11,0,10*ROW('Sanitation Data'!F92)),NA())</f>
        <v>#N/A</v>
      </c>
      <c r="AN98" s="203" t="e">
        <f ca="true">+IF(AND(ISNUMBER(OFFSET('Sanitation Data'!$F$12,0,10*ROW('Sanitation Data'!F92))),'Data Summary'!DC98="Yes"),OFFSET('Sanitation Data'!$F$12,0,10*ROW('Sanitation Data'!F92)),NA())</f>
        <v>#N/A</v>
      </c>
      <c r="AO98" s="203" t="e">
        <f ca="true">+IF(AND(ISNUMBER(OFFSET('Sanitation Data'!$F$13,0,10*ROW('Sanitation Data'!F92))),'Data Summary'!DD98="Yes"),OFFSET('Sanitation Data'!$F$13,0,10*ROW('Sanitation Data'!F92)),NA())</f>
        <v>#N/A</v>
      </c>
      <c r="AP98" s="203" t="e">
        <f ca="true">+IF(AND(ISNUMBER(OFFSET('Sanitation Data'!$G$5,0,10*ROW('Sanitation Data'!G92))),'Data Summary'!DE98="Yes"),100-OFFSET('Sanitation Data'!$G$5,0,10*ROW('Sanitation Data'!G92)),NA())</f>
        <v>#N/A</v>
      </c>
      <c r="AQ98" s="203" t="e">
        <f ca="true">+IF(AND(ISNUMBER(OFFSET('Sanitation Data'!$G$7,0,10*ROW('Sanitation Data'!G92))),'Data Summary'!DF98="Yes"),OFFSET('Sanitation Data'!$G$7,0,10*ROW('Sanitation Data'!G92)),NA())</f>
        <v>#N/A</v>
      </c>
      <c r="AR98" s="203" t="e">
        <f ca="true">+IF(AND(ISNUMBER(OFFSET('Sanitation Data'!$G$11,0,10*ROW('Sanitation Data'!G92))),'Data Summary'!DG98="Yes"),OFFSET('Sanitation Data'!$G$11,0,10*ROW('Sanitation Data'!G92)),NA())</f>
        <v>#N/A</v>
      </c>
      <c r="AS98" s="203" t="e">
        <f ca="true">+IF(AND(ISNUMBER(OFFSET('Sanitation Data'!$G$12,0,10*ROW('Sanitation Data'!G92))),'Data Summary'!DH98="Yes"),OFFSET('Sanitation Data'!$G$12,0,10*ROW('Sanitation Data'!G92)),NA())</f>
        <v>#N/A</v>
      </c>
      <c r="AT98" s="203" t="e">
        <f ca="true">+IF(AND(ISNUMBER(OFFSET('Sanitation Data'!$G$13,0,10*ROW('Sanitation Data'!G92))),'Data Summary'!DI98="Yes"),OFFSET('Sanitation Data'!$G$13,0,10*ROW('Sanitation Data'!G92)),NA())</f>
        <v>#N/A</v>
      </c>
      <c r="AU98" s="203" t="e">
        <f ca="true">+IF(AND(ISNUMBER(OFFSET('Sanitation Data'!$H$5,0,10*ROW('Sanitation Data'!H92))),'Data Summary'!DJ98="Yes"),100-OFFSET('Sanitation Data'!$H$5,0,10*ROW('Sanitation Data'!H92)),NA())</f>
        <v>#N/A</v>
      </c>
      <c r="AV98" s="203" t="e">
        <f ca="true">+IF(AND(ISNUMBER(OFFSET('Sanitation Data'!$H$7,0,10*ROW('Sanitation Data'!H92))),'Data Summary'!DK98="Yes"),OFFSET('Sanitation Data'!$H$7,0,10*ROW('Sanitation Data'!H92)),NA())</f>
        <v>#N/A</v>
      </c>
      <c r="AW98" s="203" t="e">
        <f ca="true">+IF(AND(ISNUMBER(OFFSET('Sanitation Data'!$H$11,0,10*ROW('Sanitation Data'!H92))),'Data Summary'!DL98="Yes"),OFFSET('Sanitation Data'!$H$11,0,10*ROW('Sanitation Data'!H92)),NA())</f>
        <v>#N/A</v>
      </c>
      <c r="AX98" s="203" t="e">
        <f ca="true">+IF(AND(ISNUMBER(OFFSET('Sanitation Data'!$H$12,0,10*ROW('Sanitation Data'!H92))),'Data Summary'!DM98="Yes"),OFFSET('Sanitation Data'!$H$12,0,10*ROW('Sanitation Data'!H92)),NA())</f>
        <v>#N/A</v>
      </c>
      <c r="AY98" s="203" t="e">
        <f ca="true">+IF(AND(ISNUMBER(OFFSET('Sanitation Data'!$H$13,0,10*ROW('Sanitation Data'!H92))),'Data Summary'!DN98="Yes"),OFFSET('Sanitation Data'!$H$13,0,10*ROW('Sanitation Data'!H92)),NA())</f>
        <v>#N/A</v>
      </c>
      <c r="AZ98" s="204" t="e">
        <f ca="true">+IF(AND(ISNUMBER(OFFSET('Hygiene Data'!$C$6,0,10*ROW('Hygiene Data'!C92))),'Data Summary'!DO98="Yes"),OFFSET('Hygiene Data'!$C$6,0,10*ROW('Hygiene Data'!C92)),NA())</f>
        <v>#N/A</v>
      </c>
      <c r="BA98" s="204" t="e">
        <f ca="true">+IF(AND(ISNUMBER(OFFSET('Hygiene Data'!$C$8,0,10*ROW('Hygiene Data'!C92))),'Data Summary'!DP98="Yes"),OFFSET('Hygiene Data'!$C$8,0,10*ROW('Hygiene Data'!C92)),NA())</f>
        <v>#N/A</v>
      </c>
      <c r="BB98" s="204" t="e">
        <f ca="true">+IF(AND(ISNUMBER(OFFSET('Hygiene Data'!$C$10,0,10*ROW('Hygiene Data'!C92))),'Data Summary'!DQ98="Yes"),OFFSET('Hygiene Data'!$C$10,0,10*ROW('Hygiene Data'!C92)),NA())</f>
        <v>#N/A</v>
      </c>
      <c r="BC98" s="204" t="e">
        <f ca="true">+IF(AND(ISNUMBER(OFFSET('Hygiene Data'!$D$6,0,10*ROW('Hygiene Data'!D92))),'Data Summary'!DR98="Yes"),OFFSET('Hygiene Data'!$D$6,0,10*ROW('Hygiene Data'!D92)),NA())</f>
        <v>#N/A</v>
      </c>
      <c r="BD98" s="204" t="e">
        <f ca="true">+IF(AND(ISNUMBER(OFFSET('Hygiene Data'!$D$8,0,10*ROW('Hygiene Data'!D92))),'Data Summary'!DS98="Yes"),OFFSET('Hygiene Data'!$D$8,0,10*ROW('Hygiene Data'!D92)),NA())</f>
        <v>#N/A</v>
      </c>
      <c r="BE98" s="204" t="e">
        <f ca="true">+IF(AND(ISNUMBER(OFFSET('Hygiene Data'!$D$10,0,10*ROW('Hygiene Data'!D92))),'Data Summary'!DT98="Yes"),OFFSET('Hygiene Data'!$D$10,0,10*ROW('Hygiene Data'!D92)),NA())</f>
        <v>#N/A</v>
      </c>
      <c r="BF98" s="204" t="e">
        <f ca="true">+IF(AND(ISNUMBER(OFFSET('Hygiene Data'!$E$6,0,10*ROW('Hygiene Data'!E92))),'Data Summary'!DU98="Yes"),OFFSET('Hygiene Data'!$E$6,0,10*ROW('Hygiene Data'!E92)),NA())</f>
        <v>#N/A</v>
      </c>
      <c r="BG98" s="204" t="e">
        <f ca="true">+IF(AND(ISNUMBER(OFFSET('Hygiene Data'!$E$8,0,10*ROW('Hygiene Data'!E92))),'Data Summary'!DV98="Yes"),OFFSET('Hygiene Data'!$E$8,0,10*ROW('Hygiene Data'!E92)),NA())</f>
        <v>#N/A</v>
      </c>
      <c r="BH98" s="204" t="e">
        <f ca="true">+IF(AND(ISNUMBER(OFFSET('Hygiene Data'!$E$10,0,10*ROW('Hygiene Data'!E92))),'Data Summary'!DW98="Yes"),OFFSET('Hygiene Data'!$E$10,0,10*ROW('Hygiene Data'!E92)),NA())</f>
        <v>#N/A</v>
      </c>
      <c r="BI98" s="204" t="e">
        <f ca="true">+IF(AND(ISNUMBER(OFFSET('Hygiene Data'!$F$6,0,10*ROW('Hygiene Data'!F92))),'Data Summary'!DX98="Yes"),OFFSET('Hygiene Data'!$F$6,0,10*ROW('Hygiene Data'!F92)),NA())</f>
        <v>#N/A</v>
      </c>
      <c r="BJ98" s="204" t="e">
        <f ca="true">+IF(AND(ISNUMBER(OFFSET('Hygiene Data'!$F$8,0,10*ROW('Hygiene Data'!F92))),'Data Summary'!DY98="Yes"),OFFSET('Hygiene Data'!$F$8,0,10*ROW('Hygiene Data'!F92)),NA())</f>
        <v>#N/A</v>
      </c>
      <c r="BK98" s="204" t="e">
        <f ca="true">+IF(AND(ISNUMBER(OFFSET('Hygiene Data'!$F$10,0,10*ROW('Hygiene Data'!F92))),'Data Summary'!DZ98="Yes"),OFFSET('Hygiene Data'!$F$10,0,10*ROW('Hygiene Data'!F92)),NA())</f>
        <v>#N/A</v>
      </c>
      <c r="BL98" s="204" t="e">
        <f ca="true">+IF(AND(ISNUMBER(OFFSET('Hygiene Data'!$G$6,0,10*ROW('Hygiene Data'!G92))),'Data Summary'!EA98="Yes"),OFFSET('Hygiene Data'!$G$6,0,10*ROW('Hygiene Data'!G92)),NA())</f>
        <v>#N/A</v>
      </c>
      <c r="BM98" s="204" t="e">
        <f ca="true">+IF(AND(ISNUMBER(OFFSET('Hygiene Data'!$G$8,0,10*ROW('Hygiene Data'!G92))),'Data Summary'!EB98="Yes"),OFFSET('Hygiene Data'!$G$8,0,10*ROW('Hygiene Data'!G92)),NA())</f>
        <v>#N/A</v>
      </c>
      <c r="BN98" s="204" t="e">
        <f ca="true">+IF(AND(ISNUMBER(OFFSET('Hygiene Data'!$G$10,0,10*ROW('Hygiene Data'!G92))),'Data Summary'!EC98="Yes"),OFFSET('Hygiene Data'!$G$10,0,10*ROW('Hygiene Data'!G92)),NA())</f>
        <v>#N/A</v>
      </c>
      <c r="BO98" s="204" t="e">
        <f ca="true">+IF(AND(ISNUMBER(OFFSET('Hygiene Data'!$H$6,0,10*ROW('Hygiene Data'!H92))),'Data Summary'!ED98="Yes"),OFFSET('Hygiene Data'!$H$6,0,10*ROW('Hygiene Data'!H92)),NA())</f>
        <v>#N/A</v>
      </c>
      <c r="BP98" s="204" t="e">
        <f ca="true">+IF(AND(ISNUMBER(OFFSET('Hygiene Data'!$H$8,0,10*ROW('Hygiene Data'!H92))),'Data Summary'!EE98="Yes"),OFFSET('Hygiene Data'!$H$8,0,10*ROW('Hygiene Data'!H92)),NA())</f>
        <v>#N/A</v>
      </c>
      <c r="BQ98" s="204"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415" t="e">
        <f ca="true">+IF(AND(ISNUMBER(OFFSET('Water Data'!$C$5,0,10*ROW('Water Data'!C93))),'Data Summary'!BS99="Yes"),100-OFFSET('Water Data'!$C$5,0,10*ROW('Water Data'!C93)),NA())</f>
        <v>#N/A</v>
      </c>
      <c r="E99" s="415" t="e">
        <f ca="true">+IF(AND(ISNUMBER(OFFSET('Water Data'!$C$7,0,10*ROW('Water Data'!C93))),'Data Summary'!BT99="Yes"),OFFSET('Water Data'!$C$7,0,10*ROW('Water Data'!C93)),NA())</f>
        <v>#N/A</v>
      </c>
      <c r="F99" s="415" t="e">
        <f ca="true">+IF(AND(ISNUMBER(OFFSET('Water Data'!$C$10,0,10*ROW('Water Data'!C93))),'Data Summary'!BU99="Yes"),OFFSET('Water Data'!$C$10,0,10*ROW('Water Data'!C93)),NA())</f>
        <v>#N/A</v>
      </c>
      <c r="G99" s="415" t="e">
        <f ca="true">+IF(AND(ISNUMBER(OFFSET('Water Data'!$D$5,0,10*ROW('Water Data'!D93))),'Data Summary'!BV99="Yes"),100-OFFSET('Water Data'!$D$5,0,10*ROW('Water Data'!D93)),NA())</f>
        <v>#N/A</v>
      </c>
      <c r="H99" s="415" t="e">
        <f ca="true">+IF(AND(ISNUMBER(OFFSET('Water Data'!$D$7,0,10*ROW('Water Data'!D93))),'Data Summary'!BW99="Yes"),OFFSET('Water Data'!$D$7,0,10*ROW('Water Data'!D93)),NA())</f>
        <v>#N/A</v>
      </c>
      <c r="I99" s="415" t="e">
        <f ca="true">+IF(AND(ISNUMBER(OFFSET('Water Data'!$D$10,0,10*ROW('Water Data'!D93))),'Data Summary'!BX99="Yes"),OFFSET('Water Data'!$D$10,0,10*ROW('Water Data'!D93)),NA())</f>
        <v>#N/A</v>
      </c>
      <c r="J99" s="415" t="e">
        <f ca="true">+IF(AND(ISNUMBER(OFFSET('Water Data'!$E$5,0,10*ROW('Water Data'!E93))),'Data Summary'!BY99="Yes"),100-OFFSET('Water Data'!$E$5,0,10*ROW('Water Data'!E93)),NA())</f>
        <v>#N/A</v>
      </c>
      <c r="K99" s="415" t="e">
        <f ca="true">+IF(AND(ISNUMBER(OFFSET('Water Data'!$E$7,0,10*ROW('Water Data'!E93))),'Data Summary'!BZ99="Yes"),OFFSET('Water Data'!$E$7,0,10*ROW('Water Data'!E93)),NA())</f>
        <v>#N/A</v>
      </c>
      <c r="L99" s="415" t="e">
        <f ca="true">+IF(AND(ISNUMBER(OFFSET('Water Data'!$E$10,0,10*ROW('Water Data'!E93))),'Data Summary'!CA99="Yes"),OFFSET('Water Data'!$E$10,0,10*ROW('Water Data'!E93)),NA())</f>
        <v>#N/A</v>
      </c>
      <c r="M99" s="415" t="e">
        <f ca="true">+IF(AND(ISNUMBER(OFFSET('Water Data'!$F$5,0,10*ROW('Water Data'!F93))),'Data Summary'!CB99="Yes"),100-OFFSET('Water Data'!$F$5,0,10*ROW('Water Data'!F93)),NA())</f>
        <v>#N/A</v>
      </c>
      <c r="N99" s="415" t="e">
        <f ca="true">+IF(AND(ISNUMBER(OFFSET('Water Data'!$F$7,0,10*ROW('Water Data'!F93))),'Data Summary'!CC99="Yes"),OFFSET('Water Data'!$F$7,0,10*ROW('Water Data'!F93)),NA())</f>
        <v>#N/A</v>
      </c>
      <c r="O99" s="415" t="e">
        <f ca="true">+IF(AND(ISNUMBER(OFFSET('Water Data'!$F$10,0,10*ROW('Water Data'!F93))),'Data Summary'!CD99="Yes"),OFFSET('Water Data'!$F$10,0,10*ROW('Water Data'!F93)),NA())</f>
        <v>#N/A</v>
      </c>
      <c r="P99" s="415" t="e">
        <f ca="true">+IF(AND(ISNUMBER(OFFSET('Water Data'!$G$5,0,10*ROW('Water Data'!G93))),'Data Summary'!CE99="Yes"),100-OFFSET('Water Data'!$G$5,0,10*ROW('Water Data'!G93)),NA())</f>
        <v>#N/A</v>
      </c>
      <c r="Q99" s="415" t="e">
        <f ca="true">+IF(AND(ISNUMBER(OFFSET('Water Data'!$G$7,0,10*ROW('Water Data'!G93))),'Data Summary'!CF99="Yes"),OFFSET('Water Data'!$G$7,0,10*ROW('Water Data'!G93)),NA())</f>
        <v>#N/A</v>
      </c>
      <c r="R99" s="415" t="e">
        <f ca="true">+IF(AND(ISNUMBER(OFFSET('Water Data'!$G$10,0,10*ROW('Water Data'!G93))),'Data Summary'!CG99="Yes"),OFFSET('Water Data'!$G$10,0,10*ROW('Water Data'!G93)),NA())</f>
        <v>#N/A</v>
      </c>
      <c r="S99" s="415" t="e">
        <f ca="true">+IF(AND(ISNUMBER(OFFSET('Water Data'!$H$5,0,10*ROW('Water Data'!H93))),'Data Summary'!CH99="Yes"),100-OFFSET('Water Data'!$H$5,0,10*ROW('Water Data'!H93)),NA())</f>
        <v>#N/A</v>
      </c>
      <c r="T99" s="415" t="e">
        <f ca="true">+IF(AND(ISNUMBER(OFFSET('Water Data'!$H$7,0,10*ROW('Water Data'!H93))),'Data Summary'!CI99="Yes"),OFFSET('Water Data'!$H$7,0,10*ROW('Water Data'!H93)),NA())</f>
        <v>#N/A</v>
      </c>
      <c r="U99" s="415" t="e">
        <f ca="true">+IF(AND(ISNUMBER(OFFSET('Water Data'!$H$10,0,10*ROW('Water Data'!H93))),'Data Summary'!CJ99="Yes"),OFFSET('Water Data'!$H$10,0,10*ROW('Water Data'!H93)),NA())</f>
        <v>#N/A</v>
      </c>
      <c r="V99" s="203" t="e">
        <f ca="true">+IF(AND(ISNUMBER(OFFSET('Sanitation Data'!$C$5,0,10*ROW('Sanitation Data'!C93))),'Data Summary'!CK99="Yes"),100-OFFSET('Sanitation Data'!$C$5,0,10*ROW('Sanitation Data'!C93)),NA())</f>
        <v>#N/A</v>
      </c>
      <c r="W99" s="203" t="e">
        <f ca="true">+IF(AND(ISNUMBER(OFFSET('Sanitation Data'!$C$7,0,10*ROW('Sanitation Data'!C93))),'Data Summary'!CL99="Yes"),OFFSET('Sanitation Data'!$C$7,0,10*ROW('Sanitation Data'!C93)),NA())</f>
        <v>#N/A</v>
      </c>
      <c r="X99" s="203" t="e">
        <f ca="true">+IF(AND(ISNUMBER(OFFSET('Sanitation Data'!$C$11,0,10*ROW('Sanitation Data'!C93))),'Data Summary'!CM99="Yes"),OFFSET('Sanitation Data'!$C$11,0,10*ROW('Sanitation Data'!C93)),NA())</f>
        <v>#N/A</v>
      </c>
      <c r="Y99" s="203" t="e">
        <f ca="true">+IF(AND(ISNUMBER(OFFSET('Sanitation Data'!$C$12,0,10*ROW('Sanitation Data'!C93))),'Data Summary'!CN99="Yes"),OFFSET('Sanitation Data'!$C$12,0,10*ROW('Sanitation Data'!C93)),NA())</f>
        <v>#N/A</v>
      </c>
      <c r="Z99" s="203" t="e">
        <f ca="true">+IF(AND(ISNUMBER(OFFSET('Sanitation Data'!$C$13,0,10*ROW('Sanitation Data'!C93))),'Data Summary'!CO99="Yes"),OFFSET('Sanitation Data'!$C$13,0,10*ROW('Sanitation Data'!C93)),NA())</f>
        <v>#N/A</v>
      </c>
      <c r="AA99" s="203" t="e">
        <f ca="true">+IF(AND(ISNUMBER(OFFSET('Sanitation Data'!$D$5,0,10*ROW('Sanitation Data'!D93))),'Data Summary'!CP99="Yes"),100-OFFSET('Sanitation Data'!$D$5,0,10*ROW('Sanitation Data'!D93)),NA())</f>
        <v>#N/A</v>
      </c>
      <c r="AB99" s="203" t="e">
        <f ca="true">+IF(AND(ISNUMBER(OFFSET('Sanitation Data'!$D$7,0,10*ROW('Sanitation Data'!D93))),'Data Summary'!CQ99="Yes"),OFFSET('Sanitation Data'!$D$7,0,10*ROW('Sanitation Data'!D93)),NA())</f>
        <v>#N/A</v>
      </c>
      <c r="AC99" s="203" t="e">
        <f ca="true">+IF(AND(ISNUMBER(OFFSET('Sanitation Data'!$D$11,0,10*ROW('Sanitation Data'!D93))),'Data Summary'!CR99="Yes"),OFFSET('Sanitation Data'!$D$11,0,10*ROW('Sanitation Data'!D93)),NA())</f>
        <v>#N/A</v>
      </c>
      <c r="AD99" s="203" t="e">
        <f ca="true">+IF(AND(ISNUMBER(OFFSET('Sanitation Data'!$D$12,0,10*ROW('Sanitation Data'!D93))),'Data Summary'!CS99="Yes"),OFFSET('Sanitation Data'!$D$12,0,10*ROW('Sanitation Data'!D93)),NA())</f>
        <v>#N/A</v>
      </c>
      <c r="AE99" s="203" t="e">
        <f ca="true">+IF(AND(ISNUMBER(OFFSET('Sanitation Data'!$D$13,0,10*ROW('Sanitation Data'!D93))),'Data Summary'!CT99="Yes"),OFFSET('Sanitation Data'!$D$13,0,10*ROW('Sanitation Data'!D93)),NA())</f>
        <v>#N/A</v>
      </c>
      <c r="AF99" s="203" t="e">
        <f ca="true">+IF(AND(ISNUMBER(OFFSET('Sanitation Data'!$E$5,0,10*ROW('Sanitation Data'!E93))),'Data Summary'!CU99="Yes"),100-OFFSET('Sanitation Data'!$E$5,0,10*ROW('Sanitation Data'!E93)),NA())</f>
        <v>#N/A</v>
      </c>
      <c r="AG99" s="203" t="e">
        <f ca="true">+IF(AND(ISNUMBER(OFFSET('Sanitation Data'!$E$7,0,10*ROW('Sanitation Data'!E93))),'Data Summary'!CV99="Yes"),OFFSET('Sanitation Data'!$E$7,0,10*ROW('Sanitation Data'!E93)),NA())</f>
        <v>#N/A</v>
      </c>
      <c r="AH99" s="203" t="e">
        <f ca="true">+IF(AND(ISNUMBER(OFFSET('Sanitation Data'!$E$11,0,10*ROW('Sanitation Data'!E93))),'Data Summary'!CW99="Yes"),OFFSET('Sanitation Data'!$E$11,0,10*ROW('Sanitation Data'!E93)),NA())</f>
        <v>#N/A</v>
      </c>
      <c r="AI99" s="203" t="e">
        <f ca="true">+IF(AND(ISNUMBER(OFFSET('Sanitation Data'!$E$12,0,10*ROW('Sanitation Data'!E93))),'Data Summary'!CX99="Yes"),OFFSET('Sanitation Data'!$E$12,0,10*ROW('Sanitation Data'!E93)),NA())</f>
        <v>#N/A</v>
      </c>
      <c r="AJ99" s="203" t="e">
        <f ca="true">+IF(AND(ISNUMBER(OFFSET('Sanitation Data'!$E$13,0,10*ROW('Sanitation Data'!E93))),'Data Summary'!CY99="Yes"),OFFSET('Sanitation Data'!$E$13,0,10*ROW('Sanitation Data'!E93)),NA())</f>
        <v>#N/A</v>
      </c>
      <c r="AK99" s="203" t="e">
        <f ca="true">+IF(AND(ISNUMBER(OFFSET('Sanitation Data'!$F$5,0,10*ROW('Sanitation Data'!F93))),'Data Summary'!CZ99="Yes"),100-OFFSET('Sanitation Data'!$F$5,0,10*ROW('Sanitation Data'!F93)),NA())</f>
        <v>#N/A</v>
      </c>
      <c r="AL99" s="203" t="e">
        <f ca="true">+IF(AND(ISNUMBER(OFFSET('Sanitation Data'!$F$7,0,10*ROW('Sanitation Data'!F93))),'Data Summary'!DA99="Yes"),OFFSET('Sanitation Data'!$F$7,0,10*ROW('Sanitation Data'!F93)),NA())</f>
        <v>#N/A</v>
      </c>
      <c r="AM99" s="203" t="e">
        <f ca="true">+IF(AND(ISNUMBER(OFFSET('Sanitation Data'!$F$11,0,10*ROW('Sanitation Data'!F93))),'Data Summary'!DB99="Yes"),OFFSET('Sanitation Data'!$F$11,0,10*ROW('Sanitation Data'!F93)),NA())</f>
        <v>#N/A</v>
      </c>
      <c r="AN99" s="203" t="e">
        <f ca="true">+IF(AND(ISNUMBER(OFFSET('Sanitation Data'!$F$12,0,10*ROW('Sanitation Data'!F93))),'Data Summary'!DC99="Yes"),OFFSET('Sanitation Data'!$F$12,0,10*ROW('Sanitation Data'!F93)),NA())</f>
        <v>#N/A</v>
      </c>
      <c r="AO99" s="203" t="e">
        <f ca="true">+IF(AND(ISNUMBER(OFFSET('Sanitation Data'!$F$13,0,10*ROW('Sanitation Data'!F93))),'Data Summary'!DD99="Yes"),OFFSET('Sanitation Data'!$F$13,0,10*ROW('Sanitation Data'!F93)),NA())</f>
        <v>#N/A</v>
      </c>
      <c r="AP99" s="203" t="e">
        <f ca="true">+IF(AND(ISNUMBER(OFFSET('Sanitation Data'!$G$5,0,10*ROW('Sanitation Data'!G93))),'Data Summary'!DE99="Yes"),100-OFFSET('Sanitation Data'!$G$5,0,10*ROW('Sanitation Data'!G93)),NA())</f>
        <v>#N/A</v>
      </c>
      <c r="AQ99" s="203" t="e">
        <f ca="true">+IF(AND(ISNUMBER(OFFSET('Sanitation Data'!$G$7,0,10*ROW('Sanitation Data'!G93))),'Data Summary'!DF99="Yes"),OFFSET('Sanitation Data'!$G$7,0,10*ROW('Sanitation Data'!G93)),NA())</f>
        <v>#N/A</v>
      </c>
      <c r="AR99" s="203" t="e">
        <f ca="true">+IF(AND(ISNUMBER(OFFSET('Sanitation Data'!$G$11,0,10*ROW('Sanitation Data'!G93))),'Data Summary'!DG99="Yes"),OFFSET('Sanitation Data'!$G$11,0,10*ROW('Sanitation Data'!G93)),NA())</f>
        <v>#N/A</v>
      </c>
      <c r="AS99" s="203" t="e">
        <f ca="true">+IF(AND(ISNUMBER(OFFSET('Sanitation Data'!$G$12,0,10*ROW('Sanitation Data'!G93))),'Data Summary'!DH99="Yes"),OFFSET('Sanitation Data'!$G$12,0,10*ROW('Sanitation Data'!G93)),NA())</f>
        <v>#N/A</v>
      </c>
      <c r="AT99" s="203" t="e">
        <f ca="true">+IF(AND(ISNUMBER(OFFSET('Sanitation Data'!$G$13,0,10*ROW('Sanitation Data'!G93))),'Data Summary'!DI99="Yes"),OFFSET('Sanitation Data'!$G$13,0,10*ROW('Sanitation Data'!G93)),NA())</f>
        <v>#N/A</v>
      </c>
      <c r="AU99" s="203" t="e">
        <f ca="true">+IF(AND(ISNUMBER(OFFSET('Sanitation Data'!$H$5,0,10*ROW('Sanitation Data'!H93))),'Data Summary'!DJ99="Yes"),100-OFFSET('Sanitation Data'!$H$5,0,10*ROW('Sanitation Data'!H93)),NA())</f>
        <v>#N/A</v>
      </c>
      <c r="AV99" s="203" t="e">
        <f ca="true">+IF(AND(ISNUMBER(OFFSET('Sanitation Data'!$H$7,0,10*ROW('Sanitation Data'!H93))),'Data Summary'!DK99="Yes"),OFFSET('Sanitation Data'!$H$7,0,10*ROW('Sanitation Data'!H93)),NA())</f>
        <v>#N/A</v>
      </c>
      <c r="AW99" s="203" t="e">
        <f ca="true">+IF(AND(ISNUMBER(OFFSET('Sanitation Data'!$H$11,0,10*ROW('Sanitation Data'!H93))),'Data Summary'!DL99="Yes"),OFFSET('Sanitation Data'!$H$11,0,10*ROW('Sanitation Data'!H93)),NA())</f>
        <v>#N/A</v>
      </c>
      <c r="AX99" s="203" t="e">
        <f ca="true">+IF(AND(ISNUMBER(OFFSET('Sanitation Data'!$H$12,0,10*ROW('Sanitation Data'!H93))),'Data Summary'!DM99="Yes"),OFFSET('Sanitation Data'!$H$12,0,10*ROW('Sanitation Data'!H93)),NA())</f>
        <v>#N/A</v>
      </c>
      <c r="AY99" s="203" t="e">
        <f ca="true">+IF(AND(ISNUMBER(OFFSET('Sanitation Data'!$H$13,0,10*ROW('Sanitation Data'!H93))),'Data Summary'!DN99="Yes"),OFFSET('Sanitation Data'!$H$13,0,10*ROW('Sanitation Data'!H93)),NA())</f>
        <v>#N/A</v>
      </c>
      <c r="AZ99" s="204" t="e">
        <f ca="true">+IF(AND(ISNUMBER(OFFSET('Hygiene Data'!$C$6,0,10*ROW('Hygiene Data'!C93))),'Data Summary'!DO99="Yes"),OFFSET('Hygiene Data'!$C$6,0,10*ROW('Hygiene Data'!C93)),NA())</f>
        <v>#N/A</v>
      </c>
      <c r="BA99" s="204" t="e">
        <f ca="true">+IF(AND(ISNUMBER(OFFSET('Hygiene Data'!$C$8,0,10*ROW('Hygiene Data'!C93))),'Data Summary'!DP99="Yes"),OFFSET('Hygiene Data'!$C$8,0,10*ROW('Hygiene Data'!C93)),NA())</f>
        <v>#N/A</v>
      </c>
      <c r="BB99" s="204" t="e">
        <f ca="true">+IF(AND(ISNUMBER(OFFSET('Hygiene Data'!$C$10,0,10*ROW('Hygiene Data'!C93))),'Data Summary'!DQ99="Yes"),OFFSET('Hygiene Data'!$C$10,0,10*ROW('Hygiene Data'!C93)),NA())</f>
        <v>#N/A</v>
      </c>
      <c r="BC99" s="204" t="e">
        <f ca="true">+IF(AND(ISNUMBER(OFFSET('Hygiene Data'!$D$6,0,10*ROW('Hygiene Data'!D93))),'Data Summary'!DR99="Yes"),OFFSET('Hygiene Data'!$D$6,0,10*ROW('Hygiene Data'!D93)),NA())</f>
        <v>#N/A</v>
      </c>
      <c r="BD99" s="204" t="e">
        <f ca="true">+IF(AND(ISNUMBER(OFFSET('Hygiene Data'!$D$8,0,10*ROW('Hygiene Data'!D93))),'Data Summary'!DS99="Yes"),OFFSET('Hygiene Data'!$D$8,0,10*ROW('Hygiene Data'!D93)),NA())</f>
        <v>#N/A</v>
      </c>
      <c r="BE99" s="204" t="e">
        <f ca="true">+IF(AND(ISNUMBER(OFFSET('Hygiene Data'!$D$10,0,10*ROW('Hygiene Data'!D93))),'Data Summary'!DT99="Yes"),OFFSET('Hygiene Data'!$D$10,0,10*ROW('Hygiene Data'!D93)),NA())</f>
        <v>#N/A</v>
      </c>
      <c r="BF99" s="204" t="e">
        <f ca="true">+IF(AND(ISNUMBER(OFFSET('Hygiene Data'!$E$6,0,10*ROW('Hygiene Data'!E93))),'Data Summary'!DU99="Yes"),OFFSET('Hygiene Data'!$E$6,0,10*ROW('Hygiene Data'!E93)),NA())</f>
        <v>#N/A</v>
      </c>
      <c r="BG99" s="204" t="e">
        <f ca="true">+IF(AND(ISNUMBER(OFFSET('Hygiene Data'!$E$8,0,10*ROW('Hygiene Data'!E93))),'Data Summary'!DV99="Yes"),OFFSET('Hygiene Data'!$E$8,0,10*ROW('Hygiene Data'!E93)),NA())</f>
        <v>#N/A</v>
      </c>
      <c r="BH99" s="204" t="e">
        <f ca="true">+IF(AND(ISNUMBER(OFFSET('Hygiene Data'!$E$10,0,10*ROW('Hygiene Data'!E93))),'Data Summary'!DW99="Yes"),OFFSET('Hygiene Data'!$E$10,0,10*ROW('Hygiene Data'!E93)),NA())</f>
        <v>#N/A</v>
      </c>
      <c r="BI99" s="204" t="e">
        <f ca="true">+IF(AND(ISNUMBER(OFFSET('Hygiene Data'!$F$6,0,10*ROW('Hygiene Data'!F93))),'Data Summary'!DX99="Yes"),OFFSET('Hygiene Data'!$F$6,0,10*ROW('Hygiene Data'!F93)),NA())</f>
        <v>#N/A</v>
      </c>
      <c r="BJ99" s="204" t="e">
        <f ca="true">+IF(AND(ISNUMBER(OFFSET('Hygiene Data'!$F$8,0,10*ROW('Hygiene Data'!F93))),'Data Summary'!DY99="Yes"),OFFSET('Hygiene Data'!$F$8,0,10*ROW('Hygiene Data'!F93)),NA())</f>
        <v>#N/A</v>
      </c>
      <c r="BK99" s="204" t="e">
        <f ca="true">+IF(AND(ISNUMBER(OFFSET('Hygiene Data'!$F$10,0,10*ROW('Hygiene Data'!F93))),'Data Summary'!DZ99="Yes"),OFFSET('Hygiene Data'!$F$10,0,10*ROW('Hygiene Data'!F93)),NA())</f>
        <v>#N/A</v>
      </c>
      <c r="BL99" s="204" t="e">
        <f ca="true">+IF(AND(ISNUMBER(OFFSET('Hygiene Data'!$G$6,0,10*ROW('Hygiene Data'!G93))),'Data Summary'!EA99="Yes"),OFFSET('Hygiene Data'!$G$6,0,10*ROW('Hygiene Data'!G93)),NA())</f>
        <v>#N/A</v>
      </c>
      <c r="BM99" s="204" t="e">
        <f ca="true">+IF(AND(ISNUMBER(OFFSET('Hygiene Data'!$G$8,0,10*ROW('Hygiene Data'!G93))),'Data Summary'!EB99="Yes"),OFFSET('Hygiene Data'!$G$8,0,10*ROW('Hygiene Data'!G93)),NA())</f>
        <v>#N/A</v>
      </c>
      <c r="BN99" s="204" t="e">
        <f ca="true">+IF(AND(ISNUMBER(OFFSET('Hygiene Data'!$G$10,0,10*ROW('Hygiene Data'!G93))),'Data Summary'!EC99="Yes"),OFFSET('Hygiene Data'!$G$10,0,10*ROW('Hygiene Data'!G93)),NA())</f>
        <v>#N/A</v>
      </c>
      <c r="BO99" s="204" t="e">
        <f ca="true">+IF(AND(ISNUMBER(OFFSET('Hygiene Data'!$H$6,0,10*ROW('Hygiene Data'!H93))),'Data Summary'!ED99="Yes"),OFFSET('Hygiene Data'!$H$6,0,10*ROW('Hygiene Data'!H93)),NA())</f>
        <v>#N/A</v>
      </c>
      <c r="BP99" s="204" t="e">
        <f ca="true">+IF(AND(ISNUMBER(OFFSET('Hygiene Data'!$H$8,0,10*ROW('Hygiene Data'!H93))),'Data Summary'!EE99="Yes"),OFFSET('Hygiene Data'!$H$8,0,10*ROW('Hygiene Data'!H93)),NA())</f>
        <v>#N/A</v>
      </c>
      <c r="BQ99" s="204"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415" t="e">
        <f ca="true">+IF(AND(ISNUMBER(OFFSET('Water Data'!$C$5,0,10*ROW('Water Data'!C94))),'Data Summary'!BS100="Yes"),100-OFFSET('Water Data'!$C$5,0,10*ROW('Water Data'!C94)),NA())</f>
        <v>#N/A</v>
      </c>
      <c r="E100" s="415" t="e">
        <f ca="true">+IF(AND(ISNUMBER(OFFSET('Water Data'!$C$7,0,10*ROW('Water Data'!C94))),'Data Summary'!BT100="Yes"),OFFSET('Water Data'!$C$7,0,10*ROW('Water Data'!C94)),NA())</f>
        <v>#N/A</v>
      </c>
      <c r="F100" s="415" t="e">
        <f ca="true">+IF(AND(ISNUMBER(OFFSET('Water Data'!$C$10,0,10*ROW('Water Data'!C94))),'Data Summary'!BU100="Yes"),OFFSET('Water Data'!$C$10,0,10*ROW('Water Data'!C94)),NA())</f>
        <v>#N/A</v>
      </c>
      <c r="G100" s="415" t="e">
        <f ca="true">+IF(AND(ISNUMBER(OFFSET('Water Data'!$D$5,0,10*ROW('Water Data'!D94))),'Data Summary'!BV100="Yes"),100-OFFSET('Water Data'!$D$5,0,10*ROW('Water Data'!D94)),NA())</f>
        <v>#N/A</v>
      </c>
      <c r="H100" s="415" t="e">
        <f ca="true">+IF(AND(ISNUMBER(OFFSET('Water Data'!$D$7,0,10*ROW('Water Data'!D94))),'Data Summary'!BW100="Yes"),OFFSET('Water Data'!$D$7,0,10*ROW('Water Data'!D94)),NA())</f>
        <v>#N/A</v>
      </c>
      <c r="I100" s="415" t="e">
        <f ca="true">+IF(AND(ISNUMBER(OFFSET('Water Data'!$D$10,0,10*ROW('Water Data'!D94))),'Data Summary'!BX100="Yes"),OFFSET('Water Data'!$D$10,0,10*ROW('Water Data'!D94)),NA())</f>
        <v>#N/A</v>
      </c>
      <c r="J100" s="415" t="e">
        <f ca="true">+IF(AND(ISNUMBER(OFFSET('Water Data'!$E$5,0,10*ROW('Water Data'!E94))),'Data Summary'!BY100="Yes"),100-OFFSET('Water Data'!$E$5,0,10*ROW('Water Data'!E94)),NA())</f>
        <v>#N/A</v>
      </c>
      <c r="K100" s="415" t="e">
        <f ca="true">+IF(AND(ISNUMBER(OFFSET('Water Data'!$E$7,0,10*ROW('Water Data'!E94))),'Data Summary'!BZ100="Yes"),OFFSET('Water Data'!$E$7,0,10*ROW('Water Data'!E94)),NA())</f>
        <v>#N/A</v>
      </c>
      <c r="L100" s="415" t="e">
        <f ca="true">+IF(AND(ISNUMBER(OFFSET('Water Data'!$E$10,0,10*ROW('Water Data'!E94))),'Data Summary'!CA100="Yes"),OFFSET('Water Data'!$E$10,0,10*ROW('Water Data'!E94)),NA())</f>
        <v>#N/A</v>
      </c>
      <c r="M100" s="415" t="e">
        <f ca="true">+IF(AND(ISNUMBER(OFFSET('Water Data'!$F$5,0,10*ROW('Water Data'!F94))),'Data Summary'!CB100="Yes"),100-OFFSET('Water Data'!$F$5,0,10*ROW('Water Data'!F94)),NA())</f>
        <v>#N/A</v>
      </c>
      <c r="N100" s="415" t="e">
        <f ca="true">+IF(AND(ISNUMBER(OFFSET('Water Data'!$F$7,0,10*ROW('Water Data'!F94))),'Data Summary'!CC100="Yes"),OFFSET('Water Data'!$F$7,0,10*ROW('Water Data'!F94)),NA())</f>
        <v>#N/A</v>
      </c>
      <c r="O100" s="415" t="e">
        <f ca="true">+IF(AND(ISNUMBER(OFFSET('Water Data'!$F$10,0,10*ROW('Water Data'!F94))),'Data Summary'!CD100="Yes"),OFFSET('Water Data'!$F$10,0,10*ROW('Water Data'!F94)),NA())</f>
        <v>#N/A</v>
      </c>
      <c r="P100" s="415" t="e">
        <f ca="true">+IF(AND(ISNUMBER(OFFSET('Water Data'!$G$5,0,10*ROW('Water Data'!G94))),'Data Summary'!CE100="Yes"),100-OFFSET('Water Data'!$G$5,0,10*ROW('Water Data'!G94)),NA())</f>
        <v>#N/A</v>
      </c>
      <c r="Q100" s="415" t="e">
        <f ca="true">+IF(AND(ISNUMBER(OFFSET('Water Data'!$G$7,0,10*ROW('Water Data'!G94))),'Data Summary'!CF100="Yes"),OFFSET('Water Data'!$G$7,0,10*ROW('Water Data'!G94)),NA())</f>
        <v>#N/A</v>
      </c>
      <c r="R100" s="415" t="e">
        <f ca="true">+IF(AND(ISNUMBER(OFFSET('Water Data'!$G$10,0,10*ROW('Water Data'!G94))),'Data Summary'!CG100="Yes"),OFFSET('Water Data'!$G$10,0,10*ROW('Water Data'!G94)),NA())</f>
        <v>#N/A</v>
      </c>
      <c r="S100" s="415" t="e">
        <f ca="true">+IF(AND(ISNUMBER(OFFSET('Water Data'!$H$5,0,10*ROW('Water Data'!H94))),'Data Summary'!CH100="Yes"),100-OFFSET('Water Data'!$H$5,0,10*ROW('Water Data'!H94)),NA())</f>
        <v>#N/A</v>
      </c>
      <c r="T100" s="415" t="e">
        <f ca="true">+IF(AND(ISNUMBER(OFFSET('Water Data'!$H$7,0,10*ROW('Water Data'!H94))),'Data Summary'!CI100="Yes"),OFFSET('Water Data'!$H$7,0,10*ROW('Water Data'!H94)),NA())</f>
        <v>#N/A</v>
      </c>
      <c r="U100" s="415" t="e">
        <f ca="true">+IF(AND(ISNUMBER(OFFSET('Water Data'!$H$10,0,10*ROW('Water Data'!H94))),'Data Summary'!CJ100="Yes"),OFFSET('Water Data'!$H$10,0,10*ROW('Water Data'!H94)),NA())</f>
        <v>#N/A</v>
      </c>
      <c r="V100" s="203" t="e">
        <f ca="true">+IF(AND(ISNUMBER(OFFSET('Sanitation Data'!$C$5,0,10*ROW('Sanitation Data'!C94))),'Data Summary'!CK100="Yes"),100-OFFSET('Sanitation Data'!$C$5,0,10*ROW('Sanitation Data'!C94)),NA())</f>
        <v>#N/A</v>
      </c>
      <c r="W100" s="203" t="e">
        <f ca="true">+IF(AND(ISNUMBER(OFFSET('Sanitation Data'!$C$7,0,10*ROW('Sanitation Data'!C94))),'Data Summary'!CL100="Yes"),OFFSET('Sanitation Data'!$C$7,0,10*ROW('Sanitation Data'!C94)),NA())</f>
        <v>#N/A</v>
      </c>
      <c r="X100" s="203" t="e">
        <f ca="true">+IF(AND(ISNUMBER(OFFSET('Sanitation Data'!$C$11,0,10*ROW('Sanitation Data'!C94))),'Data Summary'!CM100="Yes"),OFFSET('Sanitation Data'!$C$11,0,10*ROW('Sanitation Data'!C94)),NA())</f>
        <v>#N/A</v>
      </c>
      <c r="Y100" s="203" t="e">
        <f ca="true">+IF(AND(ISNUMBER(OFFSET('Sanitation Data'!$C$12,0,10*ROW('Sanitation Data'!C94))),'Data Summary'!CN100="Yes"),OFFSET('Sanitation Data'!$C$12,0,10*ROW('Sanitation Data'!C94)),NA())</f>
        <v>#N/A</v>
      </c>
      <c r="Z100" s="203" t="e">
        <f ca="true">+IF(AND(ISNUMBER(OFFSET('Sanitation Data'!$C$13,0,10*ROW('Sanitation Data'!C94))),'Data Summary'!CO100="Yes"),OFFSET('Sanitation Data'!$C$13,0,10*ROW('Sanitation Data'!C94)),NA())</f>
        <v>#N/A</v>
      </c>
      <c r="AA100" s="203" t="e">
        <f ca="true">+IF(AND(ISNUMBER(OFFSET('Sanitation Data'!$D$5,0,10*ROW('Sanitation Data'!D94))),'Data Summary'!CP100="Yes"),100-OFFSET('Sanitation Data'!$D$5,0,10*ROW('Sanitation Data'!D94)),NA())</f>
        <v>#N/A</v>
      </c>
      <c r="AB100" s="203" t="e">
        <f ca="true">+IF(AND(ISNUMBER(OFFSET('Sanitation Data'!$D$7,0,10*ROW('Sanitation Data'!D94))),'Data Summary'!CQ100="Yes"),OFFSET('Sanitation Data'!$D$7,0,10*ROW('Sanitation Data'!D94)),NA())</f>
        <v>#N/A</v>
      </c>
      <c r="AC100" s="203" t="e">
        <f ca="true">+IF(AND(ISNUMBER(OFFSET('Sanitation Data'!$D$11,0,10*ROW('Sanitation Data'!D94))),'Data Summary'!CR100="Yes"),OFFSET('Sanitation Data'!$D$11,0,10*ROW('Sanitation Data'!D94)),NA())</f>
        <v>#N/A</v>
      </c>
      <c r="AD100" s="203" t="e">
        <f ca="true">+IF(AND(ISNUMBER(OFFSET('Sanitation Data'!$D$12,0,10*ROW('Sanitation Data'!D94))),'Data Summary'!CS100="Yes"),OFFSET('Sanitation Data'!$D$12,0,10*ROW('Sanitation Data'!D94)),NA())</f>
        <v>#N/A</v>
      </c>
      <c r="AE100" s="203" t="e">
        <f ca="true">+IF(AND(ISNUMBER(OFFSET('Sanitation Data'!$D$13,0,10*ROW('Sanitation Data'!D94))),'Data Summary'!CT100="Yes"),OFFSET('Sanitation Data'!$D$13,0,10*ROW('Sanitation Data'!D94)),NA())</f>
        <v>#N/A</v>
      </c>
      <c r="AF100" s="203" t="e">
        <f ca="true">+IF(AND(ISNUMBER(OFFSET('Sanitation Data'!$E$5,0,10*ROW('Sanitation Data'!E94))),'Data Summary'!CU100="Yes"),100-OFFSET('Sanitation Data'!$E$5,0,10*ROW('Sanitation Data'!E94)),NA())</f>
        <v>#N/A</v>
      </c>
      <c r="AG100" s="203" t="e">
        <f ca="true">+IF(AND(ISNUMBER(OFFSET('Sanitation Data'!$E$7,0,10*ROW('Sanitation Data'!E94))),'Data Summary'!CV100="Yes"),OFFSET('Sanitation Data'!$E$7,0,10*ROW('Sanitation Data'!E94)),NA())</f>
        <v>#N/A</v>
      </c>
      <c r="AH100" s="203" t="e">
        <f ca="true">+IF(AND(ISNUMBER(OFFSET('Sanitation Data'!$E$11,0,10*ROW('Sanitation Data'!E94))),'Data Summary'!CW100="Yes"),OFFSET('Sanitation Data'!$E$11,0,10*ROW('Sanitation Data'!E94)),NA())</f>
        <v>#N/A</v>
      </c>
      <c r="AI100" s="203" t="e">
        <f ca="true">+IF(AND(ISNUMBER(OFFSET('Sanitation Data'!$E$12,0,10*ROW('Sanitation Data'!E94))),'Data Summary'!CX100="Yes"),OFFSET('Sanitation Data'!$E$12,0,10*ROW('Sanitation Data'!E94)),NA())</f>
        <v>#N/A</v>
      </c>
      <c r="AJ100" s="203" t="e">
        <f ca="true">+IF(AND(ISNUMBER(OFFSET('Sanitation Data'!$E$13,0,10*ROW('Sanitation Data'!E94))),'Data Summary'!CY100="Yes"),OFFSET('Sanitation Data'!$E$13,0,10*ROW('Sanitation Data'!E94)),NA())</f>
        <v>#N/A</v>
      </c>
      <c r="AK100" s="203" t="e">
        <f ca="true">+IF(AND(ISNUMBER(OFFSET('Sanitation Data'!$F$5,0,10*ROW('Sanitation Data'!F94))),'Data Summary'!CZ100="Yes"),100-OFFSET('Sanitation Data'!$F$5,0,10*ROW('Sanitation Data'!F94)),NA())</f>
        <v>#N/A</v>
      </c>
      <c r="AL100" s="203" t="e">
        <f ca="true">+IF(AND(ISNUMBER(OFFSET('Sanitation Data'!$F$7,0,10*ROW('Sanitation Data'!F94))),'Data Summary'!DA100="Yes"),OFFSET('Sanitation Data'!$F$7,0,10*ROW('Sanitation Data'!F94)),NA())</f>
        <v>#N/A</v>
      </c>
      <c r="AM100" s="203" t="e">
        <f ca="true">+IF(AND(ISNUMBER(OFFSET('Sanitation Data'!$F$11,0,10*ROW('Sanitation Data'!F94))),'Data Summary'!DB100="Yes"),OFFSET('Sanitation Data'!$F$11,0,10*ROW('Sanitation Data'!F94)),NA())</f>
        <v>#N/A</v>
      </c>
      <c r="AN100" s="203" t="e">
        <f ca="true">+IF(AND(ISNUMBER(OFFSET('Sanitation Data'!$F$12,0,10*ROW('Sanitation Data'!F94))),'Data Summary'!DC100="Yes"),OFFSET('Sanitation Data'!$F$12,0,10*ROW('Sanitation Data'!F94)),NA())</f>
        <v>#N/A</v>
      </c>
      <c r="AO100" s="203" t="e">
        <f ca="true">+IF(AND(ISNUMBER(OFFSET('Sanitation Data'!$F$13,0,10*ROW('Sanitation Data'!F94))),'Data Summary'!DD100="Yes"),OFFSET('Sanitation Data'!$F$13,0,10*ROW('Sanitation Data'!F94)),NA())</f>
        <v>#N/A</v>
      </c>
      <c r="AP100" s="203" t="e">
        <f ca="true">+IF(AND(ISNUMBER(OFFSET('Sanitation Data'!$G$5,0,10*ROW('Sanitation Data'!G94))),'Data Summary'!DE100="Yes"),100-OFFSET('Sanitation Data'!$G$5,0,10*ROW('Sanitation Data'!G94)),NA())</f>
        <v>#N/A</v>
      </c>
      <c r="AQ100" s="203" t="e">
        <f ca="true">+IF(AND(ISNUMBER(OFFSET('Sanitation Data'!$G$7,0,10*ROW('Sanitation Data'!G94))),'Data Summary'!DF100="Yes"),OFFSET('Sanitation Data'!$G$7,0,10*ROW('Sanitation Data'!G94)),NA())</f>
        <v>#N/A</v>
      </c>
      <c r="AR100" s="203" t="e">
        <f ca="true">+IF(AND(ISNUMBER(OFFSET('Sanitation Data'!$G$11,0,10*ROW('Sanitation Data'!G94))),'Data Summary'!DG100="Yes"),OFFSET('Sanitation Data'!$G$11,0,10*ROW('Sanitation Data'!G94)),NA())</f>
        <v>#N/A</v>
      </c>
      <c r="AS100" s="203" t="e">
        <f ca="true">+IF(AND(ISNUMBER(OFFSET('Sanitation Data'!$G$12,0,10*ROW('Sanitation Data'!G94))),'Data Summary'!DH100="Yes"),OFFSET('Sanitation Data'!$G$12,0,10*ROW('Sanitation Data'!G94)),NA())</f>
        <v>#N/A</v>
      </c>
      <c r="AT100" s="203" t="e">
        <f ca="true">+IF(AND(ISNUMBER(OFFSET('Sanitation Data'!$G$13,0,10*ROW('Sanitation Data'!G94))),'Data Summary'!DI100="Yes"),OFFSET('Sanitation Data'!$G$13,0,10*ROW('Sanitation Data'!G94)),NA())</f>
        <v>#N/A</v>
      </c>
      <c r="AU100" s="203" t="e">
        <f ca="true">+IF(AND(ISNUMBER(OFFSET('Sanitation Data'!$H$5,0,10*ROW('Sanitation Data'!H94))),'Data Summary'!DJ100="Yes"),100-OFFSET('Sanitation Data'!$H$5,0,10*ROW('Sanitation Data'!H94)),NA())</f>
        <v>#N/A</v>
      </c>
      <c r="AV100" s="203" t="e">
        <f ca="true">+IF(AND(ISNUMBER(OFFSET('Sanitation Data'!$H$7,0,10*ROW('Sanitation Data'!H94))),'Data Summary'!DK100="Yes"),OFFSET('Sanitation Data'!$H$7,0,10*ROW('Sanitation Data'!H94)),NA())</f>
        <v>#N/A</v>
      </c>
      <c r="AW100" s="203" t="e">
        <f ca="true">+IF(AND(ISNUMBER(OFFSET('Sanitation Data'!$H$11,0,10*ROW('Sanitation Data'!H94))),'Data Summary'!DL100="Yes"),OFFSET('Sanitation Data'!$H$11,0,10*ROW('Sanitation Data'!H94)),NA())</f>
        <v>#N/A</v>
      </c>
      <c r="AX100" s="203" t="e">
        <f ca="true">+IF(AND(ISNUMBER(OFFSET('Sanitation Data'!$H$12,0,10*ROW('Sanitation Data'!H94))),'Data Summary'!DM100="Yes"),OFFSET('Sanitation Data'!$H$12,0,10*ROW('Sanitation Data'!H94)),NA())</f>
        <v>#N/A</v>
      </c>
      <c r="AY100" s="203" t="e">
        <f ca="true">+IF(AND(ISNUMBER(OFFSET('Sanitation Data'!$H$13,0,10*ROW('Sanitation Data'!H94))),'Data Summary'!DN100="Yes"),OFFSET('Sanitation Data'!$H$13,0,10*ROW('Sanitation Data'!H94)),NA())</f>
        <v>#N/A</v>
      </c>
      <c r="AZ100" s="204" t="e">
        <f ca="true">+IF(AND(ISNUMBER(OFFSET('Hygiene Data'!$C$6,0,10*ROW('Hygiene Data'!C94))),'Data Summary'!DO100="Yes"),OFFSET('Hygiene Data'!$C$6,0,10*ROW('Hygiene Data'!C94)),NA())</f>
        <v>#N/A</v>
      </c>
      <c r="BA100" s="204" t="e">
        <f ca="true">+IF(AND(ISNUMBER(OFFSET('Hygiene Data'!$C$8,0,10*ROW('Hygiene Data'!C94))),'Data Summary'!DP100="Yes"),OFFSET('Hygiene Data'!$C$8,0,10*ROW('Hygiene Data'!C94)),NA())</f>
        <v>#N/A</v>
      </c>
      <c r="BB100" s="204" t="e">
        <f ca="true">+IF(AND(ISNUMBER(OFFSET('Hygiene Data'!$C$10,0,10*ROW('Hygiene Data'!C94))),'Data Summary'!DQ100="Yes"),OFFSET('Hygiene Data'!$C$10,0,10*ROW('Hygiene Data'!C94)),NA())</f>
        <v>#N/A</v>
      </c>
      <c r="BC100" s="204" t="e">
        <f ca="true">+IF(AND(ISNUMBER(OFFSET('Hygiene Data'!$D$6,0,10*ROW('Hygiene Data'!D94))),'Data Summary'!DR100="Yes"),OFFSET('Hygiene Data'!$D$6,0,10*ROW('Hygiene Data'!D94)),NA())</f>
        <v>#N/A</v>
      </c>
      <c r="BD100" s="204" t="e">
        <f ca="true">+IF(AND(ISNUMBER(OFFSET('Hygiene Data'!$D$8,0,10*ROW('Hygiene Data'!D94))),'Data Summary'!DS100="Yes"),OFFSET('Hygiene Data'!$D$8,0,10*ROW('Hygiene Data'!D94)),NA())</f>
        <v>#N/A</v>
      </c>
      <c r="BE100" s="204" t="e">
        <f ca="true">+IF(AND(ISNUMBER(OFFSET('Hygiene Data'!$D$10,0,10*ROW('Hygiene Data'!D94))),'Data Summary'!DT100="Yes"),OFFSET('Hygiene Data'!$D$10,0,10*ROW('Hygiene Data'!D94)),NA())</f>
        <v>#N/A</v>
      </c>
      <c r="BF100" s="204" t="e">
        <f ca="true">+IF(AND(ISNUMBER(OFFSET('Hygiene Data'!$E$6,0,10*ROW('Hygiene Data'!E94))),'Data Summary'!DU100="Yes"),OFFSET('Hygiene Data'!$E$6,0,10*ROW('Hygiene Data'!E94)),NA())</f>
        <v>#N/A</v>
      </c>
      <c r="BG100" s="204" t="e">
        <f ca="true">+IF(AND(ISNUMBER(OFFSET('Hygiene Data'!$E$8,0,10*ROW('Hygiene Data'!E94))),'Data Summary'!DV100="Yes"),OFFSET('Hygiene Data'!$E$8,0,10*ROW('Hygiene Data'!E94)),NA())</f>
        <v>#N/A</v>
      </c>
      <c r="BH100" s="204" t="e">
        <f ca="true">+IF(AND(ISNUMBER(OFFSET('Hygiene Data'!$E$10,0,10*ROW('Hygiene Data'!E94))),'Data Summary'!DW100="Yes"),OFFSET('Hygiene Data'!$E$10,0,10*ROW('Hygiene Data'!E94)),NA())</f>
        <v>#N/A</v>
      </c>
      <c r="BI100" s="204" t="e">
        <f ca="true">+IF(AND(ISNUMBER(OFFSET('Hygiene Data'!$F$6,0,10*ROW('Hygiene Data'!F94))),'Data Summary'!DX100="Yes"),OFFSET('Hygiene Data'!$F$6,0,10*ROW('Hygiene Data'!F94)),NA())</f>
        <v>#N/A</v>
      </c>
      <c r="BJ100" s="204" t="e">
        <f ca="true">+IF(AND(ISNUMBER(OFFSET('Hygiene Data'!$F$8,0,10*ROW('Hygiene Data'!F94))),'Data Summary'!DY100="Yes"),OFFSET('Hygiene Data'!$F$8,0,10*ROW('Hygiene Data'!F94)),NA())</f>
        <v>#N/A</v>
      </c>
      <c r="BK100" s="204" t="e">
        <f ca="true">+IF(AND(ISNUMBER(OFFSET('Hygiene Data'!$F$10,0,10*ROW('Hygiene Data'!F94))),'Data Summary'!DZ100="Yes"),OFFSET('Hygiene Data'!$F$10,0,10*ROW('Hygiene Data'!F94)),NA())</f>
        <v>#N/A</v>
      </c>
      <c r="BL100" s="204" t="e">
        <f ca="true">+IF(AND(ISNUMBER(OFFSET('Hygiene Data'!$G$6,0,10*ROW('Hygiene Data'!G94))),'Data Summary'!EA100="Yes"),OFFSET('Hygiene Data'!$G$6,0,10*ROW('Hygiene Data'!G94)),NA())</f>
        <v>#N/A</v>
      </c>
      <c r="BM100" s="204" t="e">
        <f ca="true">+IF(AND(ISNUMBER(OFFSET('Hygiene Data'!$G$8,0,10*ROW('Hygiene Data'!G94))),'Data Summary'!EB100="Yes"),OFFSET('Hygiene Data'!$G$8,0,10*ROW('Hygiene Data'!G94)),NA())</f>
        <v>#N/A</v>
      </c>
      <c r="BN100" s="204" t="e">
        <f ca="true">+IF(AND(ISNUMBER(OFFSET('Hygiene Data'!$G$10,0,10*ROW('Hygiene Data'!G94))),'Data Summary'!EC100="Yes"),OFFSET('Hygiene Data'!$G$10,0,10*ROW('Hygiene Data'!G94)),NA())</f>
        <v>#N/A</v>
      </c>
      <c r="BO100" s="204" t="e">
        <f ca="true">+IF(AND(ISNUMBER(OFFSET('Hygiene Data'!$H$6,0,10*ROW('Hygiene Data'!H94))),'Data Summary'!ED100="Yes"),OFFSET('Hygiene Data'!$H$6,0,10*ROW('Hygiene Data'!H94)),NA())</f>
        <v>#N/A</v>
      </c>
      <c r="BP100" s="204" t="e">
        <f ca="true">+IF(AND(ISNUMBER(OFFSET('Hygiene Data'!$H$8,0,10*ROW('Hygiene Data'!H94))),'Data Summary'!EE100="Yes"),OFFSET('Hygiene Data'!$H$8,0,10*ROW('Hygiene Data'!H94)),NA())</f>
        <v>#N/A</v>
      </c>
      <c r="BQ100" s="204"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415" t="e">
        <f ca="true">+IF(AND(ISNUMBER(OFFSET('Water Data'!$C$5,0,10*ROW('Water Data'!C95))),'Data Summary'!BS101="Yes"),100-OFFSET('Water Data'!$C$5,0,10*ROW('Water Data'!C95)),NA())</f>
        <v>#N/A</v>
      </c>
      <c r="E101" s="415" t="e">
        <f ca="true">+IF(AND(ISNUMBER(OFFSET('Water Data'!$C$7,0,10*ROW('Water Data'!C95))),'Data Summary'!BT101="Yes"),OFFSET('Water Data'!$C$7,0,10*ROW('Water Data'!C95)),NA())</f>
        <v>#N/A</v>
      </c>
      <c r="F101" s="415" t="e">
        <f ca="true">+IF(AND(ISNUMBER(OFFSET('Water Data'!$C$10,0,10*ROW('Water Data'!C95))),'Data Summary'!BU101="Yes"),OFFSET('Water Data'!$C$10,0,10*ROW('Water Data'!C95)),NA())</f>
        <v>#N/A</v>
      </c>
      <c r="G101" s="415" t="e">
        <f ca="true">+IF(AND(ISNUMBER(OFFSET('Water Data'!$D$5,0,10*ROW('Water Data'!D95))),'Data Summary'!BV101="Yes"),100-OFFSET('Water Data'!$D$5,0,10*ROW('Water Data'!D95)),NA())</f>
        <v>#N/A</v>
      </c>
      <c r="H101" s="415" t="e">
        <f ca="true">+IF(AND(ISNUMBER(OFFSET('Water Data'!$D$7,0,10*ROW('Water Data'!D95))),'Data Summary'!BW101="Yes"),OFFSET('Water Data'!$D$7,0,10*ROW('Water Data'!D95)),NA())</f>
        <v>#N/A</v>
      </c>
      <c r="I101" s="415" t="e">
        <f ca="true">+IF(AND(ISNUMBER(OFFSET('Water Data'!$D$10,0,10*ROW('Water Data'!D95))),'Data Summary'!BX101="Yes"),OFFSET('Water Data'!$D$10,0,10*ROW('Water Data'!D95)),NA())</f>
        <v>#N/A</v>
      </c>
      <c r="J101" s="415" t="e">
        <f ca="true">+IF(AND(ISNUMBER(OFFSET('Water Data'!$E$5,0,10*ROW('Water Data'!E95))),'Data Summary'!BY101="Yes"),100-OFFSET('Water Data'!$E$5,0,10*ROW('Water Data'!E95)),NA())</f>
        <v>#N/A</v>
      </c>
      <c r="K101" s="415" t="e">
        <f ca="true">+IF(AND(ISNUMBER(OFFSET('Water Data'!$E$7,0,10*ROW('Water Data'!E95))),'Data Summary'!BZ101="Yes"),OFFSET('Water Data'!$E$7,0,10*ROW('Water Data'!E95)),NA())</f>
        <v>#N/A</v>
      </c>
      <c r="L101" s="415" t="e">
        <f ca="true">+IF(AND(ISNUMBER(OFFSET('Water Data'!$E$10,0,10*ROW('Water Data'!E95))),'Data Summary'!CA101="Yes"),OFFSET('Water Data'!$E$10,0,10*ROW('Water Data'!E95)),NA())</f>
        <v>#N/A</v>
      </c>
      <c r="M101" s="415" t="e">
        <f ca="true">+IF(AND(ISNUMBER(OFFSET('Water Data'!$F$5,0,10*ROW('Water Data'!F95))),'Data Summary'!CB101="Yes"),100-OFFSET('Water Data'!$F$5,0,10*ROW('Water Data'!F95)),NA())</f>
        <v>#N/A</v>
      </c>
      <c r="N101" s="415" t="e">
        <f ca="true">+IF(AND(ISNUMBER(OFFSET('Water Data'!$F$7,0,10*ROW('Water Data'!F95))),'Data Summary'!CC101="Yes"),OFFSET('Water Data'!$F$7,0,10*ROW('Water Data'!F95)),NA())</f>
        <v>#N/A</v>
      </c>
      <c r="O101" s="415" t="e">
        <f ca="true">+IF(AND(ISNUMBER(OFFSET('Water Data'!$F$10,0,10*ROW('Water Data'!F95))),'Data Summary'!CD101="Yes"),OFFSET('Water Data'!$F$10,0,10*ROW('Water Data'!F95)),NA())</f>
        <v>#N/A</v>
      </c>
      <c r="P101" s="415" t="e">
        <f ca="true">+IF(AND(ISNUMBER(OFFSET('Water Data'!$G$5,0,10*ROW('Water Data'!G95))),'Data Summary'!CE101="Yes"),100-OFFSET('Water Data'!$G$5,0,10*ROW('Water Data'!G95)),NA())</f>
        <v>#N/A</v>
      </c>
      <c r="Q101" s="415" t="e">
        <f ca="true">+IF(AND(ISNUMBER(OFFSET('Water Data'!$G$7,0,10*ROW('Water Data'!G95))),'Data Summary'!CF101="Yes"),OFFSET('Water Data'!$G$7,0,10*ROW('Water Data'!G95)),NA())</f>
        <v>#N/A</v>
      </c>
      <c r="R101" s="415" t="e">
        <f ca="true">+IF(AND(ISNUMBER(OFFSET('Water Data'!$G$10,0,10*ROW('Water Data'!G95))),'Data Summary'!CG101="Yes"),OFFSET('Water Data'!$G$10,0,10*ROW('Water Data'!G95)),NA())</f>
        <v>#N/A</v>
      </c>
      <c r="S101" s="415" t="e">
        <f ca="true">+IF(AND(ISNUMBER(OFFSET('Water Data'!$H$5,0,10*ROW('Water Data'!H95))),'Data Summary'!CH101="Yes"),100-OFFSET('Water Data'!$H$5,0,10*ROW('Water Data'!H95)),NA())</f>
        <v>#N/A</v>
      </c>
      <c r="T101" s="415" t="e">
        <f ca="true">+IF(AND(ISNUMBER(OFFSET('Water Data'!$H$7,0,10*ROW('Water Data'!H95))),'Data Summary'!CI101="Yes"),OFFSET('Water Data'!$H$7,0,10*ROW('Water Data'!H95)),NA())</f>
        <v>#N/A</v>
      </c>
      <c r="U101" s="415" t="e">
        <f ca="true">+IF(AND(ISNUMBER(OFFSET('Water Data'!$H$10,0,10*ROW('Water Data'!H95))),'Data Summary'!CJ101="Yes"),OFFSET('Water Data'!$H$10,0,10*ROW('Water Data'!H95)),NA())</f>
        <v>#N/A</v>
      </c>
      <c r="V101" s="203" t="e">
        <f ca="true">+IF(AND(ISNUMBER(OFFSET('Sanitation Data'!$C$5,0,10*ROW('Sanitation Data'!C95))),'Data Summary'!CK101="Yes"),100-OFFSET('Sanitation Data'!$C$5,0,10*ROW('Sanitation Data'!C95)),NA())</f>
        <v>#N/A</v>
      </c>
      <c r="W101" s="203" t="e">
        <f ca="true">+IF(AND(ISNUMBER(OFFSET('Sanitation Data'!$C$7,0,10*ROW('Sanitation Data'!C95))),'Data Summary'!CL101="Yes"),OFFSET('Sanitation Data'!$C$7,0,10*ROW('Sanitation Data'!C95)),NA())</f>
        <v>#N/A</v>
      </c>
      <c r="X101" s="203" t="e">
        <f ca="true">+IF(AND(ISNUMBER(OFFSET('Sanitation Data'!$C$11,0,10*ROW('Sanitation Data'!C95))),'Data Summary'!CM101="Yes"),OFFSET('Sanitation Data'!$C$11,0,10*ROW('Sanitation Data'!C95)),NA())</f>
        <v>#N/A</v>
      </c>
      <c r="Y101" s="203" t="e">
        <f ca="true">+IF(AND(ISNUMBER(OFFSET('Sanitation Data'!$C$12,0,10*ROW('Sanitation Data'!C95))),'Data Summary'!CN101="Yes"),OFFSET('Sanitation Data'!$C$12,0,10*ROW('Sanitation Data'!C95)),NA())</f>
        <v>#N/A</v>
      </c>
      <c r="Z101" s="203" t="e">
        <f ca="true">+IF(AND(ISNUMBER(OFFSET('Sanitation Data'!$C$13,0,10*ROW('Sanitation Data'!C95))),'Data Summary'!CO101="Yes"),OFFSET('Sanitation Data'!$C$13,0,10*ROW('Sanitation Data'!C95)),NA())</f>
        <v>#N/A</v>
      </c>
      <c r="AA101" s="203" t="e">
        <f ca="true">+IF(AND(ISNUMBER(OFFSET('Sanitation Data'!$D$5,0,10*ROW('Sanitation Data'!D95))),'Data Summary'!CP101="Yes"),100-OFFSET('Sanitation Data'!$D$5,0,10*ROW('Sanitation Data'!D95)),NA())</f>
        <v>#N/A</v>
      </c>
      <c r="AB101" s="203" t="e">
        <f ca="true">+IF(AND(ISNUMBER(OFFSET('Sanitation Data'!$D$7,0,10*ROW('Sanitation Data'!D95))),'Data Summary'!CQ101="Yes"),OFFSET('Sanitation Data'!$D$7,0,10*ROW('Sanitation Data'!D95)),NA())</f>
        <v>#N/A</v>
      </c>
      <c r="AC101" s="203" t="e">
        <f ca="true">+IF(AND(ISNUMBER(OFFSET('Sanitation Data'!$D$11,0,10*ROW('Sanitation Data'!D95))),'Data Summary'!CR101="Yes"),OFFSET('Sanitation Data'!$D$11,0,10*ROW('Sanitation Data'!D95)),NA())</f>
        <v>#N/A</v>
      </c>
      <c r="AD101" s="203" t="e">
        <f ca="true">+IF(AND(ISNUMBER(OFFSET('Sanitation Data'!$D$12,0,10*ROW('Sanitation Data'!D95))),'Data Summary'!CS101="Yes"),OFFSET('Sanitation Data'!$D$12,0,10*ROW('Sanitation Data'!D95)),NA())</f>
        <v>#N/A</v>
      </c>
      <c r="AE101" s="203" t="e">
        <f ca="true">+IF(AND(ISNUMBER(OFFSET('Sanitation Data'!$D$13,0,10*ROW('Sanitation Data'!D95))),'Data Summary'!CT101="Yes"),OFFSET('Sanitation Data'!$D$13,0,10*ROW('Sanitation Data'!D95)),NA())</f>
        <v>#N/A</v>
      </c>
      <c r="AF101" s="203" t="e">
        <f ca="true">+IF(AND(ISNUMBER(OFFSET('Sanitation Data'!$E$5,0,10*ROW('Sanitation Data'!E95))),'Data Summary'!CU101="Yes"),100-OFFSET('Sanitation Data'!$E$5,0,10*ROW('Sanitation Data'!E95)),NA())</f>
        <v>#N/A</v>
      </c>
      <c r="AG101" s="203" t="e">
        <f ca="true">+IF(AND(ISNUMBER(OFFSET('Sanitation Data'!$E$7,0,10*ROW('Sanitation Data'!E95))),'Data Summary'!CV101="Yes"),OFFSET('Sanitation Data'!$E$7,0,10*ROW('Sanitation Data'!E95)),NA())</f>
        <v>#N/A</v>
      </c>
      <c r="AH101" s="203" t="e">
        <f ca="true">+IF(AND(ISNUMBER(OFFSET('Sanitation Data'!$E$11,0,10*ROW('Sanitation Data'!E95))),'Data Summary'!CW101="Yes"),OFFSET('Sanitation Data'!$E$11,0,10*ROW('Sanitation Data'!E95)),NA())</f>
        <v>#N/A</v>
      </c>
      <c r="AI101" s="203" t="e">
        <f ca="true">+IF(AND(ISNUMBER(OFFSET('Sanitation Data'!$E$12,0,10*ROW('Sanitation Data'!E95))),'Data Summary'!CX101="Yes"),OFFSET('Sanitation Data'!$E$12,0,10*ROW('Sanitation Data'!E95)),NA())</f>
        <v>#N/A</v>
      </c>
      <c r="AJ101" s="203" t="e">
        <f ca="true">+IF(AND(ISNUMBER(OFFSET('Sanitation Data'!$E$13,0,10*ROW('Sanitation Data'!E95))),'Data Summary'!CY101="Yes"),OFFSET('Sanitation Data'!$E$13,0,10*ROW('Sanitation Data'!E95)),NA())</f>
        <v>#N/A</v>
      </c>
      <c r="AK101" s="203" t="e">
        <f ca="true">+IF(AND(ISNUMBER(OFFSET('Sanitation Data'!$F$5,0,10*ROW('Sanitation Data'!F95))),'Data Summary'!CZ101="Yes"),100-OFFSET('Sanitation Data'!$F$5,0,10*ROW('Sanitation Data'!F95)),NA())</f>
        <v>#N/A</v>
      </c>
      <c r="AL101" s="203" t="e">
        <f ca="true">+IF(AND(ISNUMBER(OFFSET('Sanitation Data'!$F$7,0,10*ROW('Sanitation Data'!F95))),'Data Summary'!DA101="Yes"),OFFSET('Sanitation Data'!$F$7,0,10*ROW('Sanitation Data'!F95)),NA())</f>
        <v>#N/A</v>
      </c>
      <c r="AM101" s="203" t="e">
        <f ca="true">+IF(AND(ISNUMBER(OFFSET('Sanitation Data'!$F$11,0,10*ROW('Sanitation Data'!F95))),'Data Summary'!DB101="Yes"),OFFSET('Sanitation Data'!$F$11,0,10*ROW('Sanitation Data'!F95)),NA())</f>
        <v>#N/A</v>
      </c>
      <c r="AN101" s="203" t="e">
        <f ca="true">+IF(AND(ISNUMBER(OFFSET('Sanitation Data'!$F$12,0,10*ROW('Sanitation Data'!F95))),'Data Summary'!DC101="Yes"),OFFSET('Sanitation Data'!$F$12,0,10*ROW('Sanitation Data'!F95)),NA())</f>
        <v>#N/A</v>
      </c>
      <c r="AO101" s="203" t="e">
        <f ca="true">+IF(AND(ISNUMBER(OFFSET('Sanitation Data'!$F$13,0,10*ROW('Sanitation Data'!F95))),'Data Summary'!DD101="Yes"),OFFSET('Sanitation Data'!$F$13,0,10*ROW('Sanitation Data'!F95)),NA())</f>
        <v>#N/A</v>
      </c>
      <c r="AP101" s="203" t="e">
        <f ca="true">+IF(AND(ISNUMBER(OFFSET('Sanitation Data'!$G$5,0,10*ROW('Sanitation Data'!G95))),'Data Summary'!DE101="Yes"),100-OFFSET('Sanitation Data'!$G$5,0,10*ROW('Sanitation Data'!G95)),NA())</f>
        <v>#N/A</v>
      </c>
      <c r="AQ101" s="203" t="e">
        <f ca="true">+IF(AND(ISNUMBER(OFFSET('Sanitation Data'!$G$7,0,10*ROW('Sanitation Data'!G95))),'Data Summary'!DF101="Yes"),OFFSET('Sanitation Data'!$G$7,0,10*ROW('Sanitation Data'!G95)),NA())</f>
        <v>#N/A</v>
      </c>
      <c r="AR101" s="203" t="e">
        <f ca="true">+IF(AND(ISNUMBER(OFFSET('Sanitation Data'!$G$11,0,10*ROW('Sanitation Data'!G95))),'Data Summary'!DG101="Yes"),OFFSET('Sanitation Data'!$G$11,0,10*ROW('Sanitation Data'!G95)),NA())</f>
        <v>#N/A</v>
      </c>
      <c r="AS101" s="203" t="e">
        <f ca="true">+IF(AND(ISNUMBER(OFFSET('Sanitation Data'!$G$12,0,10*ROW('Sanitation Data'!G95))),'Data Summary'!DH101="Yes"),OFFSET('Sanitation Data'!$G$12,0,10*ROW('Sanitation Data'!G95)),NA())</f>
        <v>#N/A</v>
      </c>
      <c r="AT101" s="203" t="e">
        <f ca="true">+IF(AND(ISNUMBER(OFFSET('Sanitation Data'!$G$13,0,10*ROW('Sanitation Data'!G95))),'Data Summary'!DI101="Yes"),OFFSET('Sanitation Data'!$G$13,0,10*ROW('Sanitation Data'!G95)),NA())</f>
        <v>#N/A</v>
      </c>
      <c r="AU101" s="203" t="e">
        <f ca="true">+IF(AND(ISNUMBER(OFFSET('Sanitation Data'!$H$5,0,10*ROW('Sanitation Data'!H95))),'Data Summary'!DJ101="Yes"),100-OFFSET('Sanitation Data'!$H$5,0,10*ROW('Sanitation Data'!H95)),NA())</f>
        <v>#N/A</v>
      </c>
      <c r="AV101" s="203" t="e">
        <f ca="true">+IF(AND(ISNUMBER(OFFSET('Sanitation Data'!$H$7,0,10*ROW('Sanitation Data'!H95))),'Data Summary'!DK101="Yes"),OFFSET('Sanitation Data'!$H$7,0,10*ROW('Sanitation Data'!H95)),NA())</f>
        <v>#N/A</v>
      </c>
      <c r="AW101" s="203" t="e">
        <f ca="true">+IF(AND(ISNUMBER(OFFSET('Sanitation Data'!$H$11,0,10*ROW('Sanitation Data'!H95))),'Data Summary'!DL101="Yes"),OFFSET('Sanitation Data'!$H$11,0,10*ROW('Sanitation Data'!H95)),NA())</f>
        <v>#N/A</v>
      </c>
      <c r="AX101" s="203" t="e">
        <f ca="true">+IF(AND(ISNUMBER(OFFSET('Sanitation Data'!$H$12,0,10*ROW('Sanitation Data'!H95))),'Data Summary'!DM101="Yes"),OFFSET('Sanitation Data'!$H$12,0,10*ROW('Sanitation Data'!H95)),NA())</f>
        <v>#N/A</v>
      </c>
      <c r="AY101" s="203" t="e">
        <f ca="true">+IF(AND(ISNUMBER(OFFSET('Sanitation Data'!$H$13,0,10*ROW('Sanitation Data'!H95))),'Data Summary'!DN101="Yes"),OFFSET('Sanitation Data'!$H$13,0,10*ROW('Sanitation Data'!H95)),NA())</f>
        <v>#N/A</v>
      </c>
      <c r="AZ101" s="204" t="e">
        <f ca="true">+IF(AND(ISNUMBER(OFFSET('Hygiene Data'!$C$6,0,10*ROW('Hygiene Data'!C95))),'Data Summary'!DO101="Yes"),OFFSET('Hygiene Data'!$C$6,0,10*ROW('Hygiene Data'!C95)),NA())</f>
        <v>#N/A</v>
      </c>
      <c r="BA101" s="204" t="e">
        <f ca="true">+IF(AND(ISNUMBER(OFFSET('Hygiene Data'!$C$8,0,10*ROW('Hygiene Data'!C95))),'Data Summary'!DP101="Yes"),OFFSET('Hygiene Data'!$C$8,0,10*ROW('Hygiene Data'!C95)),NA())</f>
        <v>#N/A</v>
      </c>
      <c r="BB101" s="204" t="e">
        <f ca="true">+IF(AND(ISNUMBER(OFFSET('Hygiene Data'!$C$10,0,10*ROW('Hygiene Data'!C95))),'Data Summary'!DQ101="Yes"),OFFSET('Hygiene Data'!$C$10,0,10*ROW('Hygiene Data'!C95)),NA())</f>
        <v>#N/A</v>
      </c>
      <c r="BC101" s="204" t="e">
        <f ca="true">+IF(AND(ISNUMBER(OFFSET('Hygiene Data'!$D$6,0,10*ROW('Hygiene Data'!D95))),'Data Summary'!DR101="Yes"),OFFSET('Hygiene Data'!$D$6,0,10*ROW('Hygiene Data'!D95)),NA())</f>
        <v>#N/A</v>
      </c>
      <c r="BD101" s="204" t="e">
        <f ca="true">+IF(AND(ISNUMBER(OFFSET('Hygiene Data'!$D$8,0,10*ROW('Hygiene Data'!D95))),'Data Summary'!DS101="Yes"),OFFSET('Hygiene Data'!$D$8,0,10*ROW('Hygiene Data'!D95)),NA())</f>
        <v>#N/A</v>
      </c>
      <c r="BE101" s="204" t="e">
        <f ca="true">+IF(AND(ISNUMBER(OFFSET('Hygiene Data'!$D$10,0,10*ROW('Hygiene Data'!D95))),'Data Summary'!DT101="Yes"),OFFSET('Hygiene Data'!$D$10,0,10*ROW('Hygiene Data'!D95)),NA())</f>
        <v>#N/A</v>
      </c>
      <c r="BF101" s="204" t="e">
        <f ca="true">+IF(AND(ISNUMBER(OFFSET('Hygiene Data'!$E$6,0,10*ROW('Hygiene Data'!E95))),'Data Summary'!DU101="Yes"),OFFSET('Hygiene Data'!$E$6,0,10*ROW('Hygiene Data'!E95)),NA())</f>
        <v>#N/A</v>
      </c>
      <c r="BG101" s="204" t="e">
        <f ca="true">+IF(AND(ISNUMBER(OFFSET('Hygiene Data'!$E$8,0,10*ROW('Hygiene Data'!E95))),'Data Summary'!DV101="Yes"),OFFSET('Hygiene Data'!$E$8,0,10*ROW('Hygiene Data'!E95)),NA())</f>
        <v>#N/A</v>
      </c>
      <c r="BH101" s="204" t="e">
        <f ca="true">+IF(AND(ISNUMBER(OFFSET('Hygiene Data'!$E$10,0,10*ROW('Hygiene Data'!E95))),'Data Summary'!DW101="Yes"),OFFSET('Hygiene Data'!$E$10,0,10*ROW('Hygiene Data'!E95)),NA())</f>
        <v>#N/A</v>
      </c>
      <c r="BI101" s="204" t="e">
        <f ca="true">+IF(AND(ISNUMBER(OFFSET('Hygiene Data'!$F$6,0,10*ROW('Hygiene Data'!F95))),'Data Summary'!DX101="Yes"),OFFSET('Hygiene Data'!$F$6,0,10*ROW('Hygiene Data'!F95)),NA())</f>
        <v>#N/A</v>
      </c>
      <c r="BJ101" s="204" t="e">
        <f ca="true">+IF(AND(ISNUMBER(OFFSET('Hygiene Data'!$F$8,0,10*ROW('Hygiene Data'!F95))),'Data Summary'!DY101="Yes"),OFFSET('Hygiene Data'!$F$8,0,10*ROW('Hygiene Data'!F95)),NA())</f>
        <v>#N/A</v>
      </c>
      <c r="BK101" s="204" t="e">
        <f ca="true">+IF(AND(ISNUMBER(OFFSET('Hygiene Data'!$F$10,0,10*ROW('Hygiene Data'!F95))),'Data Summary'!DZ101="Yes"),OFFSET('Hygiene Data'!$F$10,0,10*ROW('Hygiene Data'!F95)),NA())</f>
        <v>#N/A</v>
      </c>
      <c r="BL101" s="204" t="e">
        <f ca="true">+IF(AND(ISNUMBER(OFFSET('Hygiene Data'!$G$6,0,10*ROW('Hygiene Data'!G95))),'Data Summary'!EA101="Yes"),OFFSET('Hygiene Data'!$G$6,0,10*ROW('Hygiene Data'!G95)),NA())</f>
        <v>#N/A</v>
      </c>
      <c r="BM101" s="204" t="e">
        <f ca="true">+IF(AND(ISNUMBER(OFFSET('Hygiene Data'!$G$8,0,10*ROW('Hygiene Data'!G95))),'Data Summary'!EB101="Yes"),OFFSET('Hygiene Data'!$G$8,0,10*ROW('Hygiene Data'!G95)),NA())</f>
        <v>#N/A</v>
      </c>
      <c r="BN101" s="204" t="e">
        <f ca="true">+IF(AND(ISNUMBER(OFFSET('Hygiene Data'!$G$10,0,10*ROW('Hygiene Data'!G95))),'Data Summary'!EC101="Yes"),OFFSET('Hygiene Data'!$G$10,0,10*ROW('Hygiene Data'!G95)),NA())</f>
        <v>#N/A</v>
      </c>
      <c r="BO101" s="204" t="e">
        <f ca="true">+IF(AND(ISNUMBER(OFFSET('Hygiene Data'!$H$6,0,10*ROW('Hygiene Data'!H95))),'Data Summary'!ED101="Yes"),OFFSET('Hygiene Data'!$H$6,0,10*ROW('Hygiene Data'!H95)),NA())</f>
        <v>#N/A</v>
      </c>
      <c r="BP101" s="204" t="e">
        <f ca="true">+IF(AND(ISNUMBER(OFFSET('Hygiene Data'!$H$8,0,10*ROW('Hygiene Data'!H95))),'Data Summary'!EE101="Yes"),OFFSET('Hygiene Data'!$H$8,0,10*ROW('Hygiene Data'!H95)),NA())</f>
        <v>#N/A</v>
      </c>
      <c r="BQ101" s="204"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415" t="e">
        <f ca="true">+IF(AND(ISNUMBER(OFFSET('Water Data'!$C$5,0,10*ROW('Water Data'!C96))),'Data Summary'!BS102="Yes"),100-OFFSET('Water Data'!$C$5,0,10*ROW('Water Data'!C96)),NA())</f>
        <v>#N/A</v>
      </c>
      <c r="E102" s="415" t="e">
        <f ca="true">+IF(AND(ISNUMBER(OFFSET('Water Data'!$C$7,0,10*ROW('Water Data'!C96))),'Data Summary'!BT102="Yes"),OFFSET('Water Data'!$C$7,0,10*ROW('Water Data'!C96)),NA())</f>
        <v>#N/A</v>
      </c>
      <c r="F102" s="415" t="e">
        <f ca="true">+IF(AND(ISNUMBER(OFFSET('Water Data'!$C$10,0,10*ROW('Water Data'!C96))),'Data Summary'!BU102="Yes"),OFFSET('Water Data'!$C$10,0,10*ROW('Water Data'!C96)),NA())</f>
        <v>#N/A</v>
      </c>
      <c r="G102" s="415" t="e">
        <f ca="true">+IF(AND(ISNUMBER(OFFSET('Water Data'!$D$5,0,10*ROW('Water Data'!D96))),'Data Summary'!BV102="Yes"),100-OFFSET('Water Data'!$D$5,0,10*ROW('Water Data'!D96)),NA())</f>
        <v>#N/A</v>
      </c>
      <c r="H102" s="415" t="e">
        <f ca="true">+IF(AND(ISNUMBER(OFFSET('Water Data'!$D$7,0,10*ROW('Water Data'!D96))),'Data Summary'!BW102="Yes"),OFFSET('Water Data'!$D$7,0,10*ROW('Water Data'!D96)),NA())</f>
        <v>#N/A</v>
      </c>
      <c r="I102" s="415" t="e">
        <f ca="true">+IF(AND(ISNUMBER(OFFSET('Water Data'!$D$10,0,10*ROW('Water Data'!D96))),'Data Summary'!BX102="Yes"),OFFSET('Water Data'!$D$10,0,10*ROW('Water Data'!D96)),NA())</f>
        <v>#N/A</v>
      </c>
      <c r="J102" s="415" t="e">
        <f ca="true">+IF(AND(ISNUMBER(OFFSET('Water Data'!$E$5,0,10*ROW('Water Data'!E96))),'Data Summary'!BY102="Yes"),100-OFFSET('Water Data'!$E$5,0,10*ROW('Water Data'!E96)),NA())</f>
        <v>#N/A</v>
      </c>
      <c r="K102" s="415" t="e">
        <f ca="true">+IF(AND(ISNUMBER(OFFSET('Water Data'!$E$7,0,10*ROW('Water Data'!E96))),'Data Summary'!BZ102="Yes"),OFFSET('Water Data'!$E$7,0,10*ROW('Water Data'!E96)),NA())</f>
        <v>#N/A</v>
      </c>
      <c r="L102" s="415" t="e">
        <f ca="true">+IF(AND(ISNUMBER(OFFSET('Water Data'!$E$10,0,10*ROW('Water Data'!E96))),'Data Summary'!CA102="Yes"),OFFSET('Water Data'!$E$10,0,10*ROW('Water Data'!E96)),NA())</f>
        <v>#N/A</v>
      </c>
      <c r="M102" s="415" t="e">
        <f ca="true">+IF(AND(ISNUMBER(OFFSET('Water Data'!$F$5,0,10*ROW('Water Data'!F96))),'Data Summary'!CB102="Yes"),100-OFFSET('Water Data'!$F$5,0,10*ROW('Water Data'!F96)),NA())</f>
        <v>#N/A</v>
      </c>
      <c r="N102" s="415" t="e">
        <f ca="true">+IF(AND(ISNUMBER(OFFSET('Water Data'!$F$7,0,10*ROW('Water Data'!F96))),'Data Summary'!CC102="Yes"),OFFSET('Water Data'!$F$7,0,10*ROW('Water Data'!F96)),NA())</f>
        <v>#N/A</v>
      </c>
      <c r="O102" s="415" t="e">
        <f ca="true">+IF(AND(ISNUMBER(OFFSET('Water Data'!$F$10,0,10*ROW('Water Data'!F96))),'Data Summary'!CD102="Yes"),OFFSET('Water Data'!$F$10,0,10*ROW('Water Data'!F96)),NA())</f>
        <v>#N/A</v>
      </c>
      <c r="P102" s="415" t="e">
        <f ca="true">+IF(AND(ISNUMBER(OFFSET('Water Data'!$G$5,0,10*ROW('Water Data'!G96))),'Data Summary'!CE102="Yes"),100-OFFSET('Water Data'!$G$5,0,10*ROW('Water Data'!G96)),NA())</f>
        <v>#N/A</v>
      </c>
      <c r="Q102" s="415" t="e">
        <f ca="true">+IF(AND(ISNUMBER(OFFSET('Water Data'!$G$7,0,10*ROW('Water Data'!G96))),'Data Summary'!CF102="Yes"),OFFSET('Water Data'!$G$7,0,10*ROW('Water Data'!G96)),NA())</f>
        <v>#N/A</v>
      </c>
      <c r="R102" s="415" t="e">
        <f ca="true">+IF(AND(ISNUMBER(OFFSET('Water Data'!$G$10,0,10*ROW('Water Data'!G96))),'Data Summary'!CG102="Yes"),OFFSET('Water Data'!$G$10,0,10*ROW('Water Data'!G96)),NA())</f>
        <v>#N/A</v>
      </c>
      <c r="S102" s="415" t="e">
        <f ca="true">+IF(AND(ISNUMBER(OFFSET('Water Data'!$H$5,0,10*ROW('Water Data'!H96))),'Data Summary'!CH102="Yes"),100-OFFSET('Water Data'!$H$5,0,10*ROW('Water Data'!H96)),NA())</f>
        <v>#N/A</v>
      </c>
      <c r="T102" s="415" t="e">
        <f ca="true">+IF(AND(ISNUMBER(OFFSET('Water Data'!$H$7,0,10*ROW('Water Data'!H96))),'Data Summary'!CI102="Yes"),OFFSET('Water Data'!$H$7,0,10*ROW('Water Data'!H96)),NA())</f>
        <v>#N/A</v>
      </c>
      <c r="U102" s="415" t="e">
        <f ca="true">+IF(AND(ISNUMBER(OFFSET('Water Data'!$H$10,0,10*ROW('Water Data'!H96))),'Data Summary'!CJ102="Yes"),OFFSET('Water Data'!$H$10,0,10*ROW('Water Data'!H96)),NA())</f>
        <v>#N/A</v>
      </c>
      <c r="V102" s="203" t="e">
        <f ca="true">+IF(AND(ISNUMBER(OFFSET('Sanitation Data'!$C$5,0,10*ROW('Sanitation Data'!C96))),'Data Summary'!CK102="Yes"),100-OFFSET('Sanitation Data'!$C$5,0,10*ROW('Sanitation Data'!C96)),NA())</f>
        <v>#N/A</v>
      </c>
      <c r="W102" s="203" t="e">
        <f ca="true">+IF(AND(ISNUMBER(OFFSET('Sanitation Data'!$C$7,0,10*ROW('Sanitation Data'!C96))),'Data Summary'!CL102="Yes"),OFFSET('Sanitation Data'!$C$7,0,10*ROW('Sanitation Data'!C96)),NA())</f>
        <v>#N/A</v>
      </c>
      <c r="X102" s="203" t="e">
        <f ca="true">+IF(AND(ISNUMBER(OFFSET('Sanitation Data'!$C$11,0,10*ROW('Sanitation Data'!C96))),'Data Summary'!CM102="Yes"),OFFSET('Sanitation Data'!$C$11,0,10*ROW('Sanitation Data'!C96)),NA())</f>
        <v>#N/A</v>
      </c>
      <c r="Y102" s="203" t="e">
        <f ca="true">+IF(AND(ISNUMBER(OFFSET('Sanitation Data'!$C$12,0,10*ROW('Sanitation Data'!C96))),'Data Summary'!CN102="Yes"),OFFSET('Sanitation Data'!$C$12,0,10*ROW('Sanitation Data'!C96)),NA())</f>
        <v>#N/A</v>
      </c>
      <c r="Z102" s="203" t="e">
        <f ca="true">+IF(AND(ISNUMBER(OFFSET('Sanitation Data'!$C$13,0,10*ROW('Sanitation Data'!C96))),'Data Summary'!CO102="Yes"),OFFSET('Sanitation Data'!$C$13,0,10*ROW('Sanitation Data'!C96)),NA())</f>
        <v>#N/A</v>
      </c>
      <c r="AA102" s="203" t="e">
        <f ca="true">+IF(AND(ISNUMBER(OFFSET('Sanitation Data'!$D$5,0,10*ROW('Sanitation Data'!D96))),'Data Summary'!CP102="Yes"),100-OFFSET('Sanitation Data'!$D$5,0,10*ROW('Sanitation Data'!D96)),NA())</f>
        <v>#N/A</v>
      </c>
      <c r="AB102" s="203" t="e">
        <f ca="true">+IF(AND(ISNUMBER(OFFSET('Sanitation Data'!$D$7,0,10*ROW('Sanitation Data'!D96))),'Data Summary'!CQ102="Yes"),OFFSET('Sanitation Data'!$D$7,0,10*ROW('Sanitation Data'!D96)),NA())</f>
        <v>#N/A</v>
      </c>
      <c r="AC102" s="203" t="e">
        <f ca="true">+IF(AND(ISNUMBER(OFFSET('Sanitation Data'!$D$11,0,10*ROW('Sanitation Data'!D96))),'Data Summary'!CR102="Yes"),OFFSET('Sanitation Data'!$D$11,0,10*ROW('Sanitation Data'!D96)),NA())</f>
        <v>#N/A</v>
      </c>
      <c r="AD102" s="203" t="e">
        <f ca="true">+IF(AND(ISNUMBER(OFFSET('Sanitation Data'!$D$12,0,10*ROW('Sanitation Data'!D96))),'Data Summary'!CS102="Yes"),OFFSET('Sanitation Data'!$D$12,0,10*ROW('Sanitation Data'!D96)),NA())</f>
        <v>#N/A</v>
      </c>
      <c r="AE102" s="203" t="e">
        <f ca="true">+IF(AND(ISNUMBER(OFFSET('Sanitation Data'!$D$13,0,10*ROW('Sanitation Data'!D96))),'Data Summary'!CT102="Yes"),OFFSET('Sanitation Data'!$D$13,0,10*ROW('Sanitation Data'!D96)),NA())</f>
        <v>#N/A</v>
      </c>
      <c r="AF102" s="203" t="e">
        <f ca="true">+IF(AND(ISNUMBER(OFFSET('Sanitation Data'!$E$5,0,10*ROW('Sanitation Data'!E96))),'Data Summary'!CU102="Yes"),100-OFFSET('Sanitation Data'!$E$5,0,10*ROW('Sanitation Data'!E96)),NA())</f>
        <v>#N/A</v>
      </c>
      <c r="AG102" s="203" t="e">
        <f ca="true">+IF(AND(ISNUMBER(OFFSET('Sanitation Data'!$E$7,0,10*ROW('Sanitation Data'!E96))),'Data Summary'!CV102="Yes"),OFFSET('Sanitation Data'!$E$7,0,10*ROW('Sanitation Data'!E96)),NA())</f>
        <v>#N/A</v>
      </c>
      <c r="AH102" s="203" t="e">
        <f ca="true">+IF(AND(ISNUMBER(OFFSET('Sanitation Data'!$E$11,0,10*ROW('Sanitation Data'!E96))),'Data Summary'!CW102="Yes"),OFFSET('Sanitation Data'!$E$11,0,10*ROW('Sanitation Data'!E96)),NA())</f>
        <v>#N/A</v>
      </c>
      <c r="AI102" s="203" t="e">
        <f ca="true">+IF(AND(ISNUMBER(OFFSET('Sanitation Data'!$E$12,0,10*ROW('Sanitation Data'!E96))),'Data Summary'!CX102="Yes"),OFFSET('Sanitation Data'!$E$12,0,10*ROW('Sanitation Data'!E96)),NA())</f>
        <v>#N/A</v>
      </c>
      <c r="AJ102" s="203" t="e">
        <f ca="true">+IF(AND(ISNUMBER(OFFSET('Sanitation Data'!$E$13,0,10*ROW('Sanitation Data'!E96))),'Data Summary'!CY102="Yes"),OFFSET('Sanitation Data'!$E$13,0,10*ROW('Sanitation Data'!E96)),NA())</f>
        <v>#N/A</v>
      </c>
      <c r="AK102" s="203" t="e">
        <f ca="true">+IF(AND(ISNUMBER(OFFSET('Sanitation Data'!$F$5,0,10*ROW('Sanitation Data'!F96))),'Data Summary'!CZ102="Yes"),100-OFFSET('Sanitation Data'!$F$5,0,10*ROW('Sanitation Data'!F96)),NA())</f>
        <v>#N/A</v>
      </c>
      <c r="AL102" s="203" t="e">
        <f ca="true">+IF(AND(ISNUMBER(OFFSET('Sanitation Data'!$F$7,0,10*ROW('Sanitation Data'!F96))),'Data Summary'!DA102="Yes"),OFFSET('Sanitation Data'!$F$7,0,10*ROW('Sanitation Data'!F96)),NA())</f>
        <v>#N/A</v>
      </c>
      <c r="AM102" s="203" t="e">
        <f ca="true">+IF(AND(ISNUMBER(OFFSET('Sanitation Data'!$F$11,0,10*ROW('Sanitation Data'!F96))),'Data Summary'!DB102="Yes"),OFFSET('Sanitation Data'!$F$11,0,10*ROW('Sanitation Data'!F96)),NA())</f>
        <v>#N/A</v>
      </c>
      <c r="AN102" s="203" t="e">
        <f ca="true">+IF(AND(ISNUMBER(OFFSET('Sanitation Data'!$F$12,0,10*ROW('Sanitation Data'!F96))),'Data Summary'!DC102="Yes"),OFFSET('Sanitation Data'!$F$12,0,10*ROW('Sanitation Data'!F96)),NA())</f>
        <v>#N/A</v>
      </c>
      <c r="AO102" s="203" t="e">
        <f ca="true">+IF(AND(ISNUMBER(OFFSET('Sanitation Data'!$F$13,0,10*ROW('Sanitation Data'!F96))),'Data Summary'!DD102="Yes"),OFFSET('Sanitation Data'!$F$13,0,10*ROW('Sanitation Data'!F96)),NA())</f>
        <v>#N/A</v>
      </c>
      <c r="AP102" s="203" t="e">
        <f ca="true">+IF(AND(ISNUMBER(OFFSET('Sanitation Data'!$G$5,0,10*ROW('Sanitation Data'!G96))),'Data Summary'!DE102="Yes"),100-OFFSET('Sanitation Data'!$G$5,0,10*ROW('Sanitation Data'!G96)),NA())</f>
        <v>#N/A</v>
      </c>
      <c r="AQ102" s="203" t="e">
        <f ca="true">+IF(AND(ISNUMBER(OFFSET('Sanitation Data'!$G$7,0,10*ROW('Sanitation Data'!G96))),'Data Summary'!DF102="Yes"),OFFSET('Sanitation Data'!$G$7,0,10*ROW('Sanitation Data'!G96)),NA())</f>
        <v>#N/A</v>
      </c>
      <c r="AR102" s="203" t="e">
        <f ca="true">+IF(AND(ISNUMBER(OFFSET('Sanitation Data'!$G$11,0,10*ROW('Sanitation Data'!G96))),'Data Summary'!DG102="Yes"),OFFSET('Sanitation Data'!$G$11,0,10*ROW('Sanitation Data'!G96)),NA())</f>
        <v>#N/A</v>
      </c>
      <c r="AS102" s="203" t="e">
        <f ca="true">+IF(AND(ISNUMBER(OFFSET('Sanitation Data'!$G$12,0,10*ROW('Sanitation Data'!G96))),'Data Summary'!DH102="Yes"),OFFSET('Sanitation Data'!$G$12,0,10*ROW('Sanitation Data'!G96)),NA())</f>
        <v>#N/A</v>
      </c>
      <c r="AT102" s="203" t="e">
        <f ca="true">+IF(AND(ISNUMBER(OFFSET('Sanitation Data'!$G$13,0,10*ROW('Sanitation Data'!G96))),'Data Summary'!DI102="Yes"),OFFSET('Sanitation Data'!$G$13,0,10*ROW('Sanitation Data'!G96)),NA())</f>
        <v>#N/A</v>
      </c>
      <c r="AU102" s="203" t="e">
        <f ca="true">+IF(AND(ISNUMBER(OFFSET('Sanitation Data'!$H$5,0,10*ROW('Sanitation Data'!H96))),'Data Summary'!DJ102="Yes"),100-OFFSET('Sanitation Data'!$H$5,0,10*ROW('Sanitation Data'!H96)),NA())</f>
        <v>#N/A</v>
      </c>
      <c r="AV102" s="203" t="e">
        <f ca="true">+IF(AND(ISNUMBER(OFFSET('Sanitation Data'!$H$7,0,10*ROW('Sanitation Data'!H96))),'Data Summary'!DK102="Yes"),OFFSET('Sanitation Data'!$H$7,0,10*ROW('Sanitation Data'!H96)),NA())</f>
        <v>#N/A</v>
      </c>
      <c r="AW102" s="203" t="e">
        <f ca="true">+IF(AND(ISNUMBER(OFFSET('Sanitation Data'!$H$11,0,10*ROW('Sanitation Data'!H96))),'Data Summary'!DL102="Yes"),OFFSET('Sanitation Data'!$H$11,0,10*ROW('Sanitation Data'!H96)),NA())</f>
        <v>#N/A</v>
      </c>
      <c r="AX102" s="203" t="e">
        <f ca="true">+IF(AND(ISNUMBER(OFFSET('Sanitation Data'!$H$12,0,10*ROW('Sanitation Data'!H96))),'Data Summary'!DM102="Yes"),OFFSET('Sanitation Data'!$H$12,0,10*ROW('Sanitation Data'!H96)),NA())</f>
        <v>#N/A</v>
      </c>
      <c r="AY102" s="203" t="e">
        <f ca="true">+IF(AND(ISNUMBER(OFFSET('Sanitation Data'!$H$13,0,10*ROW('Sanitation Data'!H96))),'Data Summary'!DN102="Yes"),OFFSET('Sanitation Data'!$H$13,0,10*ROW('Sanitation Data'!H96)),NA())</f>
        <v>#N/A</v>
      </c>
      <c r="AZ102" s="204" t="e">
        <f ca="true">+IF(AND(ISNUMBER(OFFSET('Hygiene Data'!$C$6,0,10*ROW('Hygiene Data'!C96))),'Data Summary'!DO102="Yes"),OFFSET('Hygiene Data'!$C$6,0,10*ROW('Hygiene Data'!C96)),NA())</f>
        <v>#N/A</v>
      </c>
      <c r="BA102" s="204" t="e">
        <f ca="true">+IF(AND(ISNUMBER(OFFSET('Hygiene Data'!$C$8,0,10*ROW('Hygiene Data'!C96))),'Data Summary'!DP102="Yes"),OFFSET('Hygiene Data'!$C$8,0,10*ROW('Hygiene Data'!C96)),NA())</f>
        <v>#N/A</v>
      </c>
      <c r="BB102" s="204" t="e">
        <f ca="true">+IF(AND(ISNUMBER(OFFSET('Hygiene Data'!$C$10,0,10*ROW('Hygiene Data'!C96))),'Data Summary'!DQ102="Yes"),OFFSET('Hygiene Data'!$C$10,0,10*ROW('Hygiene Data'!C96)),NA())</f>
        <v>#N/A</v>
      </c>
      <c r="BC102" s="204" t="e">
        <f ca="true">+IF(AND(ISNUMBER(OFFSET('Hygiene Data'!$D$6,0,10*ROW('Hygiene Data'!D96))),'Data Summary'!DR102="Yes"),OFFSET('Hygiene Data'!$D$6,0,10*ROW('Hygiene Data'!D96)),NA())</f>
        <v>#N/A</v>
      </c>
      <c r="BD102" s="204" t="e">
        <f ca="true">+IF(AND(ISNUMBER(OFFSET('Hygiene Data'!$D$8,0,10*ROW('Hygiene Data'!D96))),'Data Summary'!DS102="Yes"),OFFSET('Hygiene Data'!$D$8,0,10*ROW('Hygiene Data'!D96)),NA())</f>
        <v>#N/A</v>
      </c>
      <c r="BE102" s="204" t="e">
        <f ca="true">+IF(AND(ISNUMBER(OFFSET('Hygiene Data'!$D$10,0,10*ROW('Hygiene Data'!D96))),'Data Summary'!DT102="Yes"),OFFSET('Hygiene Data'!$D$10,0,10*ROW('Hygiene Data'!D96)),NA())</f>
        <v>#N/A</v>
      </c>
      <c r="BF102" s="204" t="e">
        <f ca="true">+IF(AND(ISNUMBER(OFFSET('Hygiene Data'!$E$6,0,10*ROW('Hygiene Data'!E96))),'Data Summary'!DU102="Yes"),OFFSET('Hygiene Data'!$E$6,0,10*ROW('Hygiene Data'!E96)),NA())</f>
        <v>#N/A</v>
      </c>
      <c r="BG102" s="204" t="e">
        <f ca="true">+IF(AND(ISNUMBER(OFFSET('Hygiene Data'!$E$8,0,10*ROW('Hygiene Data'!E96))),'Data Summary'!DV102="Yes"),OFFSET('Hygiene Data'!$E$8,0,10*ROW('Hygiene Data'!E96)),NA())</f>
        <v>#N/A</v>
      </c>
      <c r="BH102" s="204" t="e">
        <f ca="true">+IF(AND(ISNUMBER(OFFSET('Hygiene Data'!$E$10,0,10*ROW('Hygiene Data'!E96))),'Data Summary'!DW102="Yes"),OFFSET('Hygiene Data'!$E$10,0,10*ROW('Hygiene Data'!E96)),NA())</f>
        <v>#N/A</v>
      </c>
      <c r="BI102" s="204" t="e">
        <f ca="true">+IF(AND(ISNUMBER(OFFSET('Hygiene Data'!$F$6,0,10*ROW('Hygiene Data'!F96))),'Data Summary'!DX102="Yes"),OFFSET('Hygiene Data'!$F$6,0,10*ROW('Hygiene Data'!F96)),NA())</f>
        <v>#N/A</v>
      </c>
      <c r="BJ102" s="204" t="e">
        <f ca="true">+IF(AND(ISNUMBER(OFFSET('Hygiene Data'!$F$8,0,10*ROW('Hygiene Data'!F96))),'Data Summary'!DY102="Yes"),OFFSET('Hygiene Data'!$F$8,0,10*ROW('Hygiene Data'!F96)),NA())</f>
        <v>#N/A</v>
      </c>
      <c r="BK102" s="204" t="e">
        <f ca="true">+IF(AND(ISNUMBER(OFFSET('Hygiene Data'!$F$10,0,10*ROW('Hygiene Data'!F96))),'Data Summary'!DZ102="Yes"),OFFSET('Hygiene Data'!$F$10,0,10*ROW('Hygiene Data'!F96)),NA())</f>
        <v>#N/A</v>
      </c>
      <c r="BL102" s="204" t="e">
        <f ca="true">+IF(AND(ISNUMBER(OFFSET('Hygiene Data'!$G$6,0,10*ROW('Hygiene Data'!G96))),'Data Summary'!EA102="Yes"),OFFSET('Hygiene Data'!$G$6,0,10*ROW('Hygiene Data'!G96)),NA())</f>
        <v>#N/A</v>
      </c>
      <c r="BM102" s="204" t="e">
        <f ca="true">+IF(AND(ISNUMBER(OFFSET('Hygiene Data'!$G$8,0,10*ROW('Hygiene Data'!G96))),'Data Summary'!EB102="Yes"),OFFSET('Hygiene Data'!$G$8,0,10*ROW('Hygiene Data'!G96)),NA())</f>
        <v>#N/A</v>
      </c>
      <c r="BN102" s="204" t="e">
        <f ca="true">+IF(AND(ISNUMBER(OFFSET('Hygiene Data'!$G$10,0,10*ROW('Hygiene Data'!G96))),'Data Summary'!EC102="Yes"),OFFSET('Hygiene Data'!$G$10,0,10*ROW('Hygiene Data'!G96)),NA())</f>
        <v>#N/A</v>
      </c>
      <c r="BO102" s="204" t="e">
        <f ca="true">+IF(AND(ISNUMBER(OFFSET('Hygiene Data'!$H$6,0,10*ROW('Hygiene Data'!H96))),'Data Summary'!ED102="Yes"),OFFSET('Hygiene Data'!$H$6,0,10*ROW('Hygiene Data'!H96)),NA())</f>
        <v>#N/A</v>
      </c>
      <c r="BP102" s="204" t="e">
        <f ca="true">+IF(AND(ISNUMBER(OFFSET('Hygiene Data'!$H$8,0,10*ROW('Hygiene Data'!H96))),'Data Summary'!EE102="Yes"),OFFSET('Hygiene Data'!$H$8,0,10*ROW('Hygiene Data'!H96)),NA())</f>
        <v>#N/A</v>
      </c>
      <c r="BQ102" s="204"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415" t="e">
        <f ca="true">+IF(AND(ISNUMBER(OFFSET('Water Data'!$C$5,0,10*ROW('Water Data'!C97))),'Data Summary'!BS103="Yes"),100-OFFSET('Water Data'!$C$5,0,10*ROW('Water Data'!C97)),NA())</f>
        <v>#N/A</v>
      </c>
      <c r="E103" s="415" t="e">
        <f ca="true">+IF(AND(ISNUMBER(OFFSET('Water Data'!$C$7,0,10*ROW('Water Data'!C97))),'Data Summary'!BT103="Yes"),OFFSET('Water Data'!$C$7,0,10*ROW('Water Data'!C97)),NA())</f>
        <v>#N/A</v>
      </c>
      <c r="F103" s="415" t="e">
        <f ca="true">+IF(AND(ISNUMBER(OFFSET('Water Data'!$C$10,0,10*ROW('Water Data'!C97))),'Data Summary'!BU103="Yes"),OFFSET('Water Data'!$C$10,0,10*ROW('Water Data'!C97)),NA())</f>
        <v>#N/A</v>
      </c>
      <c r="G103" s="415" t="e">
        <f ca="true">+IF(AND(ISNUMBER(OFFSET('Water Data'!$D$5,0,10*ROW('Water Data'!D97))),'Data Summary'!BV103="Yes"),100-OFFSET('Water Data'!$D$5,0,10*ROW('Water Data'!D97)),NA())</f>
        <v>#N/A</v>
      </c>
      <c r="H103" s="415" t="e">
        <f ca="true">+IF(AND(ISNUMBER(OFFSET('Water Data'!$D$7,0,10*ROW('Water Data'!D97))),'Data Summary'!BW103="Yes"),OFFSET('Water Data'!$D$7,0,10*ROW('Water Data'!D97)),NA())</f>
        <v>#N/A</v>
      </c>
      <c r="I103" s="415" t="e">
        <f ca="true">+IF(AND(ISNUMBER(OFFSET('Water Data'!$D$10,0,10*ROW('Water Data'!D97))),'Data Summary'!BX103="Yes"),OFFSET('Water Data'!$D$10,0,10*ROW('Water Data'!D97)),NA())</f>
        <v>#N/A</v>
      </c>
      <c r="J103" s="415" t="e">
        <f ca="true">+IF(AND(ISNUMBER(OFFSET('Water Data'!$E$5,0,10*ROW('Water Data'!E97))),'Data Summary'!BY103="Yes"),100-OFFSET('Water Data'!$E$5,0,10*ROW('Water Data'!E97)),NA())</f>
        <v>#N/A</v>
      </c>
      <c r="K103" s="415" t="e">
        <f ca="true">+IF(AND(ISNUMBER(OFFSET('Water Data'!$E$7,0,10*ROW('Water Data'!E97))),'Data Summary'!BZ103="Yes"),OFFSET('Water Data'!$E$7,0,10*ROW('Water Data'!E97)),NA())</f>
        <v>#N/A</v>
      </c>
      <c r="L103" s="415" t="e">
        <f ca="true">+IF(AND(ISNUMBER(OFFSET('Water Data'!$E$10,0,10*ROW('Water Data'!E97))),'Data Summary'!CA103="Yes"),OFFSET('Water Data'!$E$10,0,10*ROW('Water Data'!E97)),NA())</f>
        <v>#N/A</v>
      </c>
      <c r="M103" s="415" t="e">
        <f ca="true">+IF(AND(ISNUMBER(OFFSET('Water Data'!$F$5,0,10*ROW('Water Data'!F97))),'Data Summary'!CB103="Yes"),100-OFFSET('Water Data'!$F$5,0,10*ROW('Water Data'!F97)),NA())</f>
        <v>#N/A</v>
      </c>
      <c r="N103" s="415" t="e">
        <f ca="true">+IF(AND(ISNUMBER(OFFSET('Water Data'!$F$7,0,10*ROW('Water Data'!F97))),'Data Summary'!CC103="Yes"),OFFSET('Water Data'!$F$7,0,10*ROW('Water Data'!F97)),NA())</f>
        <v>#N/A</v>
      </c>
      <c r="O103" s="415" t="e">
        <f ca="true">+IF(AND(ISNUMBER(OFFSET('Water Data'!$F$10,0,10*ROW('Water Data'!F97))),'Data Summary'!CD103="Yes"),OFFSET('Water Data'!$F$10,0,10*ROW('Water Data'!F97)),NA())</f>
        <v>#N/A</v>
      </c>
      <c r="P103" s="415" t="e">
        <f ca="true">+IF(AND(ISNUMBER(OFFSET('Water Data'!$G$5,0,10*ROW('Water Data'!G97))),'Data Summary'!CE103="Yes"),100-OFFSET('Water Data'!$G$5,0,10*ROW('Water Data'!G97)),NA())</f>
        <v>#N/A</v>
      </c>
      <c r="Q103" s="415" t="e">
        <f ca="true">+IF(AND(ISNUMBER(OFFSET('Water Data'!$G$7,0,10*ROW('Water Data'!G97))),'Data Summary'!CF103="Yes"),OFFSET('Water Data'!$G$7,0,10*ROW('Water Data'!G97)),NA())</f>
        <v>#N/A</v>
      </c>
      <c r="R103" s="415" t="e">
        <f ca="true">+IF(AND(ISNUMBER(OFFSET('Water Data'!$G$10,0,10*ROW('Water Data'!G97))),'Data Summary'!CG103="Yes"),OFFSET('Water Data'!$G$10,0,10*ROW('Water Data'!G97)),NA())</f>
        <v>#N/A</v>
      </c>
      <c r="S103" s="415" t="e">
        <f ca="true">+IF(AND(ISNUMBER(OFFSET('Water Data'!$H$5,0,10*ROW('Water Data'!H97))),'Data Summary'!CH103="Yes"),100-OFFSET('Water Data'!$H$5,0,10*ROW('Water Data'!H97)),NA())</f>
        <v>#N/A</v>
      </c>
      <c r="T103" s="415" t="e">
        <f ca="true">+IF(AND(ISNUMBER(OFFSET('Water Data'!$H$7,0,10*ROW('Water Data'!H97))),'Data Summary'!CI103="Yes"),OFFSET('Water Data'!$H$7,0,10*ROW('Water Data'!H97)),NA())</f>
        <v>#N/A</v>
      </c>
      <c r="U103" s="415" t="e">
        <f ca="true">+IF(AND(ISNUMBER(OFFSET('Water Data'!$H$10,0,10*ROW('Water Data'!H97))),'Data Summary'!CJ103="Yes"),OFFSET('Water Data'!$H$10,0,10*ROW('Water Data'!H97)),NA())</f>
        <v>#N/A</v>
      </c>
      <c r="V103" s="203" t="e">
        <f ca="true">+IF(AND(ISNUMBER(OFFSET('Sanitation Data'!$C$5,0,10*ROW('Sanitation Data'!C97))),'Data Summary'!CK103="Yes"),100-OFFSET('Sanitation Data'!$C$5,0,10*ROW('Sanitation Data'!C97)),NA())</f>
        <v>#N/A</v>
      </c>
      <c r="W103" s="203" t="e">
        <f ca="true">+IF(AND(ISNUMBER(OFFSET('Sanitation Data'!$C$7,0,10*ROW('Sanitation Data'!C97))),'Data Summary'!CL103="Yes"),OFFSET('Sanitation Data'!$C$7,0,10*ROW('Sanitation Data'!C97)),NA())</f>
        <v>#N/A</v>
      </c>
      <c r="X103" s="203" t="e">
        <f ca="true">+IF(AND(ISNUMBER(OFFSET('Sanitation Data'!$C$11,0,10*ROW('Sanitation Data'!C97))),'Data Summary'!CM103="Yes"),OFFSET('Sanitation Data'!$C$11,0,10*ROW('Sanitation Data'!C97)),NA())</f>
        <v>#N/A</v>
      </c>
      <c r="Y103" s="203" t="e">
        <f ca="true">+IF(AND(ISNUMBER(OFFSET('Sanitation Data'!$C$12,0,10*ROW('Sanitation Data'!C97))),'Data Summary'!CN103="Yes"),OFFSET('Sanitation Data'!$C$12,0,10*ROW('Sanitation Data'!C97)),NA())</f>
        <v>#N/A</v>
      </c>
      <c r="Z103" s="203" t="e">
        <f ca="true">+IF(AND(ISNUMBER(OFFSET('Sanitation Data'!$C$13,0,10*ROW('Sanitation Data'!C97))),'Data Summary'!CO103="Yes"),OFFSET('Sanitation Data'!$C$13,0,10*ROW('Sanitation Data'!C97)),NA())</f>
        <v>#N/A</v>
      </c>
      <c r="AA103" s="203" t="e">
        <f ca="true">+IF(AND(ISNUMBER(OFFSET('Sanitation Data'!$D$5,0,10*ROW('Sanitation Data'!D97))),'Data Summary'!CP103="Yes"),100-OFFSET('Sanitation Data'!$D$5,0,10*ROW('Sanitation Data'!D97)),NA())</f>
        <v>#N/A</v>
      </c>
      <c r="AB103" s="203" t="e">
        <f ca="true">+IF(AND(ISNUMBER(OFFSET('Sanitation Data'!$D$7,0,10*ROW('Sanitation Data'!D97))),'Data Summary'!CQ103="Yes"),OFFSET('Sanitation Data'!$D$7,0,10*ROW('Sanitation Data'!D97)),NA())</f>
        <v>#N/A</v>
      </c>
      <c r="AC103" s="203" t="e">
        <f ca="true">+IF(AND(ISNUMBER(OFFSET('Sanitation Data'!$D$11,0,10*ROW('Sanitation Data'!D97))),'Data Summary'!CR103="Yes"),OFFSET('Sanitation Data'!$D$11,0,10*ROW('Sanitation Data'!D97)),NA())</f>
        <v>#N/A</v>
      </c>
      <c r="AD103" s="203" t="e">
        <f ca="true">+IF(AND(ISNUMBER(OFFSET('Sanitation Data'!$D$12,0,10*ROW('Sanitation Data'!D97))),'Data Summary'!CS103="Yes"),OFFSET('Sanitation Data'!$D$12,0,10*ROW('Sanitation Data'!D97)),NA())</f>
        <v>#N/A</v>
      </c>
      <c r="AE103" s="203" t="e">
        <f ca="true">+IF(AND(ISNUMBER(OFFSET('Sanitation Data'!$D$13,0,10*ROW('Sanitation Data'!D97))),'Data Summary'!CT103="Yes"),OFFSET('Sanitation Data'!$D$13,0,10*ROW('Sanitation Data'!D97)),NA())</f>
        <v>#N/A</v>
      </c>
      <c r="AF103" s="203" t="e">
        <f ca="true">+IF(AND(ISNUMBER(OFFSET('Sanitation Data'!$E$5,0,10*ROW('Sanitation Data'!E97))),'Data Summary'!CU103="Yes"),100-OFFSET('Sanitation Data'!$E$5,0,10*ROW('Sanitation Data'!E97)),NA())</f>
        <v>#N/A</v>
      </c>
      <c r="AG103" s="203" t="e">
        <f ca="true">+IF(AND(ISNUMBER(OFFSET('Sanitation Data'!$E$7,0,10*ROW('Sanitation Data'!E97))),'Data Summary'!CV103="Yes"),OFFSET('Sanitation Data'!$E$7,0,10*ROW('Sanitation Data'!E97)),NA())</f>
        <v>#N/A</v>
      </c>
      <c r="AH103" s="203" t="e">
        <f ca="true">+IF(AND(ISNUMBER(OFFSET('Sanitation Data'!$E$11,0,10*ROW('Sanitation Data'!E97))),'Data Summary'!CW103="Yes"),OFFSET('Sanitation Data'!$E$11,0,10*ROW('Sanitation Data'!E97)),NA())</f>
        <v>#N/A</v>
      </c>
      <c r="AI103" s="203" t="e">
        <f ca="true">+IF(AND(ISNUMBER(OFFSET('Sanitation Data'!$E$12,0,10*ROW('Sanitation Data'!E97))),'Data Summary'!CX103="Yes"),OFFSET('Sanitation Data'!$E$12,0,10*ROW('Sanitation Data'!E97)),NA())</f>
        <v>#N/A</v>
      </c>
      <c r="AJ103" s="203" t="e">
        <f ca="true">+IF(AND(ISNUMBER(OFFSET('Sanitation Data'!$E$13,0,10*ROW('Sanitation Data'!E97))),'Data Summary'!CY103="Yes"),OFFSET('Sanitation Data'!$E$13,0,10*ROW('Sanitation Data'!E97)),NA())</f>
        <v>#N/A</v>
      </c>
      <c r="AK103" s="203" t="e">
        <f ca="true">+IF(AND(ISNUMBER(OFFSET('Sanitation Data'!$F$5,0,10*ROW('Sanitation Data'!F97))),'Data Summary'!CZ103="Yes"),100-OFFSET('Sanitation Data'!$F$5,0,10*ROW('Sanitation Data'!F97)),NA())</f>
        <v>#N/A</v>
      </c>
      <c r="AL103" s="203" t="e">
        <f ca="true">+IF(AND(ISNUMBER(OFFSET('Sanitation Data'!$F$7,0,10*ROW('Sanitation Data'!F97))),'Data Summary'!DA103="Yes"),OFFSET('Sanitation Data'!$F$7,0,10*ROW('Sanitation Data'!F97)),NA())</f>
        <v>#N/A</v>
      </c>
      <c r="AM103" s="203" t="e">
        <f ca="true">+IF(AND(ISNUMBER(OFFSET('Sanitation Data'!$F$11,0,10*ROW('Sanitation Data'!F97))),'Data Summary'!DB103="Yes"),OFFSET('Sanitation Data'!$F$11,0,10*ROW('Sanitation Data'!F97)),NA())</f>
        <v>#N/A</v>
      </c>
      <c r="AN103" s="203" t="e">
        <f ca="true">+IF(AND(ISNUMBER(OFFSET('Sanitation Data'!$F$12,0,10*ROW('Sanitation Data'!F97))),'Data Summary'!DC103="Yes"),OFFSET('Sanitation Data'!$F$12,0,10*ROW('Sanitation Data'!F97)),NA())</f>
        <v>#N/A</v>
      </c>
      <c r="AO103" s="203" t="e">
        <f ca="true">+IF(AND(ISNUMBER(OFFSET('Sanitation Data'!$F$13,0,10*ROW('Sanitation Data'!F97))),'Data Summary'!DD103="Yes"),OFFSET('Sanitation Data'!$F$13,0,10*ROW('Sanitation Data'!F97)),NA())</f>
        <v>#N/A</v>
      </c>
      <c r="AP103" s="203" t="e">
        <f ca="true">+IF(AND(ISNUMBER(OFFSET('Sanitation Data'!$G$5,0,10*ROW('Sanitation Data'!G97))),'Data Summary'!DE103="Yes"),100-OFFSET('Sanitation Data'!$G$5,0,10*ROW('Sanitation Data'!G97)),NA())</f>
        <v>#N/A</v>
      </c>
      <c r="AQ103" s="203" t="e">
        <f ca="true">+IF(AND(ISNUMBER(OFFSET('Sanitation Data'!$G$7,0,10*ROW('Sanitation Data'!G97))),'Data Summary'!DF103="Yes"),OFFSET('Sanitation Data'!$G$7,0,10*ROW('Sanitation Data'!G97)),NA())</f>
        <v>#N/A</v>
      </c>
      <c r="AR103" s="203" t="e">
        <f ca="true">+IF(AND(ISNUMBER(OFFSET('Sanitation Data'!$G$11,0,10*ROW('Sanitation Data'!G97))),'Data Summary'!DG103="Yes"),OFFSET('Sanitation Data'!$G$11,0,10*ROW('Sanitation Data'!G97)),NA())</f>
        <v>#N/A</v>
      </c>
      <c r="AS103" s="203" t="e">
        <f ca="true">+IF(AND(ISNUMBER(OFFSET('Sanitation Data'!$G$12,0,10*ROW('Sanitation Data'!G97))),'Data Summary'!DH103="Yes"),OFFSET('Sanitation Data'!$G$12,0,10*ROW('Sanitation Data'!G97)),NA())</f>
        <v>#N/A</v>
      </c>
      <c r="AT103" s="203" t="e">
        <f ca="true">+IF(AND(ISNUMBER(OFFSET('Sanitation Data'!$G$13,0,10*ROW('Sanitation Data'!G97))),'Data Summary'!DI103="Yes"),OFFSET('Sanitation Data'!$G$13,0,10*ROW('Sanitation Data'!G97)),NA())</f>
        <v>#N/A</v>
      </c>
      <c r="AU103" s="203" t="e">
        <f ca="true">+IF(AND(ISNUMBER(OFFSET('Sanitation Data'!$H$5,0,10*ROW('Sanitation Data'!H97))),'Data Summary'!DJ103="Yes"),100-OFFSET('Sanitation Data'!$H$5,0,10*ROW('Sanitation Data'!H97)),NA())</f>
        <v>#N/A</v>
      </c>
      <c r="AV103" s="203" t="e">
        <f ca="true">+IF(AND(ISNUMBER(OFFSET('Sanitation Data'!$H$7,0,10*ROW('Sanitation Data'!H97))),'Data Summary'!DK103="Yes"),OFFSET('Sanitation Data'!$H$7,0,10*ROW('Sanitation Data'!H97)),NA())</f>
        <v>#N/A</v>
      </c>
      <c r="AW103" s="203" t="e">
        <f ca="true">+IF(AND(ISNUMBER(OFFSET('Sanitation Data'!$H$11,0,10*ROW('Sanitation Data'!H97))),'Data Summary'!DL103="Yes"),OFFSET('Sanitation Data'!$H$11,0,10*ROW('Sanitation Data'!H97)),NA())</f>
        <v>#N/A</v>
      </c>
      <c r="AX103" s="203" t="e">
        <f ca="true">+IF(AND(ISNUMBER(OFFSET('Sanitation Data'!$H$12,0,10*ROW('Sanitation Data'!H97))),'Data Summary'!DM103="Yes"),OFFSET('Sanitation Data'!$H$12,0,10*ROW('Sanitation Data'!H97)),NA())</f>
        <v>#N/A</v>
      </c>
      <c r="AY103" s="203" t="e">
        <f ca="true">+IF(AND(ISNUMBER(OFFSET('Sanitation Data'!$H$13,0,10*ROW('Sanitation Data'!H97))),'Data Summary'!DN103="Yes"),OFFSET('Sanitation Data'!$H$13,0,10*ROW('Sanitation Data'!H97)),NA())</f>
        <v>#N/A</v>
      </c>
      <c r="AZ103" s="204" t="e">
        <f ca="true">+IF(AND(ISNUMBER(OFFSET('Hygiene Data'!$C$6,0,10*ROW('Hygiene Data'!C97))),'Data Summary'!DO103="Yes"),OFFSET('Hygiene Data'!$C$6,0,10*ROW('Hygiene Data'!C97)),NA())</f>
        <v>#N/A</v>
      </c>
      <c r="BA103" s="204" t="e">
        <f ca="true">+IF(AND(ISNUMBER(OFFSET('Hygiene Data'!$C$8,0,10*ROW('Hygiene Data'!C97))),'Data Summary'!DP103="Yes"),OFFSET('Hygiene Data'!$C$8,0,10*ROW('Hygiene Data'!C97)),NA())</f>
        <v>#N/A</v>
      </c>
      <c r="BB103" s="204" t="e">
        <f ca="true">+IF(AND(ISNUMBER(OFFSET('Hygiene Data'!$C$10,0,10*ROW('Hygiene Data'!C97))),'Data Summary'!DQ103="Yes"),OFFSET('Hygiene Data'!$C$10,0,10*ROW('Hygiene Data'!C97)),NA())</f>
        <v>#N/A</v>
      </c>
      <c r="BC103" s="204" t="e">
        <f ca="true">+IF(AND(ISNUMBER(OFFSET('Hygiene Data'!$D$6,0,10*ROW('Hygiene Data'!D97))),'Data Summary'!DR103="Yes"),OFFSET('Hygiene Data'!$D$6,0,10*ROW('Hygiene Data'!D97)),NA())</f>
        <v>#N/A</v>
      </c>
      <c r="BD103" s="204" t="e">
        <f ca="true">+IF(AND(ISNUMBER(OFFSET('Hygiene Data'!$D$8,0,10*ROW('Hygiene Data'!D97))),'Data Summary'!DS103="Yes"),OFFSET('Hygiene Data'!$D$8,0,10*ROW('Hygiene Data'!D97)),NA())</f>
        <v>#N/A</v>
      </c>
      <c r="BE103" s="204" t="e">
        <f ca="true">+IF(AND(ISNUMBER(OFFSET('Hygiene Data'!$D$10,0,10*ROW('Hygiene Data'!D97))),'Data Summary'!DT103="Yes"),OFFSET('Hygiene Data'!$D$10,0,10*ROW('Hygiene Data'!D97)),NA())</f>
        <v>#N/A</v>
      </c>
      <c r="BF103" s="204" t="e">
        <f ca="true">+IF(AND(ISNUMBER(OFFSET('Hygiene Data'!$E$6,0,10*ROW('Hygiene Data'!E97))),'Data Summary'!DU103="Yes"),OFFSET('Hygiene Data'!$E$6,0,10*ROW('Hygiene Data'!E97)),NA())</f>
        <v>#N/A</v>
      </c>
      <c r="BG103" s="204" t="e">
        <f ca="true">+IF(AND(ISNUMBER(OFFSET('Hygiene Data'!$E$8,0,10*ROW('Hygiene Data'!E97))),'Data Summary'!DV103="Yes"),OFFSET('Hygiene Data'!$E$8,0,10*ROW('Hygiene Data'!E97)),NA())</f>
        <v>#N/A</v>
      </c>
      <c r="BH103" s="204" t="e">
        <f ca="true">+IF(AND(ISNUMBER(OFFSET('Hygiene Data'!$E$10,0,10*ROW('Hygiene Data'!E97))),'Data Summary'!DW103="Yes"),OFFSET('Hygiene Data'!$E$10,0,10*ROW('Hygiene Data'!E97)),NA())</f>
        <v>#N/A</v>
      </c>
      <c r="BI103" s="204" t="e">
        <f ca="true">+IF(AND(ISNUMBER(OFFSET('Hygiene Data'!$F$6,0,10*ROW('Hygiene Data'!F97))),'Data Summary'!DX103="Yes"),OFFSET('Hygiene Data'!$F$6,0,10*ROW('Hygiene Data'!F97)),NA())</f>
        <v>#N/A</v>
      </c>
      <c r="BJ103" s="204" t="e">
        <f ca="true">+IF(AND(ISNUMBER(OFFSET('Hygiene Data'!$F$8,0,10*ROW('Hygiene Data'!F97))),'Data Summary'!DY103="Yes"),OFFSET('Hygiene Data'!$F$8,0,10*ROW('Hygiene Data'!F97)),NA())</f>
        <v>#N/A</v>
      </c>
      <c r="BK103" s="204" t="e">
        <f ca="true">+IF(AND(ISNUMBER(OFFSET('Hygiene Data'!$F$10,0,10*ROW('Hygiene Data'!F97))),'Data Summary'!DZ103="Yes"),OFFSET('Hygiene Data'!$F$10,0,10*ROW('Hygiene Data'!F97)),NA())</f>
        <v>#N/A</v>
      </c>
      <c r="BL103" s="204" t="e">
        <f ca="true">+IF(AND(ISNUMBER(OFFSET('Hygiene Data'!$G$6,0,10*ROW('Hygiene Data'!G97))),'Data Summary'!EA103="Yes"),OFFSET('Hygiene Data'!$G$6,0,10*ROW('Hygiene Data'!G97)),NA())</f>
        <v>#N/A</v>
      </c>
      <c r="BM103" s="204" t="e">
        <f ca="true">+IF(AND(ISNUMBER(OFFSET('Hygiene Data'!$G$8,0,10*ROW('Hygiene Data'!G97))),'Data Summary'!EB103="Yes"),OFFSET('Hygiene Data'!$G$8,0,10*ROW('Hygiene Data'!G97)),NA())</f>
        <v>#N/A</v>
      </c>
      <c r="BN103" s="204" t="e">
        <f ca="true">+IF(AND(ISNUMBER(OFFSET('Hygiene Data'!$G$10,0,10*ROW('Hygiene Data'!G97))),'Data Summary'!EC103="Yes"),OFFSET('Hygiene Data'!$G$10,0,10*ROW('Hygiene Data'!G97)),NA())</f>
        <v>#N/A</v>
      </c>
      <c r="BO103" s="204" t="e">
        <f ca="true">+IF(AND(ISNUMBER(OFFSET('Hygiene Data'!$H$6,0,10*ROW('Hygiene Data'!H97))),'Data Summary'!ED103="Yes"),OFFSET('Hygiene Data'!$H$6,0,10*ROW('Hygiene Data'!H97)),NA())</f>
        <v>#N/A</v>
      </c>
      <c r="BP103" s="204" t="e">
        <f ca="true">+IF(AND(ISNUMBER(OFFSET('Hygiene Data'!$H$8,0,10*ROW('Hygiene Data'!H97))),'Data Summary'!EE103="Yes"),OFFSET('Hygiene Data'!$H$8,0,10*ROW('Hygiene Data'!H97)),NA())</f>
        <v>#N/A</v>
      </c>
      <c r="BQ103" s="204"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415" t="e">
        <f ca="true">+IF(AND(ISNUMBER(OFFSET('Water Data'!$C$5,0,10*ROW('Water Data'!C98))),'Data Summary'!BS104="Yes"),100-OFFSET('Water Data'!$C$5,0,10*ROW('Water Data'!C98)),NA())</f>
        <v>#N/A</v>
      </c>
      <c r="E104" s="415" t="e">
        <f ca="true">+IF(AND(ISNUMBER(OFFSET('Water Data'!$C$7,0,10*ROW('Water Data'!C98))),'Data Summary'!BT104="Yes"),OFFSET('Water Data'!$C$7,0,10*ROW('Water Data'!C98)),NA())</f>
        <v>#N/A</v>
      </c>
      <c r="F104" s="415" t="e">
        <f ca="true">+IF(AND(ISNUMBER(OFFSET('Water Data'!$C$10,0,10*ROW('Water Data'!C98))),'Data Summary'!BU104="Yes"),OFFSET('Water Data'!$C$10,0,10*ROW('Water Data'!C98)),NA())</f>
        <v>#N/A</v>
      </c>
      <c r="G104" s="415" t="e">
        <f ca="true">+IF(AND(ISNUMBER(OFFSET('Water Data'!$D$5,0,10*ROW('Water Data'!D98))),'Data Summary'!BV104="Yes"),100-OFFSET('Water Data'!$D$5,0,10*ROW('Water Data'!D98)),NA())</f>
        <v>#N/A</v>
      </c>
      <c r="H104" s="415" t="e">
        <f ca="true">+IF(AND(ISNUMBER(OFFSET('Water Data'!$D$7,0,10*ROW('Water Data'!D98))),'Data Summary'!BW104="Yes"),OFFSET('Water Data'!$D$7,0,10*ROW('Water Data'!D98)),NA())</f>
        <v>#N/A</v>
      </c>
      <c r="I104" s="415" t="e">
        <f ca="true">+IF(AND(ISNUMBER(OFFSET('Water Data'!$D$10,0,10*ROW('Water Data'!D98))),'Data Summary'!BX104="Yes"),OFFSET('Water Data'!$D$10,0,10*ROW('Water Data'!D98)),NA())</f>
        <v>#N/A</v>
      </c>
      <c r="J104" s="415" t="e">
        <f ca="true">+IF(AND(ISNUMBER(OFFSET('Water Data'!$E$5,0,10*ROW('Water Data'!E98))),'Data Summary'!BY104="Yes"),100-OFFSET('Water Data'!$E$5,0,10*ROW('Water Data'!E98)),NA())</f>
        <v>#N/A</v>
      </c>
      <c r="K104" s="415" t="e">
        <f ca="true">+IF(AND(ISNUMBER(OFFSET('Water Data'!$E$7,0,10*ROW('Water Data'!E98))),'Data Summary'!BZ104="Yes"),OFFSET('Water Data'!$E$7,0,10*ROW('Water Data'!E98)),NA())</f>
        <v>#N/A</v>
      </c>
      <c r="L104" s="415" t="e">
        <f ca="true">+IF(AND(ISNUMBER(OFFSET('Water Data'!$E$10,0,10*ROW('Water Data'!E98))),'Data Summary'!CA104="Yes"),OFFSET('Water Data'!$E$10,0,10*ROW('Water Data'!E98)),NA())</f>
        <v>#N/A</v>
      </c>
      <c r="M104" s="415" t="e">
        <f ca="true">+IF(AND(ISNUMBER(OFFSET('Water Data'!$F$5,0,10*ROW('Water Data'!F98))),'Data Summary'!CB104="Yes"),100-OFFSET('Water Data'!$F$5,0,10*ROW('Water Data'!F98)),NA())</f>
        <v>#N/A</v>
      </c>
      <c r="N104" s="415" t="e">
        <f ca="true">+IF(AND(ISNUMBER(OFFSET('Water Data'!$F$7,0,10*ROW('Water Data'!F98))),'Data Summary'!CC104="Yes"),OFFSET('Water Data'!$F$7,0,10*ROW('Water Data'!F98)),NA())</f>
        <v>#N/A</v>
      </c>
      <c r="O104" s="415" t="e">
        <f ca="true">+IF(AND(ISNUMBER(OFFSET('Water Data'!$F$10,0,10*ROW('Water Data'!F98))),'Data Summary'!CD104="Yes"),OFFSET('Water Data'!$F$10,0,10*ROW('Water Data'!F98)),NA())</f>
        <v>#N/A</v>
      </c>
      <c r="P104" s="415" t="e">
        <f ca="true">+IF(AND(ISNUMBER(OFFSET('Water Data'!$G$5,0,10*ROW('Water Data'!G98))),'Data Summary'!CE104="Yes"),100-OFFSET('Water Data'!$G$5,0,10*ROW('Water Data'!G98)),NA())</f>
        <v>#N/A</v>
      </c>
      <c r="Q104" s="415" t="e">
        <f ca="true">+IF(AND(ISNUMBER(OFFSET('Water Data'!$G$7,0,10*ROW('Water Data'!G98))),'Data Summary'!CF104="Yes"),OFFSET('Water Data'!$G$7,0,10*ROW('Water Data'!G98)),NA())</f>
        <v>#N/A</v>
      </c>
      <c r="R104" s="415" t="e">
        <f ca="true">+IF(AND(ISNUMBER(OFFSET('Water Data'!$G$10,0,10*ROW('Water Data'!G98))),'Data Summary'!CG104="Yes"),OFFSET('Water Data'!$G$10,0,10*ROW('Water Data'!G98)),NA())</f>
        <v>#N/A</v>
      </c>
      <c r="S104" s="415" t="e">
        <f ca="true">+IF(AND(ISNUMBER(OFFSET('Water Data'!$H$5,0,10*ROW('Water Data'!H98))),'Data Summary'!CH104="Yes"),100-OFFSET('Water Data'!$H$5,0,10*ROW('Water Data'!H98)),NA())</f>
        <v>#N/A</v>
      </c>
      <c r="T104" s="415" t="e">
        <f ca="true">+IF(AND(ISNUMBER(OFFSET('Water Data'!$H$7,0,10*ROW('Water Data'!H98))),'Data Summary'!CI104="Yes"),OFFSET('Water Data'!$H$7,0,10*ROW('Water Data'!H98)),NA())</f>
        <v>#N/A</v>
      </c>
      <c r="U104" s="415" t="e">
        <f ca="true">+IF(AND(ISNUMBER(OFFSET('Water Data'!$H$10,0,10*ROW('Water Data'!H98))),'Data Summary'!CJ104="Yes"),OFFSET('Water Data'!$H$10,0,10*ROW('Water Data'!H98)),NA())</f>
        <v>#N/A</v>
      </c>
      <c r="V104" s="203" t="e">
        <f ca="true">+IF(AND(ISNUMBER(OFFSET('Sanitation Data'!$C$5,0,10*ROW('Sanitation Data'!C98))),'Data Summary'!CK104="Yes"),100-OFFSET('Sanitation Data'!$C$5,0,10*ROW('Sanitation Data'!C98)),NA())</f>
        <v>#N/A</v>
      </c>
      <c r="W104" s="203" t="e">
        <f ca="true">+IF(AND(ISNUMBER(OFFSET('Sanitation Data'!$C$7,0,10*ROW('Sanitation Data'!C98))),'Data Summary'!CL104="Yes"),OFFSET('Sanitation Data'!$C$7,0,10*ROW('Sanitation Data'!C98)),NA())</f>
        <v>#N/A</v>
      </c>
      <c r="X104" s="203" t="e">
        <f ca="true">+IF(AND(ISNUMBER(OFFSET('Sanitation Data'!$C$11,0,10*ROW('Sanitation Data'!C98))),'Data Summary'!CM104="Yes"),OFFSET('Sanitation Data'!$C$11,0,10*ROW('Sanitation Data'!C98)),NA())</f>
        <v>#N/A</v>
      </c>
      <c r="Y104" s="203" t="e">
        <f ca="true">+IF(AND(ISNUMBER(OFFSET('Sanitation Data'!$C$12,0,10*ROW('Sanitation Data'!C98))),'Data Summary'!CN104="Yes"),OFFSET('Sanitation Data'!$C$12,0,10*ROW('Sanitation Data'!C98)),NA())</f>
        <v>#N/A</v>
      </c>
      <c r="Z104" s="203" t="e">
        <f ca="true">+IF(AND(ISNUMBER(OFFSET('Sanitation Data'!$C$13,0,10*ROW('Sanitation Data'!C98))),'Data Summary'!CO104="Yes"),OFFSET('Sanitation Data'!$C$13,0,10*ROW('Sanitation Data'!C98)),NA())</f>
        <v>#N/A</v>
      </c>
      <c r="AA104" s="203" t="e">
        <f ca="true">+IF(AND(ISNUMBER(OFFSET('Sanitation Data'!$D$5,0,10*ROW('Sanitation Data'!D98))),'Data Summary'!CP104="Yes"),100-OFFSET('Sanitation Data'!$D$5,0,10*ROW('Sanitation Data'!D98)),NA())</f>
        <v>#N/A</v>
      </c>
      <c r="AB104" s="203" t="e">
        <f ca="true">+IF(AND(ISNUMBER(OFFSET('Sanitation Data'!$D$7,0,10*ROW('Sanitation Data'!D98))),'Data Summary'!CQ104="Yes"),OFFSET('Sanitation Data'!$D$7,0,10*ROW('Sanitation Data'!D98)),NA())</f>
        <v>#N/A</v>
      </c>
      <c r="AC104" s="203" t="e">
        <f ca="true">+IF(AND(ISNUMBER(OFFSET('Sanitation Data'!$D$11,0,10*ROW('Sanitation Data'!D98))),'Data Summary'!CR104="Yes"),OFFSET('Sanitation Data'!$D$11,0,10*ROW('Sanitation Data'!D98)),NA())</f>
        <v>#N/A</v>
      </c>
      <c r="AD104" s="203" t="e">
        <f ca="true">+IF(AND(ISNUMBER(OFFSET('Sanitation Data'!$D$12,0,10*ROW('Sanitation Data'!D98))),'Data Summary'!CS104="Yes"),OFFSET('Sanitation Data'!$D$12,0,10*ROW('Sanitation Data'!D98)),NA())</f>
        <v>#N/A</v>
      </c>
      <c r="AE104" s="203" t="e">
        <f ca="true">+IF(AND(ISNUMBER(OFFSET('Sanitation Data'!$D$13,0,10*ROW('Sanitation Data'!D98))),'Data Summary'!CT104="Yes"),OFFSET('Sanitation Data'!$D$13,0,10*ROW('Sanitation Data'!D98)),NA())</f>
        <v>#N/A</v>
      </c>
      <c r="AF104" s="203" t="e">
        <f ca="true">+IF(AND(ISNUMBER(OFFSET('Sanitation Data'!$E$5,0,10*ROW('Sanitation Data'!E98))),'Data Summary'!CU104="Yes"),100-OFFSET('Sanitation Data'!$E$5,0,10*ROW('Sanitation Data'!E98)),NA())</f>
        <v>#N/A</v>
      </c>
      <c r="AG104" s="203" t="e">
        <f ca="true">+IF(AND(ISNUMBER(OFFSET('Sanitation Data'!$E$7,0,10*ROW('Sanitation Data'!E98))),'Data Summary'!CV104="Yes"),OFFSET('Sanitation Data'!$E$7,0,10*ROW('Sanitation Data'!E98)),NA())</f>
        <v>#N/A</v>
      </c>
      <c r="AH104" s="203" t="e">
        <f ca="true">+IF(AND(ISNUMBER(OFFSET('Sanitation Data'!$E$11,0,10*ROW('Sanitation Data'!E98))),'Data Summary'!CW104="Yes"),OFFSET('Sanitation Data'!$E$11,0,10*ROW('Sanitation Data'!E98)),NA())</f>
        <v>#N/A</v>
      </c>
      <c r="AI104" s="203" t="e">
        <f ca="true">+IF(AND(ISNUMBER(OFFSET('Sanitation Data'!$E$12,0,10*ROW('Sanitation Data'!E98))),'Data Summary'!CX104="Yes"),OFFSET('Sanitation Data'!$E$12,0,10*ROW('Sanitation Data'!E98)),NA())</f>
        <v>#N/A</v>
      </c>
      <c r="AJ104" s="203" t="e">
        <f ca="true">+IF(AND(ISNUMBER(OFFSET('Sanitation Data'!$E$13,0,10*ROW('Sanitation Data'!E98))),'Data Summary'!CY104="Yes"),OFFSET('Sanitation Data'!$E$13,0,10*ROW('Sanitation Data'!E98)),NA())</f>
        <v>#N/A</v>
      </c>
      <c r="AK104" s="203" t="e">
        <f ca="true">+IF(AND(ISNUMBER(OFFSET('Sanitation Data'!$F$5,0,10*ROW('Sanitation Data'!F98))),'Data Summary'!CZ104="Yes"),100-OFFSET('Sanitation Data'!$F$5,0,10*ROW('Sanitation Data'!F98)),NA())</f>
        <v>#N/A</v>
      </c>
      <c r="AL104" s="203" t="e">
        <f ca="true">+IF(AND(ISNUMBER(OFFSET('Sanitation Data'!$F$7,0,10*ROW('Sanitation Data'!F98))),'Data Summary'!DA104="Yes"),OFFSET('Sanitation Data'!$F$7,0,10*ROW('Sanitation Data'!F98)),NA())</f>
        <v>#N/A</v>
      </c>
      <c r="AM104" s="203" t="e">
        <f ca="true">+IF(AND(ISNUMBER(OFFSET('Sanitation Data'!$F$11,0,10*ROW('Sanitation Data'!F98))),'Data Summary'!DB104="Yes"),OFFSET('Sanitation Data'!$F$11,0,10*ROW('Sanitation Data'!F98)),NA())</f>
        <v>#N/A</v>
      </c>
      <c r="AN104" s="203" t="e">
        <f ca="true">+IF(AND(ISNUMBER(OFFSET('Sanitation Data'!$F$12,0,10*ROW('Sanitation Data'!F98))),'Data Summary'!DC104="Yes"),OFFSET('Sanitation Data'!$F$12,0,10*ROW('Sanitation Data'!F98)),NA())</f>
        <v>#N/A</v>
      </c>
      <c r="AO104" s="203" t="e">
        <f ca="true">+IF(AND(ISNUMBER(OFFSET('Sanitation Data'!$F$13,0,10*ROW('Sanitation Data'!F98))),'Data Summary'!DD104="Yes"),OFFSET('Sanitation Data'!$F$13,0,10*ROW('Sanitation Data'!F98)),NA())</f>
        <v>#N/A</v>
      </c>
      <c r="AP104" s="203" t="e">
        <f ca="true">+IF(AND(ISNUMBER(OFFSET('Sanitation Data'!$G$5,0,10*ROW('Sanitation Data'!G98))),'Data Summary'!DE104="Yes"),100-OFFSET('Sanitation Data'!$G$5,0,10*ROW('Sanitation Data'!G98)),NA())</f>
        <v>#N/A</v>
      </c>
      <c r="AQ104" s="203" t="e">
        <f ca="true">+IF(AND(ISNUMBER(OFFSET('Sanitation Data'!$G$7,0,10*ROW('Sanitation Data'!G98))),'Data Summary'!DF104="Yes"),OFFSET('Sanitation Data'!$G$7,0,10*ROW('Sanitation Data'!G98)),NA())</f>
        <v>#N/A</v>
      </c>
      <c r="AR104" s="203" t="e">
        <f ca="true">+IF(AND(ISNUMBER(OFFSET('Sanitation Data'!$G$11,0,10*ROW('Sanitation Data'!G98))),'Data Summary'!DG104="Yes"),OFFSET('Sanitation Data'!$G$11,0,10*ROW('Sanitation Data'!G98)),NA())</f>
        <v>#N/A</v>
      </c>
      <c r="AS104" s="203" t="e">
        <f ca="true">+IF(AND(ISNUMBER(OFFSET('Sanitation Data'!$G$12,0,10*ROW('Sanitation Data'!G98))),'Data Summary'!DH104="Yes"),OFFSET('Sanitation Data'!$G$12,0,10*ROW('Sanitation Data'!G98)),NA())</f>
        <v>#N/A</v>
      </c>
      <c r="AT104" s="203" t="e">
        <f ca="true">+IF(AND(ISNUMBER(OFFSET('Sanitation Data'!$G$13,0,10*ROW('Sanitation Data'!G98))),'Data Summary'!DI104="Yes"),OFFSET('Sanitation Data'!$G$13,0,10*ROW('Sanitation Data'!G98)),NA())</f>
        <v>#N/A</v>
      </c>
      <c r="AU104" s="203" t="e">
        <f ca="true">+IF(AND(ISNUMBER(OFFSET('Sanitation Data'!$H$5,0,10*ROW('Sanitation Data'!H98))),'Data Summary'!DJ104="Yes"),100-OFFSET('Sanitation Data'!$H$5,0,10*ROW('Sanitation Data'!H98)),NA())</f>
        <v>#N/A</v>
      </c>
      <c r="AV104" s="203" t="e">
        <f ca="true">+IF(AND(ISNUMBER(OFFSET('Sanitation Data'!$H$7,0,10*ROW('Sanitation Data'!H98))),'Data Summary'!DK104="Yes"),OFFSET('Sanitation Data'!$H$7,0,10*ROW('Sanitation Data'!H98)),NA())</f>
        <v>#N/A</v>
      </c>
      <c r="AW104" s="203" t="e">
        <f ca="true">+IF(AND(ISNUMBER(OFFSET('Sanitation Data'!$H$11,0,10*ROW('Sanitation Data'!H98))),'Data Summary'!DL104="Yes"),OFFSET('Sanitation Data'!$H$11,0,10*ROW('Sanitation Data'!H98)),NA())</f>
        <v>#N/A</v>
      </c>
      <c r="AX104" s="203" t="e">
        <f ca="true">+IF(AND(ISNUMBER(OFFSET('Sanitation Data'!$H$12,0,10*ROW('Sanitation Data'!H98))),'Data Summary'!DM104="Yes"),OFFSET('Sanitation Data'!$H$12,0,10*ROW('Sanitation Data'!H98)),NA())</f>
        <v>#N/A</v>
      </c>
      <c r="AY104" s="203" t="e">
        <f ca="true">+IF(AND(ISNUMBER(OFFSET('Sanitation Data'!$H$13,0,10*ROW('Sanitation Data'!H98))),'Data Summary'!DN104="Yes"),OFFSET('Sanitation Data'!$H$13,0,10*ROW('Sanitation Data'!H98)),NA())</f>
        <v>#N/A</v>
      </c>
      <c r="AZ104" s="204" t="e">
        <f ca="true">+IF(AND(ISNUMBER(OFFSET('Hygiene Data'!$C$6,0,10*ROW('Hygiene Data'!C98))),'Data Summary'!DO104="Yes"),OFFSET('Hygiene Data'!$C$6,0,10*ROW('Hygiene Data'!C98)),NA())</f>
        <v>#N/A</v>
      </c>
      <c r="BA104" s="204" t="e">
        <f ca="true">+IF(AND(ISNUMBER(OFFSET('Hygiene Data'!$C$8,0,10*ROW('Hygiene Data'!C98))),'Data Summary'!DP104="Yes"),OFFSET('Hygiene Data'!$C$8,0,10*ROW('Hygiene Data'!C98)),NA())</f>
        <v>#N/A</v>
      </c>
      <c r="BB104" s="204" t="e">
        <f ca="true">+IF(AND(ISNUMBER(OFFSET('Hygiene Data'!$C$10,0,10*ROW('Hygiene Data'!C98))),'Data Summary'!DQ104="Yes"),OFFSET('Hygiene Data'!$C$10,0,10*ROW('Hygiene Data'!C98)),NA())</f>
        <v>#N/A</v>
      </c>
      <c r="BC104" s="204" t="e">
        <f ca="true">+IF(AND(ISNUMBER(OFFSET('Hygiene Data'!$D$6,0,10*ROW('Hygiene Data'!D98))),'Data Summary'!DR104="Yes"),OFFSET('Hygiene Data'!$D$6,0,10*ROW('Hygiene Data'!D98)),NA())</f>
        <v>#N/A</v>
      </c>
      <c r="BD104" s="204" t="e">
        <f ca="true">+IF(AND(ISNUMBER(OFFSET('Hygiene Data'!$D$8,0,10*ROW('Hygiene Data'!D98))),'Data Summary'!DS104="Yes"),OFFSET('Hygiene Data'!$D$8,0,10*ROW('Hygiene Data'!D98)),NA())</f>
        <v>#N/A</v>
      </c>
      <c r="BE104" s="204" t="e">
        <f ca="true">+IF(AND(ISNUMBER(OFFSET('Hygiene Data'!$D$10,0,10*ROW('Hygiene Data'!D98))),'Data Summary'!DT104="Yes"),OFFSET('Hygiene Data'!$D$10,0,10*ROW('Hygiene Data'!D98)),NA())</f>
        <v>#N/A</v>
      </c>
      <c r="BF104" s="204" t="e">
        <f ca="true">+IF(AND(ISNUMBER(OFFSET('Hygiene Data'!$E$6,0,10*ROW('Hygiene Data'!E98))),'Data Summary'!DU104="Yes"),OFFSET('Hygiene Data'!$E$6,0,10*ROW('Hygiene Data'!E98)),NA())</f>
        <v>#N/A</v>
      </c>
      <c r="BG104" s="204" t="e">
        <f ca="true">+IF(AND(ISNUMBER(OFFSET('Hygiene Data'!$E$8,0,10*ROW('Hygiene Data'!E98))),'Data Summary'!DV104="Yes"),OFFSET('Hygiene Data'!$E$8,0,10*ROW('Hygiene Data'!E98)),NA())</f>
        <v>#N/A</v>
      </c>
      <c r="BH104" s="204" t="e">
        <f ca="true">+IF(AND(ISNUMBER(OFFSET('Hygiene Data'!$E$10,0,10*ROW('Hygiene Data'!E98))),'Data Summary'!DW104="Yes"),OFFSET('Hygiene Data'!$E$10,0,10*ROW('Hygiene Data'!E98)),NA())</f>
        <v>#N/A</v>
      </c>
      <c r="BI104" s="204" t="e">
        <f ca="true">+IF(AND(ISNUMBER(OFFSET('Hygiene Data'!$F$6,0,10*ROW('Hygiene Data'!F98))),'Data Summary'!DX104="Yes"),OFFSET('Hygiene Data'!$F$6,0,10*ROW('Hygiene Data'!F98)),NA())</f>
        <v>#N/A</v>
      </c>
      <c r="BJ104" s="204" t="e">
        <f ca="true">+IF(AND(ISNUMBER(OFFSET('Hygiene Data'!$F$8,0,10*ROW('Hygiene Data'!F98))),'Data Summary'!DY104="Yes"),OFFSET('Hygiene Data'!$F$8,0,10*ROW('Hygiene Data'!F98)),NA())</f>
        <v>#N/A</v>
      </c>
      <c r="BK104" s="204" t="e">
        <f ca="true">+IF(AND(ISNUMBER(OFFSET('Hygiene Data'!$F$10,0,10*ROW('Hygiene Data'!F98))),'Data Summary'!DZ104="Yes"),OFFSET('Hygiene Data'!$F$10,0,10*ROW('Hygiene Data'!F98)),NA())</f>
        <v>#N/A</v>
      </c>
      <c r="BL104" s="204" t="e">
        <f ca="true">+IF(AND(ISNUMBER(OFFSET('Hygiene Data'!$G$6,0,10*ROW('Hygiene Data'!G98))),'Data Summary'!EA104="Yes"),OFFSET('Hygiene Data'!$G$6,0,10*ROW('Hygiene Data'!G98)),NA())</f>
        <v>#N/A</v>
      </c>
      <c r="BM104" s="204" t="e">
        <f ca="true">+IF(AND(ISNUMBER(OFFSET('Hygiene Data'!$G$8,0,10*ROW('Hygiene Data'!G98))),'Data Summary'!EB104="Yes"),OFFSET('Hygiene Data'!$G$8,0,10*ROW('Hygiene Data'!G98)),NA())</f>
        <v>#N/A</v>
      </c>
      <c r="BN104" s="204" t="e">
        <f ca="true">+IF(AND(ISNUMBER(OFFSET('Hygiene Data'!$G$10,0,10*ROW('Hygiene Data'!G98))),'Data Summary'!EC104="Yes"),OFFSET('Hygiene Data'!$G$10,0,10*ROW('Hygiene Data'!G98)),NA())</f>
        <v>#N/A</v>
      </c>
      <c r="BO104" s="204" t="e">
        <f ca="true">+IF(AND(ISNUMBER(OFFSET('Hygiene Data'!$H$6,0,10*ROW('Hygiene Data'!H98))),'Data Summary'!ED104="Yes"),OFFSET('Hygiene Data'!$H$6,0,10*ROW('Hygiene Data'!H98)),NA())</f>
        <v>#N/A</v>
      </c>
      <c r="BP104" s="204" t="e">
        <f ca="true">+IF(AND(ISNUMBER(OFFSET('Hygiene Data'!$H$8,0,10*ROW('Hygiene Data'!H98))),'Data Summary'!EE104="Yes"),OFFSET('Hygiene Data'!$H$8,0,10*ROW('Hygiene Data'!H98)),NA())</f>
        <v>#N/A</v>
      </c>
      <c r="BQ104" s="204"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415" t="e">
        <f ca="true">+IF(AND(ISNUMBER(OFFSET('Water Data'!$C$5,0,10*ROW('Water Data'!C99))),'Data Summary'!BS105="Yes"),100-OFFSET('Water Data'!$C$5,0,10*ROW('Water Data'!C99)),NA())</f>
        <v>#N/A</v>
      </c>
      <c r="E105" s="415" t="e">
        <f ca="true">+IF(AND(ISNUMBER(OFFSET('Water Data'!$C$7,0,10*ROW('Water Data'!C99))),'Data Summary'!BT105="Yes"),OFFSET('Water Data'!$C$7,0,10*ROW('Water Data'!C99)),NA())</f>
        <v>#N/A</v>
      </c>
      <c r="F105" s="415" t="e">
        <f ca="true">+IF(AND(ISNUMBER(OFFSET('Water Data'!$C$10,0,10*ROW('Water Data'!C99))),'Data Summary'!BU105="Yes"),OFFSET('Water Data'!$C$10,0,10*ROW('Water Data'!C99)),NA())</f>
        <v>#N/A</v>
      </c>
      <c r="G105" s="415" t="e">
        <f ca="true">+IF(AND(ISNUMBER(OFFSET('Water Data'!$D$5,0,10*ROW('Water Data'!D99))),'Data Summary'!BV105="Yes"),100-OFFSET('Water Data'!$D$5,0,10*ROW('Water Data'!D99)),NA())</f>
        <v>#N/A</v>
      </c>
      <c r="H105" s="415" t="e">
        <f ca="true">+IF(AND(ISNUMBER(OFFSET('Water Data'!$D$7,0,10*ROW('Water Data'!D99))),'Data Summary'!BW105="Yes"),OFFSET('Water Data'!$D$7,0,10*ROW('Water Data'!D99)),NA())</f>
        <v>#N/A</v>
      </c>
      <c r="I105" s="415" t="e">
        <f ca="true">+IF(AND(ISNUMBER(OFFSET('Water Data'!$D$10,0,10*ROW('Water Data'!D99))),'Data Summary'!BX105="Yes"),OFFSET('Water Data'!$D$10,0,10*ROW('Water Data'!D99)),NA())</f>
        <v>#N/A</v>
      </c>
      <c r="J105" s="415" t="e">
        <f ca="true">+IF(AND(ISNUMBER(OFFSET('Water Data'!$E$5,0,10*ROW('Water Data'!E99))),'Data Summary'!BY105="Yes"),100-OFFSET('Water Data'!$E$5,0,10*ROW('Water Data'!E99)),NA())</f>
        <v>#N/A</v>
      </c>
      <c r="K105" s="415" t="e">
        <f ca="true">+IF(AND(ISNUMBER(OFFSET('Water Data'!$E$7,0,10*ROW('Water Data'!E99))),'Data Summary'!BZ105="Yes"),OFFSET('Water Data'!$E$7,0,10*ROW('Water Data'!E99)),NA())</f>
        <v>#N/A</v>
      </c>
      <c r="L105" s="415" t="e">
        <f ca="true">+IF(AND(ISNUMBER(OFFSET('Water Data'!$E$10,0,10*ROW('Water Data'!E99))),'Data Summary'!CA105="Yes"),OFFSET('Water Data'!$E$10,0,10*ROW('Water Data'!E99)),NA())</f>
        <v>#N/A</v>
      </c>
      <c r="M105" s="415" t="e">
        <f ca="true">+IF(AND(ISNUMBER(OFFSET('Water Data'!$F$5,0,10*ROW('Water Data'!F99))),'Data Summary'!CB105="Yes"),100-OFFSET('Water Data'!$F$5,0,10*ROW('Water Data'!F99)),NA())</f>
        <v>#N/A</v>
      </c>
      <c r="N105" s="415" t="e">
        <f ca="true">+IF(AND(ISNUMBER(OFFSET('Water Data'!$F$7,0,10*ROW('Water Data'!F99))),'Data Summary'!CC105="Yes"),OFFSET('Water Data'!$F$7,0,10*ROW('Water Data'!F99)),NA())</f>
        <v>#N/A</v>
      </c>
      <c r="O105" s="415" t="e">
        <f ca="true">+IF(AND(ISNUMBER(OFFSET('Water Data'!$F$10,0,10*ROW('Water Data'!F99))),'Data Summary'!CD105="Yes"),OFFSET('Water Data'!$F$10,0,10*ROW('Water Data'!F99)),NA())</f>
        <v>#N/A</v>
      </c>
      <c r="P105" s="415" t="e">
        <f ca="true">+IF(AND(ISNUMBER(OFFSET('Water Data'!$G$5,0,10*ROW('Water Data'!G99))),'Data Summary'!CE105="Yes"),100-OFFSET('Water Data'!$G$5,0,10*ROW('Water Data'!G99)),NA())</f>
        <v>#N/A</v>
      </c>
      <c r="Q105" s="415" t="e">
        <f ca="true">+IF(AND(ISNUMBER(OFFSET('Water Data'!$G$7,0,10*ROW('Water Data'!G99))),'Data Summary'!CF105="Yes"),OFFSET('Water Data'!$G$7,0,10*ROW('Water Data'!G99)),NA())</f>
        <v>#N/A</v>
      </c>
      <c r="R105" s="415" t="e">
        <f ca="true">+IF(AND(ISNUMBER(OFFSET('Water Data'!$G$10,0,10*ROW('Water Data'!G99))),'Data Summary'!CG105="Yes"),OFFSET('Water Data'!$G$10,0,10*ROW('Water Data'!G99)),NA())</f>
        <v>#N/A</v>
      </c>
      <c r="S105" s="415" t="e">
        <f ca="true">+IF(AND(ISNUMBER(OFFSET('Water Data'!$H$5,0,10*ROW('Water Data'!H99))),'Data Summary'!CH105="Yes"),100-OFFSET('Water Data'!$H$5,0,10*ROW('Water Data'!H99)),NA())</f>
        <v>#N/A</v>
      </c>
      <c r="T105" s="415" t="e">
        <f ca="true">+IF(AND(ISNUMBER(OFFSET('Water Data'!$H$7,0,10*ROW('Water Data'!H99))),'Data Summary'!CI105="Yes"),OFFSET('Water Data'!$H$7,0,10*ROW('Water Data'!H99)),NA())</f>
        <v>#N/A</v>
      </c>
      <c r="U105" s="415" t="e">
        <f ca="true">+IF(AND(ISNUMBER(OFFSET('Water Data'!$H$10,0,10*ROW('Water Data'!H99))),'Data Summary'!CJ105="Yes"),OFFSET('Water Data'!$H$10,0,10*ROW('Water Data'!H99)),NA())</f>
        <v>#N/A</v>
      </c>
      <c r="V105" s="203" t="e">
        <f ca="true">+IF(AND(ISNUMBER(OFFSET('Sanitation Data'!$C$5,0,10*ROW('Sanitation Data'!C99))),'Data Summary'!CK105="Yes"),100-OFFSET('Sanitation Data'!$C$5,0,10*ROW('Sanitation Data'!C99)),NA())</f>
        <v>#N/A</v>
      </c>
      <c r="W105" s="203" t="e">
        <f ca="true">+IF(AND(ISNUMBER(OFFSET('Sanitation Data'!$C$7,0,10*ROW('Sanitation Data'!C99))),'Data Summary'!CL105="Yes"),OFFSET('Sanitation Data'!$C$7,0,10*ROW('Sanitation Data'!C99)),NA())</f>
        <v>#N/A</v>
      </c>
      <c r="X105" s="203" t="e">
        <f ca="true">+IF(AND(ISNUMBER(OFFSET('Sanitation Data'!$C$11,0,10*ROW('Sanitation Data'!C99))),'Data Summary'!CM105="Yes"),OFFSET('Sanitation Data'!$C$11,0,10*ROW('Sanitation Data'!C99)),NA())</f>
        <v>#N/A</v>
      </c>
      <c r="Y105" s="203" t="e">
        <f ca="true">+IF(AND(ISNUMBER(OFFSET('Sanitation Data'!$C$12,0,10*ROW('Sanitation Data'!C99))),'Data Summary'!CN105="Yes"),OFFSET('Sanitation Data'!$C$12,0,10*ROW('Sanitation Data'!C99)),NA())</f>
        <v>#N/A</v>
      </c>
      <c r="Z105" s="203" t="e">
        <f ca="true">+IF(AND(ISNUMBER(OFFSET('Sanitation Data'!$C$13,0,10*ROW('Sanitation Data'!C99))),'Data Summary'!CO105="Yes"),OFFSET('Sanitation Data'!$C$13,0,10*ROW('Sanitation Data'!C99)),NA())</f>
        <v>#N/A</v>
      </c>
      <c r="AA105" s="203" t="e">
        <f ca="true">+IF(AND(ISNUMBER(OFFSET('Sanitation Data'!$D$5,0,10*ROW('Sanitation Data'!D99))),'Data Summary'!CP105="Yes"),100-OFFSET('Sanitation Data'!$D$5,0,10*ROW('Sanitation Data'!D99)),NA())</f>
        <v>#N/A</v>
      </c>
      <c r="AB105" s="203" t="e">
        <f ca="true">+IF(AND(ISNUMBER(OFFSET('Sanitation Data'!$D$7,0,10*ROW('Sanitation Data'!D99))),'Data Summary'!CQ105="Yes"),OFFSET('Sanitation Data'!$D$7,0,10*ROW('Sanitation Data'!D99)),NA())</f>
        <v>#N/A</v>
      </c>
      <c r="AC105" s="203" t="e">
        <f ca="true">+IF(AND(ISNUMBER(OFFSET('Sanitation Data'!$D$11,0,10*ROW('Sanitation Data'!D99))),'Data Summary'!CR105="Yes"),OFFSET('Sanitation Data'!$D$11,0,10*ROW('Sanitation Data'!D99)),NA())</f>
        <v>#N/A</v>
      </c>
      <c r="AD105" s="203" t="e">
        <f ca="true">+IF(AND(ISNUMBER(OFFSET('Sanitation Data'!$D$12,0,10*ROW('Sanitation Data'!D99))),'Data Summary'!CS105="Yes"),OFFSET('Sanitation Data'!$D$12,0,10*ROW('Sanitation Data'!D99)),NA())</f>
        <v>#N/A</v>
      </c>
      <c r="AE105" s="203" t="e">
        <f ca="true">+IF(AND(ISNUMBER(OFFSET('Sanitation Data'!$D$13,0,10*ROW('Sanitation Data'!D99))),'Data Summary'!CT105="Yes"),OFFSET('Sanitation Data'!$D$13,0,10*ROW('Sanitation Data'!D99)),NA())</f>
        <v>#N/A</v>
      </c>
      <c r="AF105" s="203" t="e">
        <f ca="true">+IF(AND(ISNUMBER(OFFSET('Sanitation Data'!$E$5,0,10*ROW('Sanitation Data'!E99))),'Data Summary'!CU105="Yes"),100-OFFSET('Sanitation Data'!$E$5,0,10*ROW('Sanitation Data'!E99)),NA())</f>
        <v>#N/A</v>
      </c>
      <c r="AG105" s="203" t="e">
        <f ca="true">+IF(AND(ISNUMBER(OFFSET('Sanitation Data'!$E$7,0,10*ROW('Sanitation Data'!E99))),'Data Summary'!CV105="Yes"),OFFSET('Sanitation Data'!$E$7,0,10*ROW('Sanitation Data'!E99)),NA())</f>
        <v>#N/A</v>
      </c>
      <c r="AH105" s="203" t="e">
        <f ca="true">+IF(AND(ISNUMBER(OFFSET('Sanitation Data'!$E$11,0,10*ROW('Sanitation Data'!E99))),'Data Summary'!CW105="Yes"),OFFSET('Sanitation Data'!$E$11,0,10*ROW('Sanitation Data'!E99)),NA())</f>
        <v>#N/A</v>
      </c>
      <c r="AI105" s="203" t="e">
        <f ca="true">+IF(AND(ISNUMBER(OFFSET('Sanitation Data'!$E$12,0,10*ROW('Sanitation Data'!E99))),'Data Summary'!CX105="Yes"),OFFSET('Sanitation Data'!$E$12,0,10*ROW('Sanitation Data'!E99)),NA())</f>
        <v>#N/A</v>
      </c>
      <c r="AJ105" s="203" t="e">
        <f ca="true">+IF(AND(ISNUMBER(OFFSET('Sanitation Data'!$E$13,0,10*ROW('Sanitation Data'!E99))),'Data Summary'!CY105="Yes"),OFFSET('Sanitation Data'!$E$13,0,10*ROW('Sanitation Data'!E99)),NA())</f>
        <v>#N/A</v>
      </c>
      <c r="AK105" s="203" t="e">
        <f ca="true">+IF(AND(ISNUMBER(OFFSET('Sanitation Data'!$F$5,0,10*ROW('Sanitation Data'!F99))),'Data Summary'!CZ105="Yes"),100-OFFSET('Sanitation Data'!$F$5,0,10*ROW('Sanitation Data'!F99)),NA())</f>
        <v>#N/A</v>
      </c>
      <c r="AL105" s="203" t="e">
        <f ca="true">+IF(AND(ISNUMBER(OFFSET('Sanitation Data'!$F$7,0,10*ROW('Sanitation Data'!F99))),'Data Summary'!DA105="Yes"),OFFSET('Sanitation Data'!$F$7,0,10*ROW('Sanitation Data'!F99)),NA())</f>
        <v>#N/A</v>
      </c>
      <c r="AM105" s="203" t="e">
        <f ca="true">+IF(AND(ISNUMBER(OFFSET('Sanitation Data'!$F$11,0,10*ROW('Sanitation Data'!F99))),'Data Summary'!DB105="Yes"),OFFSET('Sanitation Data'!$F$11,0,10*ROW('Sanitation Data'!F99)),NA())</f>
        <v>#N/A</v>
      </c>
      <c r="AN105" s="203" t="e">
        <f ca="true">+IF(AND(ISNUMBER(OFFSET('Sanitation Data'!$F$12,0,10*ROW('Sanitation Data'!F99))),'Data Summary'!DC105="Yes"),OFFSET('Sanitation Data'!$F$12,0,10*ROW('Sanitation Data'!F99)),NA())</f>
        <v>#N/A</v>
      </c>
      <c r="AO105" s="203" t="e">
        <f ca="true">+IF(AND(ISNUMBER(OFFSET('Sanitation Data'!$F$13,0,10*ROW('Sanitation Data'!F99))),'Data Summary'!DD105="Yes"),OFFSET('Sanitation Data'!$F$13,0,10*ROW('Sanitation Data'!F99)),NA())</f>
        <v>#N/A</v>
      </c>
      <c r="AP105" s="203" t="e">
        <f ca="true">+IF(AND(ISNUMBER(OFFSET('Sanitation Data'!$G$5,0,10*ROW('Sanitation Data'!G99))),'Data Summary'!DE105="Yes"),100-OFFSET('Sanitation Data'!$G$5,0,10*ROW('Sanitation Data'!G99)),NA())</f>
        <v>#N/A</v>
      </c>
      <c r="AQ105" s="203" t="e">
        <f ca="true">+IF(AND(ISNUMBER(OFFSET('Sanitation Data'!$G$7,0,10*ROW('Sanitation Data'!G99))),'Data Summary'!DF105="Yes"),OFFSET('Sanitation Data'!$G$7,0,10*ROW('Sanitation Data'!G99)),NA())</f>
        <v>#N/A</v>
      </c>
      <c r="AR105" s="203" t="e">
        <f ca="true">+IF(AND(ISNUMBER(OFFSET('Sanitation Data'!$G$11,0,10*ROW('Sanitation Data'!G99))),'Data Summary'!DG105="Yes"),OFFSET('Sanitation Data'!$G$11,0,10*ROW('Sanitation Data'!G99)),NA())</f>
        <v>#N/A</v>
      </c>
      <c r="AS105" s="203" t="e">
        <f ca="true">+IF(AND(ISNUMBER(OFFSET('Sanitation Data'!$G$12,0,10*ROW('Sanitation Data'!G99))),'Data Summary'!DH105="Yes"),OFFSET('Sanitation Data'!$G$12,0,10*ROW('Sanitation Data'!G99)),NA())</f>
        <v>#N/A</v>
      </c>
      <c r="AT105" s="203" t="e">
        <f ca="true">+IF(AND(ISNUMBER(OFFSET('Sanitation Data'!$G$13,0,10*ROW('Sanitation Data'!G99))),'Data Summary'!DI105="Yes"),OFFSET('Sanitation Data'!$G$13,0,10*ROW('Sanitation Data'!G99)),NA())</f>
        <v>#N/A</v>
      </c>
      <c r="AU105" s="203" t="e">
        <f ca="true">+IF(AND(ISNUMBER(OFFSET('Sanitation Data'!$H$5,0,10*ROW('Sanitation Data'!H99))),'Data Summary'!DJ105="Yes"),100-OFFSET('Sanitation Data'!$H$5,0,10*ROW('Sanitation Data'!H99)),NA())</f>
        <v>#N/A</v>
      </c>
      <c r="AV105" s="203" t="e">
        <f ca="true">+IF(AND(ISNUMBER(OFFSET('Sanitation Data'!$H$7,0,10*ROW('Sanitation Data'!H99))),'Data Summary'!DK105="Yes"),OFFSET('Sanitation Data'!$H$7,0,10*ROW('Sanitation Data'!H99)),NA())</f>
        <v>#N/A</v>
      </c>
      <c r="AW105" s="203" t="e">
        <f ca="true">+IF(AND(ISNUMBER(OFFSET('Sanitation Data'!$H$11,0,10*ROW('Sanitation Data'!H99))),'Data Summary'!DL105="Yes"),OFFSET('Sanitation Data'!$H$11,0,10*ROW('Sanitation Data'!H99)),NA())</f>
        <v>#N/A</v>
      </c>
      <c r="AX105" s="203" t="e">
        <f ca="true">+IF(AND(ISNUMBER(OFFSET('Sanitation Data'!$H$12,0,10*ROW('Sanitation Data'!H99))),'Data Summary'!DM105="Yes"),OFFSET('Sanitation Data'!$H$12,0,10*ROW('Sanitation Data'!H99)),NA())</f>
        <v>#N/A</v>
      </c>
      <c r="AY105" s="203" t="e">
        <f ca="true">+IF(AND(ISNUMBER(OFFSET('Sanitation Data'!$H$13,0,10*ROW('Sanitation Data'!H99))),'Data Summary'!DN105="Yes"),OFFSET('Sanitation Data'!$H$13,0,10*ROW('Sanitation Data'!H99)),NA())</f>
        <v>#N/A</v>
      </c>
      <c r="AZ105" s="204" t="e">
        <f ca="true">+IF(AND(ISNUMBER(OFFSET('Hygiene Data'!$C$6,0,10*ROW('Hygiene Data'!C99))),'Data Summary'!DO105="Yes"),OFFSET('Hygiene Data'!$C$6,0,10*ROW('Hygiene Data'!C99)),NA())</f>
        <v>#N/A</v>
      </c>
      <c r="BA105" s="204" t="e">
        <f ca="true">+IF(AND(ISNUMBER(OFFSET('Hygiene Data'!$C$8,0,10*ROW('Hygiene Data'!C99))),'Data Summary'!DP105="Yes"),OFFSET('Hygiene Data'!$C$8,0,10*ROW('Hygiene Data'!C99)),NA())</f>
        <v>#N/A</v>
      </c>
      <c r="BB105" s="204" t="e">
        <f ca="true">+IF(AND(ISNUMBER(OFFSET('Hygiene Data'!$C$10,0,10*ROW('Hygiene Data'!C99))),'Data Summary'!DQ105="Yes"),OFFSET('Hygiene Data'!$C$10,0,10*ROW('Hygiene Data'!C99)),NA())</f>
        <v>#N/A</v>
      </c>
      <c r="BC105" s="204" t="e">
        <f ca="true">+IF(AND(ISNUMBER(OFFSET('Hygiene Data'!$D$6,0,10*ROW('Hygiene Data'!D99))),'Data Summary'!DR105="Yes"),OFFSET('Hygiene Data'!$D$6,0,10*ROW('Hygiene Data'!D99)),NA())</f>
        <v>#N/A</v>
      </c>
      <c r="BD105" s="204" t="e">
        <f ca="true">+IF(AND(ISNUMBER(OFFSET('Hygiene Data'!$D$8,0,10*ROW('Hygiene Data'!D99))),'Data Summary'!DS105="Yes"),OFFSET('Hygiene Data'!$D$8,0,10*ROW('Hygiene Data'!D99)),NA())</f>
        <v>#N/A</v>
      </c>
      <c r="BE105" s="204" t="e">
        <f ca="true">+IF(AND(ISNUMBER(OFFSET('Hygiene Data'!$D$10,0,10*ROW('Hygiene Data'!D99))),'Data Summary'!DT105="Yes"),OFFSET('Hygiene Data'!$D$10,0,10*ROW('Hygiene Data'!D99)),NA())</f>
        <v>#N/A</v>
      </c>
      <c r="BF105" s="204" t="e">
        <f ca="true">+IF(AND(ISNUMBER(OFFSET('Hygiene Data'!$E$6,0,10*ROW('Hygiene Data'!E99))),'Data Summary'!DU105="Yes"),OFFSET('Hygiene Data'!$E$6,0,10*ROW('Hygiene Data'!E99)),NA())</f>
        <v>#N/A</v>
      </c>
      <c r="BG105" s="204" t="e">
        <f ca="true">+IF(AND(ISNUMBER(OFFSET('Hygiene Data'!$E$8,0,10*ROW('Hygiene Data'!E99))),'Data Summary'!DV105="Yes"),OFFSET('Hygiene Data'!$E$8,0,10*ROW('Hygiene Data'!E99)),NA())</f>
        <v>#N/A</v>
      </c>
      <c r="BH105" s="204" t="e">
        <f ca="true">+IF(AND(ISNUMBER(OFFSET('Hygiene Data'!$E$10,0,10*ROW('Hygiene Data'!E99))),'Data Summary'!DW105="Yes"),OFFSET('Hygiene Data'!$E$10,0,10*ROW('Hygiene Data'!E99)),NA())</f>
        <v>#N/A</v>
      </c>
      <c r="BI105" s="204" t="e">
        <f ca="true">+IF(AND(ISNUMBER(OFFSET('Hygiene Data'!$F$6,0,10*ROW('Hygiene Data'!F99))),'Data Summary'!DX105="Yes"),OFFSET('Hygiene Data'!$F$6,0,10*ROW('Hygiene Data'!F99)),NA())</f>
        <v>#N/A</v>
      </c>
      <c r="BJ105" s="204" t="e">
        <f ca="true">+IF(AND(ISNUMBER(OFFSET('Hygiene Data'!$F$8,0,10*ROW('Hygiene Data'!F99))),'Data Summary'!DY105="Yes"),OFFSET('Hygiene Data'!$F$8,0,10*ROW('Hygiene Data'!F99)),NA())</f>
        <v>#N/A</v>
      </c>
      <c r="BK105" s="204" t="e">
        <f ca="true">+IF(AND(ISNUMBER(OFFSET('Hygiene Data'!$F$10,0,10*ROW('Hygiene Data'!F99))),'Data Summary'!DZ105="Yes"),OFFSET('Hygiene Data'!$F$10,0,10*ROW('Hygiene Data'!F99)),NA())</f>
        <v>#N/A</v>
      </c>
      <c r="BL105" s="204" t="e">
        <f ca="true">+IF(AND(ISNUMBER(OFFSET('Hygiene Data'!$G$6,0,10*ROW('Hygiene Data'!G99))),'Data Summary'!EA105="Yes"),OFFSET('Hygiene Data'!$G$6,0,10*ROW('Hygiene Data'!G99)),NA())</f>
        <v>#N/A</v>
      </c>
      <c r="BM105" s="204" t="e">
        <f ca="true">+IF(AND(ISNUMBER(OFFSET('Hygiene Data'!$G$8,0,10*ROW('Hygiene Data'!G99))),'Data Summary'!EB105="Yes"),OFFSET('Hygiene Data'!$G$8,0,10*ROW('Hygiene Data'!G99)),NA())</f>
        <v>#N/A</v>
      </c>
      <c r="BN105" s="204" t="e">
        <f ca="true">+IF(AND(ISNUMBER(OFFSET('Hygiene Data'!$G$10,0,10*ROW('Hygiene Data'!G99))),'Data Summary'!EC105="Yes"),OFFSET('Hygiene Data'!$G$10,0,10*ROW('Hygiene Data'!G99)),NA())</f>
        <v>#N/A</v>
      </c>
      <c r="BO105" s="204" t="e">
        <f ca="true">+IF(AND(ISNUMBER(OFFSET('Hygiene Data'!$H$6,0,10*ROW('Hygiene Data'!H99))),'Data Summary'!ED105="Yes"),OFFSET('Hygiene Data'!$H$6,0,10*ROW('Hygiene Data'!H99)),NA())</f>
        <v>#N/A</v>
      </c>
      <c r="BP105" s="204" t="e">
        <f ca="true">+IF(AND(ISNUMBER(OFFSET('Hygiene Data'!$H$8,0,10*ROW('Hygiene Data'!H99))),'Data Summary'!EE105="Yes"),OFFSET('Hygiene Data'!$H$8,0,10*ROW('Hygiene Data'!H99)),NA())</f>
        <v>#N/A</v>
      </c>
      <c r="BQ105" s="204"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415" t="e">
        <f ca="true">+IF(AND(ISNUMBER(OFFSET('Water Data'!$C$5,0,10*ROW('Water Data'!C100))),'Data Summary'!BS106="Yes"),100-OFFSET('Water Data'!$C$5,0,10*ROW('Water Data'!C100)),NA())</f>
        <v>#N/A</v>
      </c>
      <c r="E106" s="415" t="e">
        <f ca="true">+IF(AND(ISNUMBER(OFFSET('Water Data'!$C$7,0,10*ROW('Water Data'!C100))),'Data Summary'!BT106="Yes"),OFFSET('Water Data'!$C$7,0,10*ROW('Water Data'!C100)),NA())</f>
        <v>#N/A</v>
      </c>
      <c r="F106" s="415" t="e">
        <f ca="true">+IF(AND(ISNUMBER(OFFSET('Water Data'!$C$10,0,10*ROW('Water Data'!C100))),'Data Summary'!BU106="Yes"),OFFSET('Water Data'!$C$10,0,10*ROW('Water Data'!C100)),NA())</f>
        <v>#N/A</v>
      </c>
      <c r="G106" s="415" t="e">
        <f ca="true">+IF(AND(ISNUMBER(OFFSET('Water Data'!$D$5,0,10*ROW('Water Data'!D100))),'Data Summary'!BV106="Yes"),100-OFFSET('Water Data'!$D$5,0,10*ROW('Water Data'!D100)),NA())</f>
        <v>#N/A</v>
      </c>
      <c r="H106" s="415" t="e">
        <f ca="true">+IF(AND(ISNUMBER(OFFSET('Water Data'!$D$7,0,10*ROW('Water Data'!D100))),'Data Summary'!BW106="Yes"),OFFSET('Water Data'!$D$7,0,10*ROW('Water Data'!D100)),NA())</f>
        <v>#N/A</v>
      </c>
      <c r="I106" s="415" t="e">
        <f ca="true">+IF(AND(ISNUMBER(OFFSET('Water Data'!$D$10,0,10*ROW('Water Data'!D100))),'Data Summary'!BX106="Yes"),OFFSET('Water Data'!$D$10,0,10*ROW('Water Data'!D100)),NA())</f>
        <v>#N/A</v>
      </c>
      <c r="J106" s="415" t="e">
        <f ca="true">+IF(AND(ISNUMBER(OFFSET('Water Data'!$E$5,0,10*ROW('Water Data'!E100))),'Data Summary'!BY106="Yes"),100-OFFSET('Water Data'!$E$5,0,10*ROW('Water Data'!E100)),NA())</f>
        <v>#N/A</v>
      </c>
      <c r="K106" s="415" t="e">
        <f ca="true">+IF(AND(ISNUMBER(OFFSET('Water Data'!$E$7,0,10*ROW('Water Data'!E100))),'Data Summary'!BZ106="Yes"),OFFSET('Water Data'!$E$7,0,10*ROW('Water Data'!E100)),NA())</f>
        <v>#N/A</v>
      </c>
      <c r="L106" s="415" t="e">
        <f ca="true">+IF(AND(ISNUMBER(OFFSET('Water Data'!$E$10,0,10*ROW('Water Data'!E100))),'Data Summary'!CA106="Yes"),OFFSET('Water Data'!$E$10,0,10*ROW('Water Data'!E100)),NA())</f>
        <v>#N/A</v>
      </c>
      <c r="M106" s="415" t="e">
        <f ca="true">+IF(AND(ISNUMBER(OFFSET('Water Data'!$F$5,0,10*ROW('Water Data'!F100))),'Data Summary'!CB106="Yes"),100-OFFSET('Water Data'!$F$5,0,10*ROW('Water Data'!F100)),NA())</f>
        <v>#N/A</v>
      </c>
      <c r="N106" s="415" t="e">
        <f ca="true">+IF(AND(ISNUMBER(OFFSET('Water Data'!$F$7,0,10*ROW('Water Data'!F100))),'Data Summary'!CC106="Yes"),OFFSET('Water Data'!$F$7,0,10*ROW('Water Data'!F100)),NA())</f>
        <v>#N/A</v>
      </c>
      <c r="O106" s="415" t="e">
        <f ca="true">+IF(AND(ISNUMBER(OFFSET('Water Data'!$F$10,0,10*ROW('Water Data'!F100))),'Data Summary'!CD106="Yes"),OFFSET('Water Data'!$F$10,0,10*ROW('Water Data'!F100)),NA())</f>
        <v>#N/A</v>
      </c>
      <c r="P106" s="415" t="e">
        <f ca="true">+IF(AND(ISNUMBER(OFFSET('Water Data'!$G$5,0,10*ROW('Water Data'!G100))),'Data Summary'!CE106="Yes"),100-OFFSET('Water Data'!$G$5,0,10*ROW('Water Data'!G100)),NA())</f>
        <v>#N/A</v>
      </c>
      <c r="Q106" s="415" t="e">
        <f ca="true">+IF(AND(ISNUMBER(OFFSET('Water Data'!$G$7,0,10*ROW('Water Data'!G100))),'Data Summary'!CF106="Yes"),OFFSET('Water Data'!$G$7,0,10*ROW('Water Data'!G100)),NA())</f>
        <v>#N/A</v>
      </c>
      <c r="R106" s="415" t="e">
        <f ca="true">+IF(AND(ISNUMBER(OFFSET('Water Data'!$G$10,0,10*ROW('Water Data'!G100))),'Data Summary'!CG106="Yes"),OFFSET('Water Data'!$G$10,0,10*ROW('Water Data'!G100)),NA())</f>
        <v>#N/A</v>
      </c>
      <c r="S106" s="415" t="e">
        <f ca="true">+IF(AND(ISNUMBER(OFFSET('Water Data'!$H$5,0,10*ROW('Water Data'!H100))),'Data Summary'!CH106="Yes"),100-OFFSET('Water Data'!$H$5,0,10*ROW('Water Data'!H100)),NA())</f>
        <v>#N/A</v>
      </c>
      <c r="T106" s="415" t="e">
        <f ca="true">+IF(AND(ISNUMBER(OFFSET('Water Data'!$H$7,0,10*ROW('Water Data'!H100))),'Data Summary'!CI106="Yes"),OFFSET('Water Data'!$H$7,0,10*ROW('Water Data'!H100)),NA())</f>
        <v>#N/A</v>
      </c>
      <c r="U106" s="415" t="e">
        <f ca="true">+IF(AND(ISNUMBER(OFFSET('Water Data'!$H$10,0,10*ROW('Water Data'!H100))),'Data Summary'!CJ106="Yes"),OFFSET('Water Data'!$H$10,0,10*ROW('Water Data'!H100)),NA())</f>
        <v>#N/A</v>
      </c>
      <c r="V106" s="203" t="e">
        <f ca="true">+IF(AND(ISNUMBER(OFFSET('Sanitation Data'!$C$5,0,10*ROW('Sanitation Data'!C100))),'Data Summary'!CK106="Yes"),100-OFFSET('Sanitation Data'!$C$5,0,10*ROW('Sanitation Data'!C100)),NA())</f>
        <v>#N/A</v>
      </c>
      <c r="W106" s="203" t="e">
        <f ca="true">+IF(AND(ISNUMBER(OFFSET('Sanitation Data'!$C$7,0,10*ROW('Sanitation Data'!C100))),'Data Summary'!CL106="Yes"),OFFSET('Sanitation Data'!$C$7,0,10*ROW('Sanitation Data'!C100)),NA())</f>
        <v>#N/A</v>
      </c>
      <c r="X106" s="203" t="e">
        <f ca="true">+IF(AND(ISNUMBER(OFFSET('Sanitation Data'!$C$11,0,10*ROW('Sanitation Data'!C100))),'Data Summary'!CM106="Yes"),OFFSET('Sanitation Data'!$C$11,0,10*ROW('Sanitation Data'!C100)),NA())</f>
        <v>#N/A</v>
      </c>
      <c r="Y106" s="203" t="e">
        <f ca="true">+IF(AND(ISNUMBER(OFFSET('Sanitation Data'!$C$12,0,10*ROW('Sanitation Data'!C100))),'Data Summary'!CN106="Yes"),OFFSET('Sanitation Data'!$C$12,0,10*ROW('Sanitation Data'!C100)),NA())</f>
        <v>#N/A</v>
      </c>
      <c r="Z106" s="203" t="e">
        <f ca="true">+IF(AND(ISNUMBER(OFFSET('Sanitation Data'!$C$13,0,10*ROW('Sanitation Data'!C100))),'Data Summary'!CO106="Yes"),OFFSET('Sanitation Data'!$C$13,0,10*ROW('Sanitation Data'!C100)),NA())</f>
        <v>#N/A</v>
      </c>
      <c r="AA106" s="203" t="e">
        <f ca="true">+IF(AND(ISNUMBER(OFFSET('Sanitation Data'!$D$5,0,10*ROW('Sanitation Data'!D100))),'Data Summary'!CP106="Yes"),100-OFFSET('Sanitation Data'!$D$5,0,10*ROW('Sanitation Data'!D100)),NA())</f>
        <v>#N/A</v>
      </c>
      <c r="AB106" s="203" t="e">
        <f ca="true">+IF(AND(ISNUMBER(OFFSET('Sanitation Data'!$D$7,0,10*ROW('Sanitation Data'!D100))),'Data Summary'!CQ106="Yes"),OFFSET('Sanitation Data'!$D$7,0,10*ROW('Sanitation Data'!D100)),NA())</f>
        <v>#N/A</v>
      </c>
      <c r="AC106" s="203" t="e">
        <f ca="true">+IF(AND(ISNUMBER(OFFSET('Sanitation Data'!$D$11,0,10*ROW('Sanitation Data'!D100))),'Data Summary'!CR106="Yes"),OFFSET('Sanitation Data'!$D$11,0,10*ROW('Sanitation Data'!D100)),NA())</f>
        <v>#N/A</v>
      </c>
      <c r="AD106" s="203" t="e">
        <f ca="true">+IF(AND(ISNUMBER(OFFSET('Sanitation Data'!$D$12,0,10*ROW('Sanitation Data'!D100))),'Data Summary'!CS106="Yes"),OFFSET('Sanitation Data'!$D$12,0,10*ROW('Sanitation Data'!D100)),NA())</f>
        <v>#N/A</v>
      </c>
      <c r="AE106" s="203" t="e">
        <f ca="true">+IF(AND(ISNUMBER(OFFSET('Sanitation Data'!$D$13,0,10*ROW('Sanitation Data'!D100))),'Data Summary'!CT106="Yes"),OFFSET('Sanitation Data'!$D$13,0,10*ROW('Sanitation Data'!D100)),NA())</f>
        <v>#N/A</v>
      </c>
      <c r="AF106" s="203" t="e">
        <f ca="true">+IF(AND(ISNUMBER(OFFSET('Sanitation Data'!$E$5,0,10*ROW('Sanitation Data'!E100))),'Data Summary'!CU106="Yes"),100-OFFSET('Sanitation Data'!$E$5,0,10*ROW('Sanitation Data'!E100)),NA())</f>
        <v>#N/A</v>
      </c>
      <c r="AG106" s="203" t="e">
        <f ca="true">+IF(AND(ISNUMBER(OFFSET('Sanitation Data'!$E$7,0,10*ROW('Sanitation Data'!E100))),'Data Summary'!CV106="Yes"),OFFSET('Sanitation Data'!$E$7,0,10*ROW('Sanitation Data'!E100)),NA())</f>
        <v>#N/A</v>
      </c>
      <c r="AH106" s="203" t="e">
        <f ca="true">+IF(AND(ISNUMBER(OFFSET('Sanitation Data'!$E$11,0,10*ROW('Sanitation Data'!E100))),'Data Summary'!CW106="Yes"),OFFSET('Sanitation Data'!$E$11,0,10*ROW('Sanitation Data'!E100)),NA())</f>
        <v>#N/A</v>
      </c>
      <c r="AI106" s="203" t="e">
        <f ca="true">+IF(AND(ISNUMBER(OFFSET('Sanitation Data'!$E$12,0,10*ROW('Sanitation Data'!E100))),'Data Summary'!CX106="Yes"),OFFSET('Sanitation Data'!$E$12,0,10*ROW('Sanitation Data'!E100)),NA())</f>
        <v>#N/A</v>
      </c>
      <c r="AJ106" s="203" t="e">
        <f ca="true">+IF(AND(ISNUMBER(OFFSET('Sanitation Data'!$E$13,0,10*ROW('Sanitation Data'!E100))),'Data Summary'!CY106="Yes"),OFFSET('Sanitation Data'!$E$13,0,10*ROW('Sanitation Data'!E100)),NA())</f>
        <v>#N/A</v>
      </c>
      <c r="AK106" s="203" t="e">
        <f ca="true">+IF(AND(ISNUMBER(OFFSET('Sanitation Data'!$F$5,0,10*ROW('Sanitation Data'!F100))),'Data Summary'!CZ106="Yes"),100-OFFSET('Sanitation Data'!$F$5,0,10*ROW('Sanitation Data'!F100)),NA())</f>
        <v>#N/A</v>
      </c>
      <c r="AL106" s="203" t="e">
        <f ca="true">+IF(AND(ISNUMBER(OFFSET('Sanitation Data'!$F$7,0,10*ROW('Sanitation Data'!F100))),'Data Summary'!DA106="Yes"),OFFSET('Sanitation Data'!$F$7,0,10*ROW('Sanitation Data'!F100)),NA())</f>
        <v>#N/A</v>
      </c>
      <c r="AM106" s="203" t="e">
        <f ca="true">+IF(AND(ISNUMBER(OFFSET('Sanitation Data'!$F$11,0,10*ROW('Sanitation Data'!F100))),'Data Summary'!DB106="Yes"),OFFSET('Sanitation Data'!$F$11,0,10*ROW('Sanitation Data'!F100)),NA())</f>
        <v>#N/A</v>
      </c>
      <c r="AN106" s="203" t="e">
        <f ca="true">+IF(AND(ISNUMBER(OFFSET('Sanitation Data'!$F$12,0,10*ROW('Sanitation Data'!F100))),'Data Summary'!DC106="Yes"),OFFSET('Sanitation Data'!$F$12,0,10*ROW('Sanitation Data'!F100)),NA())</f>
        <v>#N/A</v>
      </c>
      <c r="AO106" s="203" t="e">
        <f ca="true">+IF(AND(ISNUMBER(OFFSET('Sanitation Data'!$F$13,0,10*ROW('Sanitation Data'!F100))),'Data Summary'!DD106="Yes"),OFFSET('Sanitation Data'!$F$13,0,10*ROW('Sanitation Data'!F100)),NA())</f>
        <v>#N/A</v>
      </c>
      <c r="AP106" s="203" t="e">
        <f ca="true">+IF(AND(ISNUMBER(OFFSET('Sanitation Data'!$G$5,0,10*ROW('Sanitation Data'!G100))),'Data Summary'!DE106="Yes"),100-OFFSET('Sanitation Data'!$G$5,0,10*ROW('Sanitation Data'!G100)),NA())</f>
        <v>#N/A</v>
      </c>
      <c r="AQ106" s="203" t="e">
        <f ca="true">+IF(AND(ISNUMBER(OFFSET('Sanitation Data'!$G$7,0,10*ROW('Sanitation Data'!G100))),'Data Summary'!DF106="Yes"),OFFSET('Sanitation Data'!$G$7,0,10*ROW('Sanitation Data'!G100)),NA())</f>
        <v>#N/A</v>
      </c>
      <c r="AR106" s="203" t="e">
        <f ca="true">+IF(AND(ISNUMBER(OFFSET('Sanitation Data'!$G$11,0,10*ROW('Sanitation Data'!G100))),'Data Summary'!DG106="Yes"),OFFSET('Sanitation Data'!$G$11,0,10*ROW('Sanitation Data'!G100)),NA())</f>
        <v>#N/A</v>
      </c>
      <c r="AS106" s="203" t="e">
        <f ca="true">+IF(AND(ISNUMBER(OFFSET('Sanitation Data'!$G$12,0,10*ROW('Sanitation Data'!G100))),'Data Summary'!DH106="Yes"),OFFSET('Sanitation Data'!$G$12,0,10*ROW('Sanitation Data'!G100)),NA())</f>
        <v>#N/A</v>
      </c>
      <c r="AT106" s="203" t="e">
        <f ca="true">+IF(AND(ISNUMBER(OFFSET('Sanitation Data'!$G$13,0,10*ROW('Sanitation Data'!G100))),'Data Summary'!DI106="Yes"),OFFSET('Sanitation Data'!$G$13,0,10*ROW('Sanitation Data'!G100)),NA())</f>
        <v>#N/A</v>
      </c>
      <c r="AU106" s="203" t="e">
        <f ca="true">+IF(AND(ISNUMBER(OFFSET('Sanitation Data'!$H$5,0,10*ROW('Sanitation Data'!H100))),'Data Summary'!DJ106="Yes"),100-OFFSET('Sanitation Data'!$H$5,0,10*ROW('Sanitation Data'!H100)),NA())</f>
        <v>#N/A</v>
      </c>
      <c r="AV106" s="203" t="e">
        <f ca="true">+IF(AND(ISNUMBER(OFFSET('Sanitation Data'!$H$7,0,10*ROW('Sanitation Data'!H100))),'Data Summary'!DK106="Yes"),OFFSET('Sanitation Data'!$H$7,0,10*ROW('Sanitation Data'!H100)),NA())</f>
        <v>#N/A</v>
      </c>
      <c r="AW106" s="203" t="e">
        <f ca="true">+IF(AND(ISNUMBER(OFFSET('Sanitation Data'!$H$11,0,10*ROW('Sanitation Data'!H100))),'Data Summary'!DL106="Yes"),OFFSET('Sanitation Data'!$H$11,0,10*ROW('Sanitation Data'!H100)),NA())</f>
        <v>#N/A</v>
      </c>
      <c r="AX106" s="203" t="e">
        <f ca="true">+IF(AND(ISNUMBER(OFFSET('Sanitation Data'!$H$12,0,10*ROW('Sanitation Data'!H100))),'Data Summary'!DM106="Yes"),OFFSET('Sanitation Data'!$H$12,0,10*ROW('Sanitation Data'!H100)),NA())</f>
        <v>#N/A</v>
      </c>
      <c r="AY106" s="203" t="e">
        <f ca="true">+IF(AND(ISNUMBER(OFFSET('Sanitation Data'!$H$13,0,10*ROW('Sanitation Data'!H100))),'Data Summary'!DN106="Yes"),OFFSET('Sanitation Data'!$H$13,0,10*ROW('Sanitation Data'!H100)),NA())</f>
        <v>#N/A</v>
      </c>
      <c r="AZ106" s="204" t="e">
        <f ca="true">+IF(AND(ISNUMBER(OFFSET('Hygiene Data'!$C$6,0,10*ROW('Hygiene Data'!C100))),'Data Summary'!DO106="Yes"),OFFSET('Hygiene Data'!$C$6,0,10*ROW('Hygiene Data'!C100)),NA())</f>
        <v>#N/A</v>
      </c>
      <c r="BA106" s="204" t="e">
        <f ca="true">+IF(AND(ISNUMBER(OFFSET('Hygiene Data'!$C$8,0,10*ROW('Hygiene Data'!C100))),'Data Summary'!DP106="Yes"),OFFSET('Hygiene Data'!$C$8,0,10*ROW('Hygiene Data'!C100)),NA())</f>
        <v>#N/A</v>
      </c>
      <c r="BB106" s="204" t="e">
        <f ca="true">+IF(AND(ISNUMBER(OFFSET('Hygiene Data'!$C$10,0,10*ROW('Hygiene Data'!C100))),'Data Summary'!DQ106="Yes"),OFFSET('Hygiene Data'!$C$10,0,10*ROW('Hygiene Data'!C100)),NA())</f>
        <v>#N/A</v>
      </c>
      <c r="BC106" s="204" t="e">
        <f ca="true">+IF(AND(ISNUMBER(OFFSET('Hygiene Data'!$D$6,0,10*ROW('Hygiene Data'!D100))),'Data Summary'!DR106="Yes"),OFFSET('Hygiene Data'!$D$6,0,10*ROW('Hygiene Data'!D100)),NA())</f>
        <v>#N/A</v>
      </c>
      <c r="BD106" s="204" t="e">
        <f ca="true">+IF(AND(ISNUMBER(OFFSET('Hygiene Data'!$D$8,0,10*ROW('Hygiene Data'!D100))),'Data Summary'!DS106="Yes"),OFFSET('Hygiene Data'!$D$8,0,10*ROW('Hygiene Data'!D100)),NA())</f>
        <v>#N/A</v>
      </c>
      <c r="BE106" s="204" t="e">
        <f ca="true">+IF(AND(ISNUMBER(OFFSET('Hygiene Data'!$D$10,0,10*ROW('Hygiene Data'!D100))),'Data Summary'!DT106="Yes"),OFFSET('Hygiene Data'!$D$10,0,10*ROW('Hygiene Data'!D100)),NA())</f>
        <v>#N/A</v>
      </c>
      <c r="BF106" s="204" t="e">
        <f ca="true">+IF(AND(ISNUMBER(OFFSET('Hygiene Data'!$E$6,0,10*ROW('Hygiene Data'!E100))),'Data Summary'!DU106="Yes"),OFFSET('Hygiene Data'!$E$6,0,10*ROW('Hygiene Data'!E100)),NA())</f>
        <v>#N/A</v>
      </c>
      <c r="BG106" s="204" t="e">
        <f ca="true">+IF(AND(ISNUMBER(OFFSET('Hygiene Data'!$E$8,0,10*ROW('Hygiene Data'!E100))),'Data Summary'!DV106="Yes"),OFFSET('Hygiene Data'!$E$8,0,10*ROW('Hygiene Data'!E100)),NA())</f>
        <v>#N/A</v>
      </c>
      <c r="BH106" s="204" t="e">
        <f ca="true">+IF(AND(ISNUMBER(OFFSET('Hygiene Data'!$E$10,0,10*ROW('Hygiene Data'!E100))),'Data Summary'!DW106="Yes"),OFFSET('Hygiene Data'!$E$10,0,10*ROW('Hygiene Data'!E100)),NA())</f>
        <v>#N/A</v>
      </c>
      <c r="BI106" s="204" t="e">
        <f ca="true">+IF(AND(ISNUMBER(OFFSET('Hygiene Data'!$F$6,0,10*ROW('Hygiene Data'!F100))),'Data Summary'!DX106="Yes"),OFFSET('Hygiene Data'!$F$6,0,10*ROW('Hygiene Data'!F100)),NA())</f>
        <v>#N/A</v>
      </c>
      <c r="BJ106" s="204" t="e">
        <f ca="true">+IF(AND(ISNUMBER(OFFSET('Hygiene Data'!$F$8,0,10*ROW('Hygiene Data'!F100))),'Data Summary'!DY106="Yes"),OFFSET('Hygiene Data'!$F$8,0,10*ROW('Hygiene Data'!F100)),NA())</f>
        <v>#N/A</v>
      </c>
      <c r="BK106" s="204" t="e">
        <f ca="true">+IF(AND(ISNUMBER(OFFSET('Hygiene Data'!$F$10,0,10*ROW('Hygiene Data'!F100))),'Data Summary'!DZ106="Yes"),OFFSET('Hygiene Data'!$F$10,0,10*ROW('Hygiene Data'!F100)),NA())</f>
        <v>#N/A</v>
      </c>
      <c r="BL106" s="204" t="e">
        <f ca="true">+IF(AND(ISNUMBER(OFFSET('Hygiene Data'!$G$6,0,10*ROW('Hygiene Data'!G100))),'Data Summary'!EA106="Yes"),OFFSET('Hygiene Data'!$G$6,0,10*ROW('Hygiene Data'!G100)),NA())</f>
        <v>#N/A</v>
      </c>
      <c r="BM106" s="204" t="e">
        <f ca="true">+IF(AND(ISNUMBER(OFFSET('Hygiene Data'!$G$8,0,10*ROW('Hygiene Data'!G100))),'Data Summary'!EB106="Yes"),OFFSET('Hygiene Data'!$G$8,0,10*ROW('Hygiene Data'!G100)),NA())</f>
        <v>#N/A</v>
      </c>
      <c r="BN106" s="204" t="e">
        <f ca="true">+IF(AND(ISNUMBER(OFFSET('Hygiene Data'!$G$10,0,10*ROW('Hygiene Data'!G100))),'Data Summary'!EC106="Yes"),OFFSET('Hygiene Data'!$G$10,0,10*ROW('Hygiene Data'!G100)),NA())</f>
        <v>#N/A</v>
      </c>
      <c r="BO106" s="204" t="e">
        <f ca="true">+IF(AND(ISNUMBER(OFFSET('Hygiene Data'!$H$6,0,10*ROW('Hygiene Data'!H100))),'Data Summary'!ED106="Yes"),OFFSET('Hygiene Data'!$H$6,0,10*ROW('Hygiene Data'!H100)),NA())</f>
        <v>#N/A</v>
      </c>
      <c r="BP106" s="204" t="e">
        <f ca="true">+IF(AND(ISNUMBER(OFFSET('Hygiene Data'!$H$8,0,10*ROW('Hygiene Data'!H100))),'Data Summary'!EE106="Yes"),OFFSET('Hygiene Data'!$H$8,0,10*ROW('Hygiene Data'!H100)),NA())</f>
        <v>#N/A</v>
      </c>
      <c r="BQ106" s="204"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415" t="e">
        <f ca="true">+IF(AND(ISNUMBER(OFFSET('Water Data'!$C$5,0,10*ROW('Water Data'!C101))),'Data Summary'!BS107="Yes"),100-OFFSET('Water Data'!$C$5,0,10*ROW('Water Data'!C101)),NA())</f>
        <v>#N/A</v>
      </c>
      <c r="E107" s="415" t="e">
        <f ca="true">+IF(AND(ISNUMBER(OFFSET('Water Data'!$C$7,0,10*ROW('Water Data'!C101))),'Data Summary'!BT107="Yes"),OFFSET('Water Data'!$C$7,0,10*ROW('Water Data'!C101)),NA())</f>
        <v>#N/A</v>
      </c>
      <c r="F107" s="415" t="e">
        <f ca="true">+IF(AND(ISNUMBER(OFFSET('Water Data'!$C$10,0,10*ROW('Water Data'!C101))),'Data Summary'!BU107="Yes"),OFFSET('Water Data'!$C$10,0,10*ROW('Water Data'!C101)),NA())</f>
        <v>#N/A</v>
      </c>
      <c r="G107" s="415" t="e">
        <f ca="true">+IF(AND(ISNUMBER(OFFSET('Water Data'!$D$5,0,10*ROW('Water Data'!D101))),'Data Summary'!BV107="Yes"),100-OFFSET('Water Data'!$D$5,0,10*ROW('Water Data'!D101)),NA())</f>
        <v>#N/A</v>
      </c>
      <c r="H107" s="415" t="e">
        <f ca="true">+IF(AND(ISNUMBER(OFFSET('Water Data'!$D$7,0,10*ROW('Water Data'!D101))),'Data Summary'!BW107="Yes"),OFFSET('Water Data'!$D$7,0,10*ROW('Water Data'!D101)),NA())</f>
        <v>#N/A</v>
      </c>
      <c r="I107" s="415" t="e">
        <f ca="true">+IF(AND(ISNUMBER(OFFSET('Water Data'!$D$10,0,10*ROW('Water Data'!D101))),'Data Summary'!BX107="Yes"),OFFSET('Water Data'!$D$10,0,10*ROW('Water Data'!D101)),NA())</f>
        <v>#N/A</v>
      </c>
      <c r="J107" s="415" t="e">
        <f ca="true">+IF(AND(ISNUMBER(OFFSET('Water Data'!$E$5,0,10*ROW('Water Data'!E101))),'Data Summary'!BY107="Yes"),100-OFFSET('Water Data'!$E$5,0,10*ROW('Water Data'!E101)),NA())</f>
        <v>#N/A</v>
      </c>
      <c r="K107" s="415" t="e">
        <f ca="true">+IF(AND(ISNUMBER(OFFSET('Water Data'!$E$7,0,10*ROW('Water Data'!E101))),'Data Summary'!BZ107="Yes"),OFFSET('Water Data'!$E$7,0,10*ROW('Water Data'!E101)),NA())</f>
        <v>#N/A</v>
      </c>
      <c r="L107" s="415" t="e">
        <f ca="true">+IF(AND(ISNUMBER(OFFSET('Water Data'!$E$10,0,10*ROW('Water Data'!E101))),'Data Summary'!CA107="Yes"),OFFSET('Water Data'!$E$10,0,10*ROW('Water Data'!E101)),NA())</f>
        <v>#N/A</v>
      </c>
      <c r="M107" s="415" t="e">
        <f ca="true">+IF(AND(ISNUMBER(OFFSET('Water Data'!$F$5,0,10*ROW('Water Data'!F101))),'Data Summary'!CB107="Yes"),100-OFFSET('Water Data'!$F$5,0,10*ROW('Water Data'!F101)),NA())</f>
        <v>#N/A</v>
      </c>
      <c r="N107" s="415" t="e">
        <f ca="true">+IF(AND(ISNUMBER(OFFSET('Water Data'!$F$7,0,10*ROW('Water Data'!F101))),'Data Summary'!CC107="Yes"),OFFSET('Water Data'!$F$7,0,10*ROW('Water Data'!F101)),NA())</f>
        <v>#N/A</v>
      </c>
      <c r="O107" s="415" t="e">
        <f ca="true">+IF(AND(ISNUMBER(OFFSET('Water Data'!$F$10,0,10*ROW('Water Data'!F101))),'Data Summary'!CD107="Yes"),OFFSET('Water Data'!$F$10,0,10*ROW('Water Data'!F101)),NA())</f>
        <v>#N/A</v>
      </c>
      <c r="P107" s="415" t="e">
        <f ca="true">+IF(AND(ISNUMBER(OFFSET('Water Data'!$G$5,0,10*ROW('Water Data'!G101))),'Data Summary'!CE107="Yes"),100-OFFSET('Water Data'!$G$5,0,10*ROW('Water Data'!G101)),NA())</f>
        <v>#N/A</v>
      </c>
      <c r="Q107" s="415" t="e">
        <f ca="true">+IF(AND(ISNUMBER(OFFSET('Water Data'!$G$7,0,10*ROW('Water Data'!G101))),'Data Summary'!CF107="Yes"),OFFSET('Water Data'!$G$7,0,10*ROW('Water Data'!G101)),NA())</f>
        <v>#N/A</v>
      </c>
      <c r="R107" s="415" t="e">
        <f ca="true">+IF(AND(ISNUMBER(OFFSET('Water Data'!$G$10,0,10*ROW('Water Data'!G101))),'Data Summary'!CG107="Yes"),OFFSET('Water Data'!$G$10,0,10*ROW('Water Data'!G101)),NA())</f>
        <v>#N/A</v>
      </c>
      <c r="S107" s="415" t="e">
        <f ca="true">+IF(AND(ISNUMBER(OFFSET('Water Data'!$H$5,0,10*ROW('Water Data'!H101))),'Data Summary'!CH107="Yes"),100-OFFSET('Water Data'!$H$5,0,10*ROW('Water Data'!H101)),NA())</f>
        <v>#N/A</v>
      </c>
      <c r="T107" s="415" t="e">
        <f ca="true">+IF(AND(ISNUMBER(OFFSET('Water Data'!$H$7,0,10*ROW('Water Data'!H101))),'Data Summary'!CI107="Yes"),OFFSET('Water Data'!$H$7,0,10*ROW('Water Data'!H101)),NA())</f>
        <v>#N/A</v>
      </c>
      <c r="U107" s="415" t="e">
        <f ca="true">+IF(AND(ISNUMBER(OFFSET('Water Data'!$H$10,0,10*ROW('Water Data'!H101))),'Data Summary'!CJ107="Yes"),OFFSET('Water Data'!$H$10,0,10*ROW('Water Data'!H101)),NA())</f>
        <v>#N/A</v>
      </c>
      <c r="V107" s="203" t="e">
        <f ca="true">+IF(AND(ISNUMBER(OFFSET('Sanitation Data'!$C$5,0,10*ROW('Sanitation Data'!C101))),'Data Summary'!CK107="Yes"),100-OFFSET('Sanitation Data'!$C$5,0,10*ROW('Sanitation Data'!C101)),NA())</f>
        <v>#N/A</v>
      </c>
      <c r="W107" s="203" t="e">
        <f ca="true">+IF(AND(ISNUMBER(OFFSET('Sanitation Data'!$C$7,0,10*ROW('Sanitation Data'!C101))),'Data Summary'!CL107="Yes"),OFFSET('Sanitation Data'!$C$7,0,10*ROW('Sanitation Data'!C101)),NA())</f>
        <v>#N/A</v>
      </c>
      <c r="X107" s="203" t="e">
        <f ca="true">+IF(AND(ISNUMBER(OFFSET('Sanitation Data'!$C$11,0,10*ROW('Sanitation Data'!C101))),'Data Summary'!CM107="Yes"),OFFSET('Sanitation Data'!$C$11,0,10*ROW('Sanitation Data'!C101)),NA())</f>
        <v>#N/A</v>
      </c>
      <c r="Y107" s="203" t="e">
        <f ca="true">+IF(AND(ISNUMBER(OFFSET('Sanitation Data'!$C$12,0,10*ROW('Sanitation Data'!C101))),'Data Summary'!CN107="Yes"),OFFSET('Sanitation Data'!$C$12,0,10*ROW('Sanitation Data'!C101)),NA())</f>
        <v>#N/A</v>
      </c>
      <c r="Z107" s="203" t="e">
        <f ca="true">+IF(AND(ISNUMBER(OFFSET('Sanitation Data'!$C$13,0,10*ROW('Sanitation Data'!C101))),'Data Summary'!CO107="Yes"),OFFSET('Sanitation Data'!$C$13,0,10*ROW('Sanitation Data'!C101)),NA())</f>
        <v>#N/A</v>
      </c>
      <c r="AA107" s="203" t="e">
        <f ca="true">+IF(AND(ISNUMBER(OFFSET('Sanitation Data'!$D$5,0,10*ROW('Sanitation Data'!D101))),'Data Summary'!CP107="Yes"),100-OFFSET('Sanitation Data'!$D$5,0,10*ROW('Sanitation Data'!D101)),NA())</f>
        <v>#N/A</v>
      </c>
      <c r="AB107" s="203" t="e">
        <f ca="true">+IF(AND(ISNUMBER(OFFSET('Sanitation Data'!$D$7,0,10*ROW('Sanitation Data'!D101))),'Data Summary'!CQ107="Yes"),OFFSET('Sanitation Data'!$D$7,0,10*ROW('Sanitation Data'!D101)),NA())</f>
        <v>#N/A</v>
      </c>
      <c r="AC107" s="203" t="e">
        <f ca="true">+IF(AND(ISNUMBER(OFFSET('Sanitation Data'!$D$11,0,10*ROW('Sanitation Data'!D101))),'Data Summary'!CR107="Yes"),OFFSET('Sanitation Data'!$D$11,0,10*ROW('Sanitation Data'!D101)),NA())</f>
        <v>#N/A</v>
      </c>
      <c r="AD107" s="203" t="e">
        <f ca="true">+IF(AND(ISNUMBER(OFFSET('Sanitation Data'!$D$12,0,10*ROW('Sanitation Data'!D101))),'Data Summary'!CS107="Yes"),OFFSET('Sanitation Data'!$D$12,0,10*ROW('Sanitation Data'!D101)),NA())</f>
        <v>#N/A</v>
      </c>
      <c r="AE107" s="203" t="e">
        <f ca="true">+IF(AND(ISNUMBER(OFFSET('Sanitation Data'!$D$13,0,10*ROW('Sanitation Data'!D101))),'Data Summary'!CT107="Yes"),OFFSET('Sanitation Data'!$D$13,0,10*ROW('Sanitation Data'!D101)),NA())</f>
        <v>#N/A</v>
      </c>
      <c r="AF107" s="203" t="e">
        <f ca="true">+IF(AND(ISNUMBER(OFFSET('Sanitation Data'!$E$5,0,10*ROW('Sanitation Data'!E101))),'Data Summary'!CU107="Yes"),100-OFFSET('Sanitation Data'!$E$5,0,10*ROW('Sanitation Data'!E101)),NA())</f>
        <v>#N/A</v>
      </c>
      <c r="AG107" s="203" t="e">
        <f ca="true">+IF(AND(ISNUMBER(OFFSET('Sanitation Data'!$E$7,0,10*ROW('Sanitation Data'!E101))),'Data Summary'!CV107="Yes"),OFFSET('Sanitation Data'!$E$7,0,10*ROW('Sanitation Data'!E101)),NA())</f>
        <v>#N/A</v>
      </c>
      <c r="AH107" s="203" t="e">
        <f ca="true">+IF(AND(ISNUMBER(OFFSET('Sanitation Data'!$E$11,0,10*ROW('Sanitation Data'!E101))),'Data Summary'!CW107="Yes"),OFFSET('Sanitation Data'!$E$11,0,10*ROW('Sanitation Data'!E101)),NA())</f>
        <v>#N/A</v>
      </c>
      <c r="AI107" s="203" t="e">
        <f ca="true">+IF(AND(ISNUMBER(OFFSET('Sanitation Data'!$E$12,0,10*ROW('Sanitation Data'!E101))),'Data Summary'!CX107="Yes"),OFFSET('Sanitation Data'!$E$12,0,10*ROW('Sanitation Data'!E101)),NA())</f>
        <v>#N/A</v>
      </c>
      <c r="AJ107" s="203" t="e">
        <f ca="true">+IF(AND(ISNUMBER(OFFSET('Sanitation Data'!$E$13,0,10*ROW('Sanitation Data'!E101))),'Data Summary'!CY107="Yes"),OFFSET('Sanitation Data'!$E$13,0,10*ROW('Sanitation Data'!E101)),NA())</f>
        <v>#N/A</v>
      </c>
      <c r="AK107" s="203" t="e">
        <f ca="true">+IF(AND(ISNUMBER(OFFSET('Sanitation Data'!$F$5,0,10*ROW('Sanitation Data'!F101))),'Data Summary'!CZ107="Yes"),100-OFFSET('Sanitation Data'!$F$5,0,10*ROW('Sanitation Data'!F101)),NA())</f>
        <v>#N/A</v>
      </c>
      <c r="AL107" s="203" t="e">
        <f ca="true">+IF(AND(ISNUMBER(OFFSET('Sanitation Data'!$F$7,0,10*ROW('Sanitation Data'!F101))),'Data Summary'!DA107="Yes"),OFFSET('Sanitation Data'!$F$7,0,10*ROW('Sanitation Data'!F101)),NA())</f>
        <v>#N/A</v>
      </c>
      <c r="AM107" s="203" t="e">
        <f ca="true">+IF(AND(ISNUMBER(OFFSET('Sanitation Data'!$F$11,0,10*ROW('Sanitation Data'!F101))),'Data Summary'!DB107="Yes"),OFFSET('Sanitation Data'!$F$11,0,10*ROW('Sanitation Data'!F101)),NA())</f>
        <v>#N/A</v>
      </c>
      <c r="AN107" s="203" t="e">
        <f ca="true">+IF(AND(ISNUMBER(OFFSET('Sanitation Data'!$F$12,0,10*ROW('Sanitation Data'!F101))),'Data Summary'!DC107="Yes"),OFFSET('Sanitation Data'!$F$12,0,10*ROW('Sanitation Data'!F101)),NA())</f>
        <v>#N/A</v>
      </c>
      <c r="AO107" s="203" t="e">
        <f ca="true">+IF(AND(ISNUMBER(OFFSET('Sanitation Data'!$F$13,0,10*ROW('Sanitation Data'!F101))),'Data Summary'!DD107="Yes"),OFFSET('Sanitation Data'!$F$13,0,10*ROW('Sanitation Data'!F101)),NA())</f>
        <v>#N/A</v>
      </c>
      <c r="AP107" s="203" t="e">
        <f ca="true">+IF(AND(ISNUMBER(OFFSET('Sanitation Data'!$G$5,0,10*ROW('Sanitation Data'!G101))),'Data Summary'!DE107="Yes"),100-OFFSET('Sanitation Data'!$G$5,0,10*ROW('Sanitation Data'!G101)),NA())</f>
        <v>#N/A</v>
      </c>
      <c r="AQ107" s="203" t="e">
        <f ca="true">+IF(AND(ISNUMBER(OFFSET('Sanitation Data'!$G$7,0,10*ROW('Sanitation Data'!G101))),'Data Summary'!DF107="Yes"),OFFSET('Sanitation Data'!$G$7,0,10*ROW('Sanitation Data'!G101)),NA())</f>
        <v>#N/A</v>
      </c>
      <c r="AR107" s="203" t="e">
        <f ca="true">+IF(AND(ISNUMBER(OFFSET('Sanitation Data'!$G$11,0,10*ROW('Sanitation Data'!G101))),'Data Summary'!DG107="Yes"),OFFSET('Sanitation Data'!$G$11,0,10*ROW('Sanitation Data'!G101)),NA())</f>
        <v>#N/A</v>
      </c>
      <c r="AS107" s="203" t="e">
        <f ca="true">+IF(AND(ISNUMBER(OFFSET('Sanitation Data'!$G$12,0,10*ROW('Sanitation Data'!G101))),'Data Summary'!DH107="Yes"),OFFSET('Sanitation Data'!$G$12,0,10*ROW('Sanitation Data'!G101)),NA())</f>
        <v>#N/A</v>
      </c>
      <c r="AT107" s="203" t="e">
        <f ca="true">+IF(AND(ISNUMBER(OFFSET('Sanitation Data'!$G$13,0,10*ROW('Sanitation Data'!G101))),'Data Summary'!DI107="Yes"),OFFSET('Sanitation Data'!$G$13,0,10*ROW('Sanitation Data'!G101)),NA())</f>
        <v>#N/A</v>
      </c>
      <c r="AU107" s="203" t="e">
        <f ca="true">+IF(AND(ISNUMBER(OFFSET('Sanitation Data'!$H$5,0,10*ROW('Sanitation Data'!H101))),'Data Summary'!DJ107="Yes"),100-OFFSET('Sanitation Data'!$H$5,0,10*ROW('Sanitation Data'!H101)),NA())</f>
        <v>#N/A</v>
      </c>
      <c r="AV107" s="203" t="e">
        <f ca="true">+IF(AND(ISNUMBER(OFFSET('Sanitation Data'!$H$7,0,10*ROW('Sanitation Data'!H101))),'Data Summary'!DK107="Yes"),OFFSET('Sanitation Data'!$H$7,0,10*ROW('Sanitation Data'!H101)),NA())</f>
        <v>#N/A</v>
      </c>
      <c r="AW107" s="203" t="e">
        <f ca="true">+IF(AND(ISNUMBER(OFFSET('Sanitation Data'!$H$11,0,10*ROW('Sanitation Data'!H101))),'Data Summary'!DL107="Yes"),OFFSET('Sanitation Data'!$H$11,0,10*ROW('Sanitation Data'!H101)),NA())</f>
        <v>#N/A</v>
      </c>
      <c r="AX107" s="203" t="e">
        <f ca="true">+IF(AND(ISNUMBER(OFFSET('Sanitation Data'!$H$12,0,10*ROW('Sanitation Data'!H101))),'Data Summary'!DM107="Yes"),OFFSET('Sanitation Data'!$H$12,0,10*ROW('Sanitation Data'!H101)),NA())</f>
        <v>#N/A</v>
      </c>
      <c r="AY107" s="203" t="e">
        <f ca="true">+IF(AND(ISNUMBER(OFFSET('Sanitation Data'!$H$13,0,10*ROW('Sanitation Data'!H101))),'Data Summary'!DN107="Yes"),OFFSET('Sanitation Data'!$H$13,0,10*ROW('Sanitation Data'!H101)),NA())</f>
        <v>#N/A</v>
      </c>
      <c r="AZ107" s="204" t="e">
        <f ca="true">+IF(AND(ISNUMBER(OFFSET('Hygiene Data'!$C$6,0,10*ROW('Hygiene Data'!C101))),'Data Summary'!DO107="Yes"),OFFSET('Hygiene Data'!$C$6,0,10*ROW('Hygiene Data'!C101)),NA())</f>
        <v>#N/A</v>
      </c>
      <c r="BA107" s="204" t="e">
        <f ca="true">+IF(AND(ISNUMBER(OFFSET('Hygiene Data'!$C$8,0,10*ROW('Hygiene Data'!C101))),'Data Summary'!DP107="Yes"),OFFSET('Hygiene Data'!$C$8,0,10*ROW('Hygiene Data'!C101)),NA())</f>
        <v>#N/A</v>
      </c>
      <c r="BB107" s="204" t="e">
        <f ca="true">+IF(AND(ISNUMBER(OFFSET('Hygiene Data'!$C$10,0,10*ROW('Hygiene Data'!C101))),'Data Summary'!DQ107="Yes"),OFFSET('Hygiene Data'!$C$10,0,10*ROW('Hygiene Data'!C101)),NA())</f>
        <v>#N/A</v>
      </c>
      <c r="BC107" s="204" t="e">
        <f ca="true">+IF(AND(ISNUMBER(OFFSET('Hygiene Data'!$D$6,0,10*ROW('Hygiene Data'!D101))),'Data Summary'!DR107="Yes"),OFFSET('Hygiene Data'!$D$6,0,10*ROW('Hygiene Data'!D101)),NA())</f>
        <v>#N/A</v>
      </c>
      <c r="BD107" s="204" t="e">
        <f ca="true">+IF(AND(ISNUMBER(OFFSET('Hygiene Data'!$D$8,0,10*ROW('Hygiene Data'!D101))),'Data Summary'!DS107="Yes"),OFFSET('Hygiene Data'!$D$8,0,10*ROW('Hygiene Data'!D101)),NA())</f>
        <v>#N/A</v>
      </c>
      <c r="BE107" s="204" t="e">
        <f ca="true">+IF(AND(ISNUMBER(OFFSET('Hygiene Data'!$D$10,0,10*ROW('Hygiene Data'!D101))),'Data Summary'!DT107="Yes"),OFFSET('Hygiene Data'!$D$10,0,10*ROW('Hygiene Data'!D101)),NA())</f>
        <v>#N/A</v>
      </c>
      <c r="BF107" s="204" t="e">
        <f ca="true">+IF(AND(ISNUMBER(OFFSET('Hygiene Data'!$E$6,0,10*ROW('Hygiene Data'!E101))),'Data Summary'!DU107="Yes"),OFFSET('Hygiene Data'!$E$6,0,10*ROW('Hygiene Data'!E101)),NA())</f>
        <v>#N/A</v>
      </c>
      <c r="BG107" s="204" t="e">
        <f ca="true">+IF(AND(ISNUMBER(OFFSET('Hygiene Data'!$E$8,0,10*ROW('Hygiene Data'!E101))),'Data Summary'!DV107="Yes"),OFFSET('Hygiene Data'!$E$8,0,10*ROW('Hygiene Data'!E101)),NA())</f>
        <v>#N/A</v>
      </c>
      <c r="BH107" s="204" t="e">
        <f ca="true">+IF(AND(ISNUMBER(OFFSET('Hygiene Data'!$E$10,0,10*ROW('Hygiene Data'!E101))),'Data Summary'!DW107="Yes"),OFFSET('Hygiene Data'!$E$10,0,10*ROW('Hygiene Data'!E101)),NA())</f>
        <v>#N/A</v>
      </c>
      <c r="BI107" s="204" t="e">
        <f ca="true">+IF(AND(ISNUMBER(OFFSET('Hygiene Data'!$F$6,0,10*ROW('Hygiene Data'!F101))),'Data Summary'!DX107="Yes"),OFFSET('Hygiene Data'!$F$6,0,10*ROW('Hygiene Data'!F101)),NA())</f>
        <v>#N/A</v>
      </c>
      <c r="BJ107" s="204" t="e">
        <f ca="true">+IF(AND(ISNUMBER(OFFSET('Hygiene Data'!$F$8,0,10*ROW('Hygiene Data'!F101))),'Data Summary'!DY107="Yes"),OFFSET('Hygiene Data'!$F$8,0,10*ROW('Hygiene Data'!F101)),NA())</f>
        <v>#N/A</v>
      </c>
      <c r="BK107" s="204" t="e">
        <f ca="true">+IF(AND(ISNUMBER(OFFSET('Hygiene Data'!$F$10,0,10*ROW('Hygiene Data'!F101))),'Data Summary'!DZ107="Yes"),OFFSET('Hygiene Data'!$F$10,0,10*ROW('Hygiene Data'!F101)),NA())</f>
        <v>#N/A</v>
      </c>
      <c r="BL107" s="204" t="e">
        <f ca="true">+IF(AND(ISNUMBER(OFFSET('Hygiene Data'!$G$6,0,10*ROW('Hygiene Data'!G101))),'Data Summary'!EA107="Yes"),OFFSET('Hygiene Data'!$G$6,0,10*ROW('Hygiene Data'!G101)),NA())</f>
        <v>#N/A</v>
      </c>
      <c r="BM107" s="204" t="e">
        <f ca="true">+IF(AND(ISNUMBER(OFFSET('Hygiene Data'!$G$8,0,10*ROW('Hygiene Data'!G101))),'Data Summary'!EB107="Yes"),OFFSET('Hygiene Data'!$G$8,0,10*ROW('Hygiene Data'!G101)),NA())</f>
        <v>#N/A</v>
      </c>
      <c r="BN107" s="204" t="e">
        <f ca="true">+IF(AND(ISNUMBER(OFFSET('Hygiene Data'!$G$10,0,10*ROW('Hygiene Data'!G101))),'Data Summary'!EC107="Yes"),OFFSET('Hygiene Data'!$G$10,0,10*ROW('Hygiene Data'!G101)),NA())</f>
        <v>#N/A</v>
      </c>
      <c r="BO107" s="204" t="e">
        <f ca="true">+IF(AND(ISNUMBER(OFFSET('Hygiene Data'!$H$6,0,10*ROW('Hygiene Data'!H101))),'Data Summary'!ED107="Yes"),OFFSET('Hygiene Data'!$H$6,0,10*ROW('Hygiene Data'!H101)),NA())</f>
        <v>#N/A</v>
      </c>
      <c r="BP107" s="204" t="e">
        <f ca="true">+IF(AND(ISNUMBER(OFFSET('Hygiene Data'!$H$8,0,10*ROW('Hygiene Data'!H101))),'Data Summary'!EE107="Yes"),OFFSET('Hygiene Data'!$H$8,0,10*ROW('Hygiene Data'!H101)),NA())</f>
        <v>#N/A</v>
      </c>
      <c r="BQ107" s="204"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415" t="e">
        <f ca="true">+IF(AND(ISNUMBER(OFFSET('Water Data'!$C$5,0,10*ROW('Water Data'!C102))),'Data Summary'!BS108="Yes"),100-OFFSET('Water Data'!$C$5,0,10*ROW('Water Data'!C102)),NA())</f>
        <v>#N/A</v>
      </c>
      <c r="E108" s="415" t="e">
        <f ca="true">+IF(AND(ISNUMBER(OFFSET('Water Data'!$C$7,0,10*ROW('Water Data'!C102))),'Data Summary'!BT108="Yes"),OFFSET('Water Data'!$C$7,0,10*ROW('Water Data'!C102)),NA())</f>
        <v>#N/A</v>
      </c>
      <c r="F108" s="415" t="e">
        <f ca="true">+IF(AND(ISNUMBER(OFFSET('Water Data'!$C$10,0,10*ROW('Water Data'!C102))),'Data Summary'!BU108="Yes"),OFFSET('Water Data'!$C$10,0,10*ROW('Water Data'!C102)),NA())</f>
        <v>#N/A</v>
      </c>
      <c r="G108" s="415" t="e">
        <f ca="true">+IF(AND(ISNUMBER(OFFSET('Water Data'!$D$5,0,10*ROW('Water Data'!D102))),'Data Summary'!BV108="Yes"),100-OFFSET('Water Data'!$D$5,0,10*ROW('Water Data'!D102)),NA())</f>
        <v>#N/A</v>
      </c>
      <c r="H108" s="415" t="e">
        <f ca="true">+IF(AND(ISNUMBER(OFFSET('Water Data'!$D$7,0,10*ROW('Water Data'!D102))),'Data Summary'!BW108="Yes"),OFFSET('Water Data'!$D$7,0,10*ROW('Water Data'!D102)),NA())</f>
        <v>#N/A</v>
      </c>
      <c r="I108" s="415" t="e">
        <f ca="true">+IF(AND(ISNUMBER(OFFSET('Water Data'!$D$10,0,10*ROW('Water Data'!D102))),'Data Summary'!BX108="Yes"),OFFSET('Water Data'!$D$10,0,10*ROW('Water Data'!D102)),NA())</f>
        <v>#N/A</v>
      </c>
      <c r="J108" s="415" t="e">
        <f ca="true">+IF(AND(ISNUMBER(OFFSET('Water Data'!$E$5,0,10*ROW('Water Data'!E102))),'Data Summary'!BY108="Yes"),100-OFFSET('Water Data'!$E$5,0,10*ROW('Water Data'!E102)),NA())</f>
        <v>#N/A</v>
      </c>
      <c r="K108" s="415" t="e">
        <f ca="true">+IF(AND(ISNUMBER(OFFSET('Water Data'!$E$7,0,10*ROW('Water Data'!E102))),'Data Summary'!BZ108="Yes"),OFFSET('Water Data'!$E$7,0,10*ROW('Water Data'!E102)),NA())</f>
        <v>#N/A</v>
      </c>
      <c r="L108" s="415" t="e">
        <f ca="true">+IF(AND(ISNUMBER(OFFSET('Water Data'!$E$10,0,10*ROW('Water Data'!E102))),'Data Summary'!CA108="Yes"),OFFSET('Water Data'!$E$10,0,10*ROW('Water Data'!E102)),NA())</f>
        <v>#N/A</v>
      </c>
      <c r="M108" s="415" t="e">
        <f ca="true">+IF(AND(ISNUMBER(OFFSET('Water Data'!$F$5,0,10*ROW('Water Data'!F102))),'Data Summary'!CB108="Yes"),100-OFFSET('Water Data'!$F$5,0,10*ROW('Water Data'!F102)),NA())</f>
        <v>#N/A</v>
      </c>
      <c r="N108" s="415" t="e">
        <f ca="true">+IF(AND(ISNUMBER(OFFSET('Water Data'!$F$7,0,10*ROW('Water Data'!F102))),'Data Summary'!CC108="Yes"),OFFSET('Water Data'!$F$7,0,10*ROW('Water Data'!F102)),NA())</f>
        <v>#N/A</v>
      </c>
      <c r="O108" s="415" t="e">
        <f ca="true">+IF(AND(ISNUMBER(OFFSET('Water Data'!$F$10,0,10*ROW('Water Data'!F102))),'Data Summary'!CD108="Yes"),OFFSET('Water Data'!$F$10,0,10*ROW('Water Data'!F102)),NA())</f>
        <v>#N/A</v>
      </c>
      <c r="P108" s="415" t="e">
        <f ca="true">+IF(AND(ISNUMBER(OFFSET('Water Data'!$G$5,0,10*ROW('Water Data'!G102))),'Data Summary'!CE108="Yes"),100-OFFSET('Water Data'!$G$5,0,10*ROW('Water Data'!G102)),NA())</f>
        <v>#N/A</v>
      </c>
      <c r="Q108" s="415" t="e">
        <f ca="true">+IF(AND(ISNUMBER(OFFSET('Water Data'!$G$7,0,10*ROW('Water Data'!G102))),'Data Summary'!CF108="Yes"),OFFSET('Water Data'!$G$7,0,10*ROW('Water Data'!G102)),NA())</f>
        <v>#N/A</v>
      </c>
      <c r="R108" s="415" t="e">
        <f ca="true">+IF(AND(ISNUMBER(OFFSET('Water Data'!$G$10,0,10*ROW('Water Data'!G102))),'Data Summary'!CG108="Yes"),OFFSET('Water Data'!$G$10,0,10*ROW('Water Data'!G102)),NA())</f>
        <v>#N/A</v>
      </c>
      <c r="S108" s="415" t="e">
        <f ca="true">+IF(AND(ISNUMBER(OFFSET('Water Data'!$H$5,0,10*ROW('Water Data'!H102))),'Data Summary'!CH108="Yes"),100-OFFSET('Water Data'!$H$5,0,10*ROW('Water Data'!H102)),NA())</f>
        <v>#N/A</v>
      </c>
      <c r="T108" s="415" t="e">
        <f ca="true">+IF(AND(ISNUMBER(OFFSET('Water Data'!$H$7,0,10*ROW('Water Data'!H102))),'Data Summary'!CI108="Yes"),OFFSET('Water Data'!$H$7,0,10*ROW('Water Data'!H102)),NA())</f>
        <v>#N/A</v>
      </c>
      <c r="U108" s="415" t="e">
        <f ca="true">+IF(AND(ISNUMBER(OFFSET('Water Data'!$H$10,0,10*ROW('Water Data'!H102))),'Data Summary'!CJ108="Yes"),OFFSET('Water Data'!$H$10,0,10*ROW('Water Data'!H102)),NA())</f>
        <v>#N/A</v>
      </c>
      <c r="V108" s="203" t="e">
        <f ca="true">+IF(AND(ISNUMBER(OFFSET('Sanitation Data'!$C$5,0,10*ROW('Sanitation Data'!C102))),'Data Summary'!CK108="Yes"),100-OFFSET('Sanitation Data'!$C$5,0,10*ROW('Sanitation Data'!C102)),NA())</f>
        <v>#N/A</v>
      </c>
      <c r="W108" s="203" t="e">
        <f ca="true">+IF(AND(ISNUMBER(OFFSET('Sanitation Data'!$C$7,0,10*ROW('Sanitation Data'!C102))),'Data Summary'!CL108="Yes"),OFFSET('Sanitation Data'!$C$7,0,10*ROW('Sanitation Data'!C102)),NA())</f>
        <v>#N/A</v>
      </c>
      <c r="X108" s="203" t="e">
        <f ca="true">+IF(AND(ISNUMBER(OFFSET('Sanitation Data'!$C$11,0,10*ROW('Sanitation Data'!C102))),'Data Summary'!CM108="Yes"),OFFSET('Sanitation Data'!$C$11,0,10*ROW('Sanitation Data'!C102)),NA())</f>
        <v>#N/A</v>
      </c>
      <c r="Y108" s="203" t="e">
        <f ca="true">+IF(AND(ISNUMBER(OFFSET('Sanitation Data'!$C$12,0,10*ROW('Sanitation Data'!C102))),'Data Summary'!CN108="Yes"),OFFSET('Sanitation Data'!$C$12,0,10*ROW('Sanitation Data'!C102)),NA())</f>
        <v>#N/A</v>
      </c>
      <c r="Z108" s="203" t="e">
        <f ca="true">+IF(AND(ISNUMBER(OFFSET('Sanitation Data'!$C$13,0,10*ROW('Sanitation Data'!C102))),'Data Summary'!CO108="Yes"),OFFSET('Sanitation Data'!$C$13,0,10*ROW('Sanitation Data'!C102)),NA())</f>
        <v>#N/A</v>
      </c>
      <c r="AA108" s="203" t="e">
        <f ca="true">+IF(AND(ISNUMBER(OFFSET('Sanitation Data'!$D$5,0,10*ROW('Sanitation Data'!D102))),'Data Summary'!CP108="Yes"),100-OFFSET('Sanitation Data'!$D$5,0,10*ROW('Sanitation Data'!D102)),NA())</f>
        <v>#N/A</v>
      </c>
      <c r="AB108" s="203" t="e">
        <f ca="true">+IF(AND(ISNUMBER(OFFSET('Sanitation Data'!$D$7,0,10*ROW('Sanitation Data'!D102))),'Data Summary'!CQ108="Yes"),OFFSET('Sanitation Data'!$D$7,0,10*ROW('Sanitation Data'!D102)),NA())</f>
        <v>#N/A</v>
      </c>
      <c r="AC108" s="203" t="e">
        <f ca="true">+IF(AND(ISNUMBER(OFFSET('Sanitation Data'!$D$11,0,10*ROW('Sanitation Data'!D102))),'Data Summary'!CR108="Yes"),OFFSET('Sanitation Data'!$D$11,0,10*ROW('Sanitation Data'!D102)),NA())</f>
        <v>#N/A</v>
      </c>
      <c r="AD108" s="203" t="e">
        <f ca="true">+IF(AND(ISNUMBER(OFFSET('Sanitation Data'!$D$12,0,10*ROW('Sanitation Data'!D102))),'Data Summary'!CS108="Yes"),OFFSET('Sanitation Data'!$D$12,0,10*ROW('Sanitation Data'!D102)),NA())</f>
        <v>#N/A</v>
      </c>
      <c r="AE108" s="203" t="e">
        <f ca="true">+IF(AND(ISNUMBER(OFFSET('Sanitation Data'!$D$13,0,10*ROW('Sanitation Data'!D102))),'Data Summary'!CT108="Yes"),OFFSET('Sanitation Data'!$D$13,0,10*ROW('Sanitation Data'!D102)),NA())</f>
        <v>#N/A</v>
      </c>
      <c r="AF108" s="203" t="e">
        <f ca="true">+IF(AND(ISNUMBER(OFFSET('Sanitation Data'!$E$5,0,10*ROW('Sanitation Data'!E102))),'Data Summary'!CU108="Yes"),100-OFFSET('Sanitation Data'!$E$5,0,10*ROW('Sanitation Data'!E102)),NA())</f>
        <v>#N/A</v>
      </c>
      <c r="AG108" s="203" t="e">
        <f ca="true">+IF(AND(ISNUMBER(OFFSET('Sanitation Data'!$E$7,0,10*ROW('Sanitation Data'!E102))),'Data Summary'!CV108="Yes"),OFFSET('Sanitation Data'!$E$7,0,10*ROW('Sanitation Data'!E102)),NA())</f>
        <v>#N/A</v>
      </c>
      <c r="AH108" s="203" t="e">
        <f ca="true">+IF(AND(ISNUMBER(OFFSET('Sanitation Data'!$E$11,0,10*ROW('Sanitation Data'!E102))),'Data Summary'!CW108="Yes"),OFFSET('Sanitation Data'!$E$11,0,10*ROW('Sanitation Data'!E102)),NA())</f>
        <v>#N/A</v>
      </c>
      <c r="AI108" s="203" t="e">
        <f ca="true">+IF(AND(ISNUMBER(OFFSET('Sanitation Data'!$E$12,0,10*ROW('Sanitation Data'!E102))),'Data Summary'!CX108="Yes"),OFFSET('Sanitation Data'!$E$12,0,10*ROW('Sanitation Data'!E102)),NA())</f>
        <v>#N/A</v>
      </c>
      <c r="AJ108" s="203" t="e">
        <f ca="true">+IF(AND(ISNUMBER(OFFSET('Sanitation Data'!$E$13,0,10*ROW('Sanitation Data'!E102))),'Data Summary'!CY108="Yes"),OFFSET('Sanitation Data'!$E$13,0,10*ROW('Sanitation Data'!E102)),NA())</f>
        <v>#N/A</v>
      </c>
      <c r="AK108" s="203" t="e">
        <f ca="true">+IF(AND(ISNUMBER(OFFSET('Sanitation Data'!$F$5,0,10*ROW('Sanitation Data'!F102))),'Data Summary'!CZ108="Yes"),100-OFFSET('Sanitation Data'!$F$5,0,10*ROW('Sanitation Data'!F102)),NA())</f>
        <v>#N/A</v>
      </c>
      <c r="AL108" s="203" t="e">
        <f ca="true">+IF(AND(ISNUMBER(OFFSET('Sanitation Data'!$F$7,0,10*ROW('Sanitation Data'!F102))),'Data Summary'!DA108="Yes"),OFFSET('Sanitation Data'!$F$7,0,10*ROW('Sanitation Data'!F102)),NA())</f>
        <v>#N/A</v>
      </c>
      <c r="AM108" s="203" t="e">
        <f ca="true">+IF(AND(ISNUMBER(OFFSET('Sanitation Data'!$F$11,0,10*ROW('Sanitation Data'!F102))),'Data Summary'!DB108="Yes"),OFFSET('Sanitation Data'!$F$11,0,10*ROW('Sanitation Data'!F102)),NA())</f>
        <v>#N/A</v>
      </c>
      <c r="AN108" s="203" t="e">
        <f ca="true">+IF(AND(ISNUMBER(OFFSET('Sanitation Data'!$F$12,0,10*ROW('Sanitation Data'!F102))),'Data Summary'!DC108="Yes"),OFFSET('Sanitation Data'!$F$12,0,10*ROW('Sanitation Data'!F102)),NA())</f>
        <v>#N/A</v>
      </c>
      <c r="AO108" s="203" t="e">
        <f ca="true">+IF(AND(ISNUMBER(OFFSET('Sanitation Data'!$F$13,0,10*ROW('Sanitation Data'!F102))),'Data Summary'!DD108="Yes"),OFFSET('Sanitation Data'!$F$13,0,10*ROW('Sanitation Data'!F102)),NA())</f>
        <v>#N/A</v>
      </c>
      <c r="AP108" s="203" t="e">
        <f ca="true">+IF(AND(ISNUMBER(OFFSET('Sanitation Data'!$G$5,0,10*ROW('Sanitation Data'!G102))),'Data Summary'!DE108="Yes"),100-OFFSET('Sanitation Data'!$G$5,0,10*ROW('Sanitation Data'!G102)),NA())</f>
        <v>#N/A</v>
      </c>
      <c r="AQ108" s="203" t="e">
        <f ca="true">+IF(AND(ISNUMBER(OFFSET('Sanitation Data'!$G$7,0,10*ROW('Sanitation Data'!G102))),'Data Summary'!DF108="Yes"),OFFSET('Sanitation Data'!$G$7,0,10*ROW('Sanitation Data'!G102)),NA())</f>
        <v>#N/A</v>
      </c>
      <c r="AR108" s="203" t="e">
        <f ca="true">+IF(AND(ISNUMBER(OFFSET('Sanitation Data'!$G$11,0,10*ROW('Sanitation Data'!G102))),'Data Summary'!DG108="Yes"),OFFSET('Sanitation Data'!$G$11,0,10*ROW('Sanitation Data'!G102)),NA())</f>
        <v>#N/A</v>
      </c>
      <c r="AS108" s="203" t="e">
        <f ca="true">+IF(AND(ISNUMBER(OFFSET('Sanitation Data'!$G$12,0,10*ROW('Sanitation Data'!G102))),'Data Summary'!DH108="Yes"),OFFSET('Sanitation Data'!$G$12,0,10*ROW('Sanitation Data'!G102)),NA())</f>
        <v>#N/A</v>
      </c>
      <c r="AT108" s="203" t="e">
        <f ca="true">+IF(AND(ISNUMBER(OFFSET('Sanitation Data'!$G$13,0,10*ROW('Sanitation Data'!G102))),'Data Summary'!DI108="Yes"),OFFSET('Sanitation Data'!$G$13,0,10*ROW('Sanitation Data'!G102)),NA())</f>
        <v>#N/A</v>
      </c>
      <c r="AU108" s="203" t="e">
        <f ca="true">+IF(AND(ISNUMBER(OFFSET('Sanitation Data'!$H$5,0,10*ROW('Sanitation Data'!H102))),'Data Summary'!DJ108="Yes"),100-OFFSET('Sanitation Data'!$H$5,0,10*ROW('Sanitation Data'!H102)),NA())</f>
        <v>#N/A</v>
      </c>
      <c r="AV108" s="203" t="e">
        <f ca="true">+IF(AND(ISNUMBER(OFFSET('Sanitation Data'!$H$7,0,10*ROW('Sanitation Data'!H102))),'Data Summary'!DK108="Yes"),OFFSET('Sanitation Data'!$H$7,0,10*ROW('Sanitation Data'!H102)),NA())</f>
        <v>#N/A</v>
      </c>
      <c r="AW108" s="203" t="e">
        <f ca="true">+IF(AND(ISNUMBER(OFFSET('Sanitation Data'!$H$11,0,10*ROW('Sanitation Data'!H102))),'Data Summary'!DL108="Yes"),OFFSET('Sanitation Data'!$H$11,0,10*ROW('Sanitation Data'!H102)),NA())</f>
        <v>#N/A</v>
      </c>
      <c r="AX108" s="203" t="e">
        <f ca="true">+IF(AND(ISNUMBER(OFFSET('Sanitation Data'!$H$12,0,10*ROW('Sanitation Data'!H102))),'Data Summary'!DM108="Yes"),OFFSET('Sanitation Data'!$H$12,0,10*ROW('Sanitation Data'!H102)),NA())</f>
        <v>#N/A</v>
      </c>
      <c r="AY108" s="203" t="e">
        <f ca="true">+IF(AND(ISNUMBER(OFFSET('Sanitation Data'!$H$13,0,10*ROW('Sanitation Data'!H102))),'Data Summary'!DN108="Yes"),OFFSET('Sanitation Data'!$H$13,0,10*ROW('Sanitation Data'!H102)),NA())</f>
        <v>#N/A</v>
      </c>
      <c r="AZ108" s="204" t="e">
        <f ca="true">+IF(AND(ISNUMBER(OFFSET('Hygiene Data'!$C$6,0,10*ROW('Hygiene Data'!C102))),'Data Summary'!DO108="Yes"),OFFSET('Hygiene Data'!$C$6,0,10*ROW('Hygiene Data'!C102)),NA())</f>
        <v>#N/A</v>
      </c>
      <c r="BA108" s="204" t="e">
        <f ca="true">+IF(AND(ISNUMBER(OFFSET('Hygiene Data'!$C$8,0,10*ROW('Hygiene Data'!C102))),'Data Summary'!DP108="Yes"),OFFSET('Hygiene Data'!$C$8,0,10*ROW('Hygiene Data'!C102)),NA())</f>
        <v>#N/A</v>
      </c>
      <c r="BB108" s="204" t="e">
        <f ca="true">+IF(AND(ISNUMBER(OFFSET('Hygiene Data'!$C$10,0,10*ROW('Hygiene Data'!C102))),'Data Summary'!DQ108="Yes"),OFFSET('Hygiene Data'!$C$10,0,10*ROW('Hygiene Data'!C102)),NA())</f>
        <v>#N/A</v>
      </c>
      <c r="BC108" s="204" t="e">
        <f ca="true">+IF(AND(ISNUMBER(OFFSET('Hygiene Data'!$D$6,0,10*ROW('Hygiene Data'!D102))),'Data Summary'!DR108="Yes"),OFFSET('Hygiene Data'!$D$6,0,10*ROW('Hygiene Data'!D102)),NA())</f>
        <v>#N/A</v>
      </c>
      <c r="BD108" s="204" t="e">
        <f ca="true">+IF(AND(ISNUMBER(OFFSET('Hygiene Data'!$D$8,0,10*ROW('Hygiene Data'!D102))),'Data Summary'!DS108="Yes"),OFFSET('Hygiene Data'!$D$8,0,10*ROW('Hygiene Data'!D102)),NA())</f>
        <v>#N/A</v>
      </c>
      <c r="BE108" s="204" t="e">
        <f ca="true">+IF(AND(ISNUMBER(OFFSET('Hygiene Data'!$D$10,0,10*ROW('Hygiene Data'!D102))),'Data Summary'!DT108="Yes"),OFFSET('Hygiene Data'!$D$10,0,10*ROW('Hygiene Data'!D102)),NA())</f>
        <v>#N/A</v>
      </c>
      <c r="BF108" s="204" t="e">
        <f ca="true">+IF(AND(ISNUMBER(OFFSET('Hygiene Data'!$E$6,0,10*ROW('Hygiene Data'!E102))),'Data Summary'!DU108="Yes"),OFFSET('Hygiene Data'!$E$6,0,10*ROW('Hygiene Data'!E102)),NA())</f>
        <v>#N/A</v>
      </c>
      <c r="BG108" s="204" t="e">
        <f ca="true">+IF(AND(ISNUMBER(OFFSET('Hygiene Data'!$E$8,0,10*ROW('Hygiene Data'!E102))),'Data Summary'!DV108="Yes"),OFFSET('Hygiene Data'!$E$8,0,10*ROW('Hygiene Data'!E102)),NA())</f>
        <v>#N/A</v>
      </c>
      <c r="BH108" s="204" t="e">
        <f ca="true">+IF(AND(ISNUMBER(OFFSET('Hygiene Data'!$E$10,0,10*ROW('Hygiene Data'!E102))),'Data Summary'!DW108="Yes"),OFFSET('Hygiene Data'!$E$10,0,10*ROW('Hygiene Data'!E102)),NA())</f>
        <v>#N/A</v>
      </c>
      <c r="BI108" s="204" t="e">
        <f ca="true">+IF(AND(ISNUMBER(OFFSET('Hygiene Data'!$F$6,0,10*ROW('Hygiene Data'!F102))),'Data Summary'!DX108="Yes"),OFFSET('Hygiene Data'!$F$6,0,10*ROW('Hygiene Data'!F102)),NA())</f>
        <v>#N/A</v>
      </c>
      <c r="BJ108" s="204" t="e">
        <f ca="true">+IF(AND(ISNUMBER(OFFSET('Hygiene Data'!$F$8,0,10*ROW('Hygiene Data'!F102))),'Data Summary'!DY108="Yes"),OFFSET('Hygiene Data'!$F$8,0,10*ROW('Hygiene Data'!F102)),NA())</f>
        <v>#N/A</v>
      </c>
      <c r="BK108" s="204" t="e">
        <f ca="true">+IF(AND(ISNUMBER(OFFSET('Hygiene Data'!$F$10,0,10*ROW('Hygiene Data'!F102))),'Data Summary'!DZ108="Yes"),OFFSET('Hygiene Data'!$F$10,0,10*ROW('Hygiene Data'!F102)),NA())</f>
        <v>#N/A</v>
      </c>
      <c r="BL108" s="204" t="e">
        <f ca="true">+IF(AND(ISNUMBER(OFFSET('Hygiene Data'!$G$6,0,10*ROW('Hygiene Data'!G102))),'Data Summary'!EA108="Yes"),OFFSET('Hygiene Data'!$G$6,0,10*ROW('Hygiene Data'!G102)),NA())</f>
        <v>#N/A</v>
      </c>
      <c r="BM108" s="204" t="e">
        <f ca="true">+IF(AND(ISNUMBER(OFFSET('Hygiene Data'!$G$8,0,10*ROW('Hygiene Data'!G102))),'Data Summary'!EB108="Yes"),OFFSET('Hygiene Data'!$G$8,0,10*ROW('Hygiene Data'!G102)),NA())</f>
        <v>#N/A</v>
      </c>
      <c r="BN108" s="204" t="e">
        <f ca="true">+IF(AND(ISNUMBER(OFFSET('Hygiene Data'!$G$10,0,10*ROW('Hygiene Data'!G102))),'Data Summary'!EC108="Yes"),OFFSET('Hygiene Data'!$G$10,0,10*ROW('Hygiene Data'!G102)),NA())</f>
        <v>#N/A</v>
      </c>
      <c r="BO108" s="204" t="e">
        <f ca="true">+IF(AND(ISNUMBER(OFFSET('Hygiene Data'!$H$6,0,10*ROW('Hygiene Data'!H102))),'Data Summary'!ED108="Yes"),OFFSET('Hygiene Data'!$H$6,0,10*ROW('Hygiene Data'!H102)),NA())</f>
        <v>#N/A</v>
      </c>
      <c r="BP108" s="204" t="e">
        <f ca="true">+IF(AND(ISNUMBER(OFFSET('Hygiene Data'!$H$8,0,10*ROW('Hygiene Data'!H102))),'Data Summary'!EE108="Yes"),OFFSET('Hygiene Data'!$H$8,0,10*ROW('Hygiene Data'!H102)),NA())</f>
        <v>#N/A</v>
      </c>
      <c r="BQ108" s="204"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415" t="e">
        <f ca="true">+IF(AND(ISNUMBER(OFFSET('Water Data'!$C$5,0,10*ROW('Water Data'!C103))),'Data Summary'!BS109="Yes"),100-OFFSET('Water Data'!$C$5,0,10*ROW('Water Data'!C103)),NA())</f>
        <v>#N/A</v>
      </c>
      <c r="E109" s="415" t="e">
        <f ca="true">+IF(AND(ISNUMBER(OFFSET('Water Data'!$C$7,0,10*ROW('Water Data'!C103))),'Data Summary'!BT109="Yes"),OFFSET('Water Data'!$C$7,0,10*ROW('Water Data'!C103)),NA())</f>
        <v>#N/A</v>
      </c>
      <c r="F109" s="415" t="e">
        <f ca="true">+IF(AND(ISNUMBER(OFFSET('Water Data'!$C$10,0,10*ROW('Water Data'!C103))),'Data Summary'!BU109="Yes"),OFFSET('Water Data'!$C$10,0,10*ROW('Water Data'!C103)),NA())</f>
        <v>#N/A</v>
      </c>
      <c r="G109" s="415" t="e">
        <f ca="true">+IF(AND(ISNUMBER(OFFSET('Water Data'!$D$5,0,10*ROW('Water Data'!D103))),'Data Summary'!BV109="Yes"),100-OFFSET('Water Data'!$D$5,0,10*ROW('Water Data'!D103)),NA())</f>
        <v>#N/A</v>
      </c>
      <c r="H109" s="415" t="e">
        <f ca="true">+IF(AND(ISNUMBER(OFFSET('Water Data'!$D$7,0,10*ROW('Water Data'!D103))),'Data Summary'!BW109="Yes"),OFFSET('Water Data'!$D$7,0,10*ROW('Water Data'!D103)),NA())</f>
        <v>#N/A</v>
      </c>
      <c r="I109" s="415" t="e">
        <f ca="true">+IF(AND(ISNUMBER(OFFSET('Water Data'!$D$10,0,10*ROW('Water Data'!D103))),'Data Summary'!BX109="Yes"),OFFSET('Water Data'!$D$10,0,10*ROW('Water Data'!D103)),NA())</f>
        <v>#N/A</v>
      </c>
      <c r="J109" s="415" t="e">
        <f ca="true">+IF(AND(ISNUMBER(OFFSET('Water Data'!$E$5,0,10*ROW('Water Data'!E103))),'Data Summary'!BY109="Yes"),100-OFFSET('Water Data'!$E$5,0,10*ROW('Water Data'!E103)),NA())</f>
        <v>#N/A</v>
      </c>
      <c r="K109" s="415" t="e">
        <f ca="true">+IF(AND(ISNUMBER(OFFSET('Water Data'!$E$7,0,10*ROW('Water Data'!E103))),'Data Summary'!BZ109="Yes"),OFFSET('Water Data'!$E$7,0,10*ROW('Water Data'!E103)),NA())</f>
        <v>#N/A</v>
      </c>
      <c r="L109" s="415" t="e">
        <f ca="true">+IF(AND(ISNUMBER(OFFSET('Water Data'!$E$10,0,10*ROW('Water Data'!E103))),'Data Summary'!CA109="Yes"),OFFSET('Water Data'!$E$10,0,10*ROW('Water Data'!E103)),NA())</f>
        <v>#N/A</v>
      </c>
      <c r="M109" s="415" t="e">
        <f ca="true">+IF(AND(ISNUMBER(OFFSET('Water Data'!$F$5,0,10*ROW('Water Data'!F103))),'Data Summary'!CB109="Yes"),100-OFFSET('Water Data'!$F$5,0,10*ROW('Water Data'!F103)),NA())</f>
        <v>#N/A</v>
      </c>
      <c r="N109" s="415" t="e">
        <f ca="true">+IF(AND(ISNUMBER(OFFSET('Water Data'!$F$7,0,10*ROW('Water Data'!F103))),'Data Summary'!CC109="Yes"),OFFSET('Water Data'!$F$7,0,10*ROW('Water Data'!F103)),NA())</f>
        <v>#N/A</v>
      </c>
      <c r="O109" s="415" t="e">
        <f ca="true">+IF(AND(ISNUMBER(OFFSET('Water Data'!$F$10,0,10*ROW('Water Data'!F103))),'Data Summary'!CD109="Yes"),OFFSET('Water Data'!$F$10,0,10*ROW('Water Data'!F103)),NA())</f>
        <v>#N/A</v>
      </c>
      <c r="P109" s="415" t="e">
        <f ca="true">+IF(AND(ISNUMBER(OFFSET('Water Data'!$G$5,0,10*ROW('Water Data'!G103))),'Data Summary'!CE109="Yes"),100-OFFSET('Water Data'!$G$5,0,10*ROW('Water Data'!G103)),NA())</f>
        <v>#N/A</v>
      </c>
      <c r="Q109" s="415" t="e">
        <f ca="true">+IF(AND(ISNUMBER(OFFSET('Water Data'!$G$7,0,10*ROW('Water Data'!G103))),'Data Summary'!CF109="Yes"),OFFSET('Water Data'!$G$7,0,10*ROW('Water Data'!G103)),NA())</f>
        <v>#N/A</v>
      </c>
      <c r="R109" s="415" t="e">
        <f ca="true">+IF(AND(ISNUMBER(OFFSET('Water Data'!$G$10,0,10*ROW('Water Data'!G103))),'Data Summary'!CG109="Yes"),OFFSET('Water Data'!$G$10,0,10*ROW('Water Data'!G103)),NA())</f>
        <v>#N/A</v>
      </c>
      <c r="S109" s="415" t="e">
        <f ca="true">+IF(AND(ISNUMBER(OFFSET('Water Data'!$H$5,0,10*ROW('Water Data'!H103))),'Data Summary'!CH109="Yes"),100-OFFSET('Water Data'!$H$5,0,10*ROW('Water Data'!H103)),NA())</f>
        <v>#N/A</v>
      </c>
      <c r="T109" s="415" t="e">
        <f ca="true">+IF(AND(ISNUMBER(OFFSET('Water Data'!$H$7,0,10*ROW('Water Data'!H103))),'Data Summary'!CI109="Yes"),OFFSET('Water Data'!$H$7,0,10*ROW('Water Data'!H103)),NA())</f>
        <v>#N/A</v>
      </c>
      <c r="U109" s="415" t="e">
        <f ca="true">+IF(AND(ISNUMBER(OFFSET('Water Data'!$H$10,0,10*ROW('Water Data'!H103))),'Data Summary'!CJ109="Yes"),OFFSET('Water Data'!$H$10,0,10*ROW('Water Data'!H103)),NA())</f>
        <v>#N/A</v>
      </c>
      <c r="V109" s="203" t="e">
        <f ca="true">+IF(AND(ISNUMBER(OFFSET('Sanitation Data'!$C$5,0,10*ROW('Sanitation Data'!C103))),'Data Summary'!CK109="Yes"),100-OFFSET('Sanitation Data'!$C$5,0,10*ROW('Sanitation Data'!C103)),NA())</f>
        <v>#N/A</v>
      </c>
      <c r="W109" s="203" t="e">
        <f ca="true">+IF(AND(ISNUMBER(OFFSET('Sanitation Data'!$C$7,0,10*ROW('Sanitation Data'!C103))),'Data Summary'!CL109="Yes"),OFFSET('Sanitation Data'!$C$7,0,10*ROW('Sanitation Data'!C103)),NA())</f>
        <v>#N/A</v>
      </c>
      <c r="X109" s="203" t="e">
        <f ca="true">+IF(AND(ISNUMBER(OFFSET('Sanitation Data'!$C$11,0,10*ROW('Sanitation Data'!C103))),'Data Summary'!CM109="Yes"),OFFSET('Sanitation Data'!$C$11,0,10*ROW('Sanitation Data'!C103)),NA())</f>
        <v>#N/A</v>
      </c>
      <c r="Y109" s="203" t="e">
        <f ca="true">+IF(AND(ISNUMBER(OFFSET('Sanitation Data'!$C$12,0,10*ROW('Sanitation Data'!C103))),'Data Summary'!CN109="Yes"),OFFSET('Sanitation Data'!$C$12,0,10*ROW('Sanitation Data'!C103)),NA())</f>
        <v>#N/A</v>
      </c>
      <c r="Z109" s="203" t="e">
        <f ca="true">+IF(AND(ISNUMBER(OFFSET('Sanitation Data'!$C$13,0,10*ROW('Sanitation Data'!C103))),'Data Summary'!CO109="Yes"),OFFSET('Sanitation Data'!$C$13,0,10*ROW('Sanitation Data'!C103)),NA())</f>
        <v>#N/A</v>
      </c>
      <c r="AA109" s="203" t="e">
        <f ca="true">+IF(AND(ISNUMBER(OFFSET('Sanitation Data'!$D$5,0,10*ROW('Sanitation Data'!D103))),'Data Summary'!CP109="Yes"),100-OFFSET('Sanitation Data'!$D$5,0,10*ROW('Sanitation Data'!D103)),NA())</f>
        <v>#N/A</v>
      </c>
      <c r="AB109" s="203" t="e">
        <f ca="true">+IF(AND(ISNUMBER(OFFSET('Sanitation Data'!$D$7,0,10*ROW('Sanitation Data'!D103))),'Data Summary'!CQ109="Yes"),OFFSET('Sanitation Data'!$D$7,0,10*ROW('Sanitation Data'!D103)),NA())</f>
        <v>#N/A</v>
      </c>
      <c r="AC109" s="203" t="e">
        <f ca="true">+IF(AND(ISNUMBER(OFFSET('Sanitation Data'!$D$11,0,10*ROW('Sanitation Data'!D103))),'Data Summary'!CR109="Yes"),OFFSET('Sanitation Data'!$D$11,0,10*ROW('Sanitation Data'!D103)),NA())</f>
        <v>#N/A</v>
      </c>
      <c r="AD109" s="203" t="e">
        <f ca="true">+IF(AND(ISNUMBER(OFFSET('Sanitation Data'!$D$12,0,10*ROW('Sanitation Data'!D103))),'Data Summary'!CS109="Yes"),OFFSET('Sanitation Data'!$D$12,0,10*ROW('Sanitation Data'!D103)),NA())</f>
        <v>#N/A</v>
      </c>
      <c r="AE109" s="203" t="e">
        <f ca="true">+IF(AND(ISNUMBER(OFFSET('Sanitation Data'!$D$13,0,10*ROW('Sanitation Data'!D103))),'Data Summary'!CT109="Yes"),OFFSET('Sanitation Data'!$D$13,0,10*ROW('Sanitation Data'!D103)),NA())</f>
        <v>#N/A</v>
      </c>
      <c r="AF109" s="203" t="e">
        <f ca="true">+IF(AND(ISNUMBER(OFFSET('Sanitation Data'!$E$5,0,10*ROW('Sanitation Data'!E103))),'Data Summary'!CU109="Yes"),100-OFFSET('Sanitation Data'!$E$5,0,10*ROW('Sanitation Data'!E103)),NA())</f>
        <v>#N/A</v>
      </c>
      <c r="AG109" s="203" t="e">
        <f ca="true">+IF(AND(ISNUMBER(OFFSET('Sanitation Data'!$E$7,0,10*ROW('Sanitation Data'!E103))),'Data Summary'!CV109="Yes"),OFFSET('Sanitation Data'!$E$7,0,10*ROW('Sanitation Data'!E103)),NA())</f>
        <v>#N/A</v>
      </c>
      <c r="AH109" s="203" t="e">
        <f ca="true">+IF(AND(ISNUMBER(OFFSET('Sanitation Data'!$E$11,0,10*ROW('Sanitation Data'!E103))),'Data Summary'!CW109="Yes"),OFFSET('Sanitation Data'!$E$11,0,10*ROW('Sanitation Data'!E103)),NA())</f>
        <v>#N/A</v>
      </c>
      <c r="AI109" s="203" t="e">
        <f ca="true">+IF(AND(ISNUMBER(OFFSET('Sanitation Data'!$E$12,0,10*ROW('Sanitation Data'!E103))),'Data Summary'!CX109="Yes"),OFFSET('Sanitation Data'!$E$12,0,10*ROW('Sanitation Data'!E103)),NA())</f>
        <v>#N/A</v>
      </c>
      <c r="AJ109" s="203" t="e">
        <f ca="true">+IF(AND(ISNUMBER(OFFSET('Sanitation Data'!$E$13,0,10*ROW('Sanitation Data'!E103))),'Data Summary'!CY109="Yes"),OFFSET('Sanitation Data'!$E$13,0,10*ROW('Sanitation Data'!E103)),NA())</f>
        <v>#N/A</v>
      </c>
      <c r="AK109" s="203" t="e">
        <f ca="true">+IF(AND(ISNUMBER(OFFSET('Sanitation Data'!$F$5,0,10*ROW('Sanitation Data'!F103))),'Data Summary'!CZ109="Yes"),100-OFFSET('Sanitation Data'!$F$5,0,10*ROW('Sanitation Data'!F103)),NA())</f>
        <v>#N/A</v>
      </c>
      <c r="AL109" s="203" t="e">
        <f ca="true">+IF(AND(ISNUMBER(OFFSET('Sanitation Data'!$F$7,0,10*ROW('Sanitation Data'!F103))),'Data Summary'!DA109="Yes"),OFFSET('Sanitation Data'!$F$7,0,10*ROW('Sanitation Data'!F103)),NA())</f>
        <v>#N/A</v>
      </c>
      <c r="AM109" s="203" t="e">
        <f ca="true">+IF(AND(ISNUMBER(OFFSET('Sanitation Data'!$F$11,0,10*ROW('Sanitation Data'!F103))),'Data Summary'!DB109="Yes"),OFFSET('Sanitation Data'!$F$11,0,10*ROW('Sanitation Data'!F103)),NA())</f>
        <v>#N/A</v>
      </c>
      <c r="AN109" s="203" t="e">
        <f ca="true">+IF(AND(ISNUMBER(OFFSET('Sanitation Data'!$F$12,0,10*ROW('Sanitation Data'!F103))),'Data Summary'!DC109="Yes"),OFFSET('Sanitation Data'!$F$12,0,10*ROW('Sanitation Data'!F103)),NA())</f>
        <v>#N/A</v>
      </c>
      <c r="AO109" s="203" t="e">
        <f ca="true">+IF(AND(ISNUMBER(OFFSET('Sanitation Data'!$F$13,0,10*ROW('Sanitation Data'!F103))),'Data Summary'!DD109="Yes"),OFFSET('Sanitation Data'!$F$13,0,10*ROW('Sanitation Data'!F103)),NA())</f>
        <v>#N/A</v>
      </c>
      <c r="AP109" s="203" t="e">
        <f ca="true">+IF(AND(ISNUMBER(OFFSET('Sanitation Data'!$G$5,0,10*ROW('Sanitation Data'!G103))),'Data Summary'!DE109="Yes"),100-OFFSET('Sanitation Data'!$G$5,0,10*ROW('Sanitation Data'!G103)),NA())</f>
        <v>#N/A</v>
      </c>
      <c r="AQ109" s="203" t="e">
        <f ca="true">+IF(AND(ISNUMBER(OFFSET('Sanitation Data'!$G$7,0,10*ROW('Sanitation Data'!G103))),'Data Summary'!DF109="Yes"),OFFSET('Sanitation Data'!$G$7,0,10*ROW('Sanitation Data'!G103)),NA())</f>
        <v>#N/A</v>
      </c>
      <c r="AR109" s="203" t="e">
        <f ca="true">+IF(AND(ISNUMBER(OFFSET('Sanitation Data'!$G$11,0,10*ROW('Sanitation Data'!G103))),'Data Summary'!DG109="Yes"),OFFSET('Sanitation Data'!$G$11,0,10*ROW('Sanitation Data'!G103)),NA())</f>
        <v>#N/A</v>
      </c>
      <c r="AS109" s="203" t="e">
        <f ca="true">+IF(AND(ISNUMBER(OFFSET('Sanitation Data'!$G$12,0,10*ROW('Sanitation Data'!G103))),'Data Summary'!DH109="Yes"),OFFSET('Sanitation Data'!$G$12,0,10*ROW('Sanitation Data'!G103)),NA())</f>
        <v>#N/A</v>
      </c>
      <c r="AT109" s="203" t="e">
        <f ca="true">+IF(AND(ISNUMBER(OFFSET('Sanitation Data'!$G$13,0,10*ROW('Sanitation Data'!G103))),'Data Summary'!DI109="Yes"),OFFSET('Sanitation Data'!$G$13,0,10*ROW('Sanitation Data'!G103)),NA())</f>
        <v>#N/A</v>
      </c>
      <c r="AU109" s="203" t="e">
        <f ca="true">+IF(AND(ISNUMBER(OFFSET('Sanitation Data'!$H$5,0,10*ROW('Sanitation Data'!H103))),'Data Summary'!DJ109="Yes"),100-OFFSET('Sanitation Data'!$H$5,0,10*ROW('Sanitation Data'!H103)),NA())</f>
        <v>#N/A</v>
      </c>
      <c r="AV109" s="203" t="e">
        <f ca="true">+IF(AND(ISNUMBER(OFFSET('Sanitation Data'!$H$7,0,10*ROW('Sanitation Data'!H103))),'Data Summary'!DK109="Yes"),OFFSET('Sanitation Data'!$H$7,0,10*ROW('Sanitation Data'!H103)),NA())</f>
        <v>#N/A</v>
      </c>
      <c r="AW109" s="203" t="e">
        <f ca="true">+IF(AND(ISNUMBER(OFFSET('Sanitation Data'!$H$11,0,10*ROW('Sanitation Data'!H103))),'Data Summary'!DL109="Yes"),OFFSET('Sanitation Data'!$H$11,0,10*ROW('Sanitation Data'!H103)),NA())</f>
        <v>#N/A</v>
      </c>
      <c r="AX109" s="203" t="e">
        <f ca="true">+IF(AND(ISNUMBER(OFFSET('Sanitation Data'!$H$12,0,10*ROW('Sanitation Data'!H103))),'Data Summary'!DM109="Yes"),OFFSET('Sanitation Data'!$H$12,0,10*ROW('Sanitation Data'!H103)),NA())</f>
        <v>#N/A</v>
      </c>
      <c r="AY109" s="203" t="e">
        <f ca="true">+IF(AND(ISNUMBER(OFFSET('Sanitation Data'!$H$13,0,10*ROW('Sanitation Data'!H103))),'Data Summary'!DN109="Yes"),OFFSET('Sanitation Data'!$H$13,0,10*ROW('Sanitation Data'!H103)),NA())</f>
        <v>#N/A</v>
      </c>
      <c r="AZ109" s="204" t="e">
        <f ca="true">+IF(AND(ISNUMBER(OFFSET('Hygiene Data'!$C$6,0,10*ROW('Hygiene Data'!C103))),'Data Summary'!DO109="Yes"),OFFSET('Hygiene Data'!$C$6,0,10*ROW('Hygiene Data'!C103)),NA())</f>
        <v>#N/A</v>
      </c>
      <c r="BA109" s="204" t="e">
        <f ca="true">+IF(AND(ISNUMBER(OFFSET('Hygiene Data'!$C$8,0,10*ROW('Hygiene Data'!C103))),'Data Summary'!DP109="Yes"),OFFSET('Hygiene Data'!$C$8,0,10*ROW('Hygiene Data'!C103)),NA())</f>
        <v>#N/A</v>
      </c>
      <c r="BB109" s="204" t="e">
        <f ca="true">+IF(AND(ISNUMBER(OFFSET('Hygiene Data'!$C$10,0,10*ROW('Hygiene Data'!C103))),'Data Summary'!DQ109="Yes"),OFFSET('Hygiene Data'!$C$10,0,10*ROW('Hygiene Data'!C103)),NA())</f>
        <v>#N/A</v>
      </c>
      <c r="BC109" s="204" t="e">
        <f ca="true">+IF(AND(ISNUMBER(OFFSET('Hygiene Data'!$D$6,0,10*ROW('Hygiene Data'!D103))),'Data Summary'!DR109="Yes"),OFFSET('Hygiene Data'!$D$6,0,10*ROW('Hygiene Data'!D103)),NA())</f>
        <v>#N/A</v>
      </c>
      <c r="BD109" s="204" t="e">
        <f ca="true">+IF(AND(ISNUMBER(OFFSET('Hygiene Data'!$D$8,0,10*ROW('Hygiene Data'!D103))),'Data Summary'!DS109="Yes"),OFFSET('Hygiene Data'!$D$8,0,10*ROW('Hygiene Data'!D103)),NA())</f>
        <v>#N/A</v>
      </c>
      <c r="BE109" s="204" t="e">
        <f ca="true">+IF(AND(ISNUMBER(OFFSET('Hygiene Data'!$D$10,0,10*ROW('Hygiene Data'!D103))),'Data Summary'!DT109="Yes"),OFFSET('Hygiene Data'!$D$10,0,10*ROW('Hygiene Data'!D103)),NA())</f>
        <v>#N/A</v>
      </c>
      <c r="BF109" s="204" t="e">
        <f ca="true">+IF(AND(ISNUMBER(OFFSET('Hygiene Data'!$E$6,0,10*ROW('Hygiene Data'!E103))),'Data Summary'!DU109="Yes"),OFFSET('Hygiene Data'!$E$6,0,10*ROW('Hygiene Data'!E103)),NA())</f>
        <v>#N/A</v>
      </c>
      <c r="BG109" s="204" t="e">
        <f ca="true">+IF(AND(ISNUMBER(OFFSET('Hygiene Data'!$E$8,0,10*ROW('Hygiene Data'!E103))),'Data Summary'!DV109="Yes"),OFFSET('Hygiene Data'!$E$8,0,10*ROW('Hygiene Data'!E103)),NA())</f>
        <v>#N/A</v>
      </c>
      <c r="BH109" s="204" t="e">
        <f ca="true">+IF(AND(ISNUMBER(OFFSET('Hygiene Data'!$E$10,0,10*ROW('Hygiene Data'!E103))),'Data Summary'!DW109="Yes"),OFFSET('Hygiene Data'!$E$10,0,10*ROW('Hygiene Data'!E103)),NA())</f>
        <v>#N/A</v>
      </c>
      <c r="BI109" s="204" t="e">
        <f ca="true">+IF(AND(ISNUMBER(OFFSET('Hygiene Data'!$F$6,0,10*ROW('Hygiene Data'!F103))),'Data Summary'!DX109="Yes"),OFFSET('Hygiene Data'!$F$6,0,10*ROW('Hygiene Data'!F103)),NA())</f>
        <v>#N/A</v>
      </c>
      <c r="BJ109" s="204" t="e">
        <f ca="true">+IF(AND(ISNUMBER(OFFSET('Hygiene Data'!$F$8,0,10*ROW('Hygiene Data'!F103))),'Data Summary'!DY109="Yes"),OFFSET('Hygiene Data'!$F$8,0,10*ROW('Hygiene Data'!F103)),NA())</f>
        <v>#N/A</v>
      </c>
      <c r="BK109" s="204" t="e">
        <f ca="true">+IF(AND(ISNUMBER(OFFSET('Hygiene Data'!$F$10,0,10*ROW('Hygiene Data'!F103))),'Data Summary'!DZ109="Yes"),OFFSET('Hygiene Data'!$F$10,0,10*ROW('Hygiene Data'!F103)),NA())</f>
        <v>#N/A</v>
      </c>
      <c r="BL109" s="204" t="e">
        <f ca="true">+IF(AND(ISNUMBER(OFFSET('Hygiene Data'!$G$6,0,10*ROW('Hygiene Data'!G103))),'Data Summary'!EA109="Yes"),OFFSET('Hygiene Data'!$G$6,0,10*ROW('Hygiene Data'!G103)),NA())</f>
        <v>#N/A</v>
      </c>
      <c r="BM109" s="204" t="e">
        <f ca="true">+IF(AND(ISNUMBER(OFFSET('Hygiene Data'!$G$8,0,10*ROW('Hygiene Data'!G103))),'Data Summary'!EB109="Yes"),OFFSET('Hygiene Data'!$G$8,0,10*ROW('Hygiene Data'!G103)),NA())</f>
        <v>#N/A</v>
      </c>
      <c r="BN109" s="204" t="e">
        <f ca="true">+IF(AND(ISNUMBER(OFFSET('Hygiene Data'!$G$10,0,10*ROW('Hygiene Data'!G103))),'Data Summary'!EC109="Yes"),OFFSET('Hygiene Data'!$G$10,0,10*ROW('Hygiene Data'!G103)),NA())</f>
        <v>#N/A</v>
      </c>
      <c r="BO109" s="204" t="e">
        <f ca="true">+IF(AND(ISNUMBER(OFFSET('Hygiene Data'!$H$6,0,10*ROW('Hygiene Data'!H103))),'Data Summary'!ED109="Yes"),OFFSET('Hygiene Data'!$H$6,0,10*ROW('Hygiene Data'!H103)),NA())</f>
        <v>#N/A</v>
      </c>
      <c r="BP109" s="204" t="e">
        <f ca="true">+IF(AND(ISNUMBER(OFFSET('Hygiene Data'!$H$8,0,10*ROW('Hygiene Data'!H103))),'Data Summary'!EE109="Yes"),OFFSET('Hygiene Data'!$H$8,0,10*ROW('Hygiene Data'!H103)),NA())</f>
        <v>#N/A</v>
      </c>
      <c r="BQ109" s="204"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415" t="e">
        <f ca="true">+IF(AND(ISNUMBER(OFFSET('Water Data'!$C$5,0,10*ROW('Water Data'!C104))),'Data Summary'!BS110="Yes"),100-OFFSET('Water Data'!$C$5,0,10*ROW('Water Data'!C104)),NA())</f>
        <v>#N/A</v>
      </c>
      <c r="E110" s="415" t="e">
        <f ca="true">+IF(AND(ISNUMBER(OFFSET('Water Data'!$C$7,0,10*ROW('Water Data'!C104))),'Data Summary'!BT110="Yes"),OFFSET('Water Data'!$C$7,0,10*ROW('Water Data'!C104)),NA())</f>
        <v>#N/A</v>
      </c>
      <c r="F110" s="415" t="e">
        <f ca="true">+IF(AND(ISNUMBER(OFFSET('Water Data'!$C$10,0,10*ROW('Water Data'!C104))),'Data Summary'!BU110="Yes"),OFFSET('Water Data'!$C$10,0,10*ROW('Water Data'!C104)),NA())</f>
        <v>#N/A</v>
      </c>
      <c r="G110" s="415" t="e">
        <f ca="true">+IF(AND(ISNUMBER(OFFSET('Water Data'!$D$5,0,10*ROW('Water Data'!D104))),'Data Summary'!BV110="Yes"),100-OFFSET('Water Data'!$D$5,0,10*ROW('Water Data'!D104)),NA())</f>
        <v>#N/A</v>
      </c>
      <c r="H110" s="415" t="e">
        <f ca="true">+IF(AND(ISNUMBER(OFFSET('Water Data'!$D$7,0,10*ROW('Water Data'!D104))),'Data Summary'!BW110="Yes"),OFFSET('Water Data'!$D$7,0,10*ROW('Water Data'!D104)),NA())</f>
        <v>#N/A</v>
      </c>
      <c r="I110" s="415" t="e">
        <f ca="true">+IF(AND(ISNUMBER(OFFSET('Water Data'!$D$10,0,10*ROW('Water Data'!D104))),'Data Summary'!BX110="Yes"),OFFSET('Water Data'!$D$10,0,10*ROW('Water Data'!D104)),NA())</f>
        <v>#N/A</v>
      </c>
      <c r="J110" s="415" t="e">
        <f ca="true">+IF(AND(ISNUMBER(OFFSET('Water Data'!$E$5,0,10*ROW('Water Data'!E104))),'Data Summary'!BY110="Yes"),100-OFFSET('Water Data'!$E$5,0,10*ROW('Water Data'!E104)),NA())</f>
        <v>#N/A</v>
      </c>
      <c r="K110" s="415" t="e">
        <f ca="true">+IF(AND(ISNUMBER(OFFSET('Water Data'!$E$7,0,10*ROW('Water Data'!E104))),'Data Summary'!BZ110="Yes"),OFFSET('Water Data'!$E$7,0,10*ROW('Water Data'!E104)),NA())</f>
        <v>#N/A</v>
      </c>
      <c r="L110" s="415" t="e">
        <f ca="true">+IF(AND(ISNUMBER(OFFSET('Water Data'!$E$10,0,10*ROW('Water Data'!E104))),'Data Summary'!CA110="Yes"),OFFSET('Water Data'!$E$10,0,10*ROW('Water Data'!E104)),NA())</f>
        <v>#N/A</v>
      </c>
      <c r="M110" s="415" t="e">
        <f ca="true">+IF(AND(ISNUMBER(OFFSET('Water Data'!$F$5,0,10*ROW('Water Data'!F104))),'Data Summary'!CB110="Yes"),100-OFFSET('Water Data'!$F$5,0,10*ROW('Water Data'!F104)),NA())</f>
        <v>#N/A</v>
      </c>
      <c r="N110" s="415" t="e">
        <f ca="true">+IF(AND(ISNUMBER(OFFSET('Water Data'!$F$7,0,10*ROW('Water Data'!F104))),'Data Summary'!CC110="Yes"),OFFSET('Water Data'!$F$7,0,10*ROW('Water Data'!F104)),NA())</f>
        <v>#N/A</v>
      </c>
      <c r="O110" s="415" t="e">
        <f ca="true">+IF(AND(ISNUMBER(OFFSET('Water Data'!$F$10,0,10*ROW('Water Data'!F104))),'Data Summary'!CD110="Yes"),OFFSET('Water Data'!$F$10,0,10*ROW('Water Data'!F104)),NA())</f>
        <v>#N/A</v>
      </c>
      <c r="P110" s="415" t="e">
        <f ca="true">+IF(AND(ISNUMBER(OFFSET('Water Data'!$G$5,0,10*ROW('Water Data'!G104))),'Data Summary'!CE110="Yes"),100-OFFSET('Water Data'!$G$5,0,10*ROW('Water Data'!G104)),NA())</f>
        <v>#N/A</v>
      </c>
      <c r="Q110" s="415" t="e">
        <f ca="true">+IF(AND(ISNUMBER(OFFSET('Water Data'!$G$7,0,10*ROW('Water Data'!G104))),'Data Summary'!CF110="Yes"),OFFSET('Water Data'!$G$7,0,10*ROW('Water Data'!G104)),NA())</f>
        <v>#N/A</v>
      </c>
      <c r="R110" s="415" t="e">
        <f ca="true">+IF(AND(ISNUMBER(OFFSET('Water Data'!$G$10,0,10*ROW('Water Data'!G104))),'Data Summary'!CG110="Yes"),OFFSET('Water Data'!$G$10,0,10*ROW('Water Data'!G104)),NA())</f>
        <v>#N/A</v>
      </c>
      <c r="S110" s="415" t="e">
        <f ca="true">+IF(AND(ISNUMBER(OFFSET('Water Data'!$H$5,0,10*ROW('Water Data'!H104))),'Data Summary'!CH110="Yes"),100-OFFSET('Water Data'!$H$5,0,10*ROW('Water Data'!H104)),NA())</f>
        <v>#N/A</v>
      </c>
      <c r="T110" s="415" t="e">
        <f ca="true">+IF(AND(ISNUMBER(OFFSET('Water Data'!$H$7,0,10*ROW('Water Data'!H104))),'Data Summary'!CI110="Yes"),OFFSET('Water Data'!$H$7,0,10*ROW('Water Data'!H104)),NA())</f>
        <v>#N/A</v>
      </c>
      <c r="U110" s="415" t="e">
        <f ca="true">+IF(AND(ISNUMBER(OFFSET('Water Data'!$H$10,0,10*ROW('Water Data'!H104))),'Data Summary'!CJ110="Yes"),OFFSET('Water Data'!$H$10,0,10*ROW('Water Data'!H104)),NA())</f>
        <v>#N/A</v>
      </c>
      <c r="V110" s="203" t="e">
        <f ca="true">+IF(AND(ISNUMBER(OFFSET('Sanitation Data'!$C$5,0,10*ROW('Sanitation Data'!C104))),'Data Summary'!CK110="Yes"),100-OFFSET('Sanitation Data'!$C$5,0,10*ROW('Sanitation Data'!C104)),NA())</f>
        <v>#N/A</v>
      </c>
      <c r="W110" s="203" t="e">
        <f ca="true">+IF(AND(ISNUMBER(OFFSET('Sanitation Data'!$C$7,0,10*ROW('Sanitation Data'!C104))),'Data Summary'!CL110="Yes"),OFFSET('Sanitation Data'!$C$7,0,10*ROW('Sanitation Data'!C104)),NA())</f>
        <v>#N/A</v>
      </c>
      <c r="X110" s="203" t="e">
        <f ca="true">+IF(AND(ISNUMBER(OFFSET('Sanitation Data'!$C$11,0,10*ROW('Sanitation Data'!C104))),'Data Summary'!CM110="Yes"),OFFSET('Sanitation Data'!$C$11,0,10*ROW('Sanitation Data'!C104)),NA())</f>
        <v>#N/A</v>
      </c>
      <c r="Y110" s="203" t="e">
        <f ca="true">+IF(AND(ISNUMBER(OFFSET('Sanitation Data'!$C$12,0,10*ROW('Sanitation Data'!C104))),'Data Summary'!CN110="Yes"),OFFSET('Sanitation Data'!$C$12,0,10*ROW('Sanitation Data'!C104)),NA())</f>
        <v>#N/A</v>
      </c>
      <c r="Z110" s="203" t="e">
        <f ca="true">+IF(AND(ISNUMBER(OFFSET('Sanitation Data'!$C$13,0,10*ROW('Sanitation Data'!C104))),'Data Summary'!CO110="Yes"),OFFSET('Sanitation Data'!$C$13,0,10*ROW('Sanitation Data'!C104)),NA())</f>
        <v>#N/A</v>
      </c>
      <c r="AA110" s="203" t="e">
        <f ca="true">+IF(AND(ISNUMBER(OFFSET('Sanitation Data'!$D$5,0,10*ROW('Sanitation Data'!D104))),'Data Summary'!CP110="Yes"),100-OFFSET('Sanitation Data'!$D$5,0,10*ROW('Sanitation Data'!D104)),NA())</f>
        <v>#N/A</v>
      </c>
      <c r="AB110" s="203" t="e">
        <f ca="true">+IF(AND(ISNUMBER(OFFSET('Sanitation Data'!$D$7,0,10*ROW('Sanitation Data'!D104))),'Data Summary'!CQ110="Yes"),OFFSET('Sanitation Data'!$D$7,0,10*ROW('Sanitation Data'!D104)),NA())</f>
        <v>#N/A</v>
      </c>
      <c r="AC110" s="203" t="e">
        <f ca="true">+IF(AND(ISNUMBER(OFFSET('Sanitation Data'!$D$11,0,10*ROW('Sanitation Data'!D104))),'Data Summary'!CR110="Yes"),OFFSET('Sanitation Data'!$D$11,0,10*ROW('Sanitation Data'!D104)),NA())</f>
        <v>#N/A</v>
      </c>
      <c r="AD110" s="203" t="e">
        <f ca="true">+IF(AND(ISNUMBER(OFFSET('Sanitation Data'!$D$12,0,10*ROW('Sanitation Data'!D104))),'Data Summary'!CS110="Yes"),OFFSET('Sanitation Data'!$D$12,0,10*ROW('Sanitation Data'!D104)),NA())</f>
        <v>#N/A</v>
      </c>
      <c r="AE110" s="203" t="e">
        <f ca="true">+IF(AND(ISNUMBER(OFFSET('Sanitation Data'!$D$13,0,10*ROW('Sanitation Data'!D104))),'Data Summary'!CT110="Yes"),OFFSET('Sanitation Data'!$D$13,0,10*ROW('Sanitation Data'!D104)),NA())</f>
        <v>#N/A</v>
      </c>
      <c r="AF110" s="203" t="e">
        <f ca="true">+IF(AND(ISNUMBER(OFFSET('Sanitation Data'!$E$5,0,10*ROW('Sanitation Data'!E104))),'Data Summary'!CU110="Yes"),100-OFFSET('Sanitation Data'!$E$5,0,10*ROW('Sanitation Data'!E104)),NA())</f>
        <v>#N/A</v>
      </c>
      <c r="AG110" s="203" t="e">
        <f ca="true">+IF(AND(ISNUMBER(OFFSET('Sanitation Data'!$E$7,0,10*ROW('Sanitation Data'!E104))),'Data Summary'!CV110="Yes"),OFFSET('Sanitation Data'!$E$7,0,10*ROW('Sanitation Data'!E104)),NA())</f>
        <v>#N/A</v>
      </c>
      <c r="AH110" s="203" t="e">
        <f ca="true">+IF(AND(ISNUMBER(OFFSET('Sanitation Data'!$E$11,0,10*ROW('Sanitation Data'!E104))),'Data Summary'!CW110="Yes"),OFFSET('Sanitation Data'!$E$11,0,10*ROW('Sanitation Data'!E104)),NA())</f>
        <v>#N/A</v>
      </c>
      <c r="AI110" s="203" t="e">
        <f ca="true">+IF(AND(ISNUMBER(OFFSET('Sanitation Data'!$E$12,0,10*ROW('Sanitation Data'!E104))),'Data Summary'!CX110="Yes"),OFFSET('Sanitation Data'!$E$12,0,10*ROW('Sanitation Data'!E104)),NA())</f>
        <v>#N/A</v>
      </c>
      <c r="AJ110" s="203" t="e">
        <f ca="true">+IF(AND(ISNUMBER(OFFSET('Sanitation Data'!$E$13,0,10*ROW('Sanitation Data'!E104))),'Data Summary'!CY110="Yes"),OFFSET('Sanitation Data'!$E$13,0,10*ROW('Sanitation Data'!E104)),NA())</f>
        <v>#N/A</v>
      </c>
      <c r="AK110" s="203" t="e">
        <f ca="true">+IF(AND(ISNUMBER(OFFSET('Sanitation Data'!$F$5,0,10*ROW('Sanitation Data'!F104))),'Data Summary'!CZ110="Yes"),100-OFFSET('Sanitation Data'!$F$5,0,10*ROW('Sanitation Data'!F104)),NA())</f>
        <v>#N/A</v>
      </c>
      <c r="AL110" s="203" t="e">
        <f ca="true">+IF(AND(ISNUMBER(OFFSET('Sanitation Data'!$F$7,0,10*ROW('Sanitation Data'!F104))),'Data Summary'!DA110="Yes"),OFFSET('Sanitation Data'!$F$7,0,10*ROW('Sanitation Data'!F104)),NA())</f>
        <v>#N/A</v>
      </c>
      <c r="AM110" s="203" t="e">
        <f ca="true">+IF(AND(ISNUMBER(OFFSET('Sanitation Data'!$F$11,0,10*ROW('Sanitation Data'!F104))),'Data Summary'!DB110="Yes"),OFFSET('Sanitation Data'!$F$11,0,10*ROW('Sanitation Data'!F104)),NA())</f>
        <v>#N/A</v>
      </c>
      <c r="AN110" s="203" t="e">
        <f ca="true">+IF(AND(ISNUMBER(OFFSET('Sanitation Data'!$F$12,0,10*ROW('Sanitation Data'!F104))),'Data Summary'!DC110="Yes"),OFFSET('Sanitation Data'!$F$12,0,10*ROW('Sanitation Data'!F104)),NA())</f>
        <v>#N/A</v>
      </c>
      <c r="AO110" s="203" t="e">
        <f ca="true">+IF(AND(ISNUMBER(OFFSET('Sanitation Data'!$F$13,0,10*ROW('Sanitation Data'!F104))),'Data Summary'!DD110="Yes"),OFFSET('Sanitation Data'!$F$13,0,10*ROW('Sanitation Data'!F104)),NA())</f>
        <v>#N/A</v>
      </c>
      <c r="AP110" s="203" t="e">
        <f ca="true">+IF(AND(ISNUMBER(OFFSET('Sanitation Data'!$G$5,0,10*ROW('Sanitation Data'!G104))),'Data Summary'!DE110="Yes"),100-OFFSET('Sanitation Data'!$G$5,0,10*ROW('Sanitation Data'!G104)),NA())</f>
        <v>#N/A</v>
      </c>
      <c r="AQ110" s="203" t="e">
        <f ca="true">+IF(AND(ISNUMBER(OFFSET('Sanitation Data'!$G$7,0,10*ROW('Sanitation Data'!G104))),'Data Summary'!DF110="Yes"),OFFSET('Sanitation Data'!$G$7,0,10*ROW('Sanitation Data'!G104)),NA())</f>
        <v>#N/A</v>
      </c>
      <c r="AR110" s="203" t="e">
        <f ca="true">+IF(AND(ISNUMBER(OFFSET('Sanitation Data'!$G$11,0,10*ROW('Sanitation Data'!G104))),'Data Summary'!DG110="Yes"),OFFSET('Sanitation Data'!$G$11,0,10*ROW('Sanitation Data'!G104)),NA())</f>
        <v>#N/A</v>
      </c>
      <c r="AS110" s="203" t="e">
        <f ca="true">+IF(AND(ISNUMBER(OFFSET('Sanitation Data'!$G$12,0,10*ROW('Sanitation Data'!G104))),'Data Summary'!DH110="Yes"),OFFSET('Sanitation Data'!$G$12,0,10*ROW('Sanitation Data'!G104)),NA())</f>
        <v>#N/A</v>
      </c>
      <c r="AT110" s="203" t="e">
        <f ca="true">+IF(AND(ISNUMBER(OFFSET('Sanitation Data'!$G$13,0,10*ROW('Sanitation Data'!G104))),'Data Summary'!DI110="Yes"),OFFSET('Sanitation Data'!$G$13,0,10*ROW('Sanitation Data'!G104)),NA())</f>
        <v>#N/A</v>
      </c>
      <c r="AU110" s="203" t="e">
        <f ca="true">+IF(AND(ISNUMBER(OFFSET('Sanitation Data'!$H$5,0,10*ROW('Sanitation Data'!H104))),'Data Summary'!DJ110="Yes"),100-OFFSET('Sanitation Data'!$H$5,0,10*ROW('Sanitation Data'!H104)),NA())</f>
        <v>#N/A</v>
      </c>
      <c r="AV110" s="203" t="e">
        <f ca="true">+IF(AND(ISNUMBER(OFFSET('Sanitation Data'!$H$7,0,10*ROW('Sanitation Data'!H104))),'Data Summary'!DK110="Yes"),OFFSET('Sanitation Data'!$H$7,0,10*ROW('Sanitation Data'!H104)),NA())</f>
        <v>#N/A</v>
      </c>
      <c r="AW110" s="203" t="e">
        <f ca="true">+IF(AND(ISNUMBER(OFFSET('Sanitation Data'!$H$11,0,10*ROW('Sanitation Data'!H104))),'Data Summary'!DL110="Yes"),OFFSET('Sanitation Data'!$H$11,0,10*ROW('Sanitation Data'!H104)),NA())</f>
        <v>#N/A</v>
      </c>
      <c r="AX110" s="203" t="e">
        <f ca="true">+IF(AND(ISNUMBER(OFFSET('Sanitation Data'!$H$12,0,10*ROW('Sanitation Data'!H104))),'Data Summary'!DM110="Yes"),OFFSET('Sanitation Data'!$H$12,0,10*ROW('Sanitation Data'!H104)),NA())</f>
        <v>#N/A</v>
      </c>
      <c r="AY110" s="203" t="e">
        <f ca="true">+IF(AND(ISNUMBER(OFFSET('Sanitation Data'!$H$13,0,10*ROW('Sanitation Data'!H104))),'Data Summary'!DN110="Yes"),OFFSET('Sanitation Data'!$H$13,0,10*ROW('Sanitation Data'!H104)),NA())</f>
        <v>#N/A</v>
      </c>
      <c r="AZ110" s="204" t="e">
        <f ca="true">+IF(AND(ISNUMBER(OFFSET('Hygiene Data'!$C$6,0,10*ROW('Hygiene Data'!C104))),'Data Summary'!DO110="Yes"),OFFSET('Hygiene Data'!$C$6,0,10*ROW('Hygiene Data'!C104)),NA())</f>
        <v>#N/A</v>
      </c>
      <c r="BA110" s="204" t="e">
        <f ca="true">+IF(AND(ISNUMBER(OFFSET('Hygiene Data'!$C$8,0,10*ROW('Hygiene Data'!C104))),'Data Summary'!DP110="Yes"),OFFSET('Hygiene Data'!$C$8,0,10*ROW('Hygiene Data'!C104)),NA())</f>
        <v>#N/A</v>
      </c>
      <c r="BB110" s="204" t="e">
        <f ca="true">+IF(AND(ISNUMBER(OFFSET('Hygiene Data'!$C$10,0,10*ROW('Hygiene Data'!C104))),'Data Summary'!DQ110="Yes"),OFFSET('Hygiene Data'!$C$10,0,10*ROW('Hygiene Data'!C104)),NA())</f>
        <v>#N/A</v>
      </c>
      <c r="BC110" s="204" t="e">
        <f ca="true">+IF(AND(ISNUMBER(OFFSET('Hygiene Data'!$D$6,0,10*ROW('Hygiene Data'!D104))),'Data Summary'!DR110="Yes"),OFFSET('Hygiene Data'!$D$6,0,10*ROW('Hygiene Data'!D104)),NA())</f>
        <v>#N/A</v>
      </c>
      <c r="BD110" s="204" t="e">
        <f ca="true">+IF(AND(ISNUMBER(OFFSET('Hygiene Data'!$D$8,0,10*ROW('Hygiene Data'!D104))),'Data Summary'!DS110="Yes"),OFFSET('Hygiene Data'!$D$8,0,10*ROW('Hygiene Data'!D104)),NA())</f>
        <v>#N/A</v>
      </c>
      <c r="BE110" s="204" t="e">
        <f ca="true">+IF(AND(ISNUMBER(OFFSET('Hygiene Data'!$D$10,0,10*ROW('Hygiene Data'!D104))),'Data Summary'!DT110="Yes"),OFFSET('Hygiene Data'!$D$10,0,10*ROW('Hygiene Data'!D104)),NA())</f>
        <v>#N/A</v>
      </c>
      <c r="BF110" s="204" t="e">
        <f ca="true">+IF(AND(ISNUMBER(OFFSET('Hygiene Data'!$E$6,0,10*ROW('Hygiene Data'!E104))),'Data Summary'!DU110="Yes"),OFFSET('Hygiene Data'!$E$6,0,10*ROW('Hygiene Data'!E104)),NA())</f>
        <v>#N/A</v>
      </c>
      <c r="BG110" s="204" t="e">
        <f ca="true">+IF(AND(ISNUMBER(OFFSET('Hygiene Data'!$E$8,0,10*ROW('Hygiene Data'!E104))),'Data Summary'!DV110="Yes"),OFFSET('Hygiene Data'!$E$8,0,10*ROW('Hygiene Data'!E104)),NA())</f>
        <v>#N/A</v>
      </c>
      <c r="BH110" s="204" t="e">
        <f ca="true">+IF(AND(ISNUMBER(OFFSET('Hygiene Data'!$E$10,0,10*ROW('Hygiene Data'!E104))),'Data Summary'!DW110="Yes"),OFFSET('Hygiene Data'!$E$10,0,10*ROW('Hygiene Data'!E104)),NA())</f>
        <v>#N/A</v>
      </c>
      <c r="BI110" s="204" t="e">
        <f ca="true">+IF(AND(ISNUMBER(OFFSET('Hygiene Data'!$F$6,0,10*ROW('Hygiene Data'!F104))),'Data Summary'!DX110="Yes"),OFFSET('Hygiene Data'!$F$6,0,10*ROW('Hygiene Data'!F104)),NA())</f>
        <v>#N/A</v>
      </c>
      <c r="BJ110" s="204" t="e">
        <f ca="true">+IF(AND(ISNUMBER(OFFSET('Hygiene Data'!$F$8,0,10*ROW('Hygiene Data'!F104))),'Data Summary'!DY110="Yes"),OFFSET('Hygiene Data'!$F$8,0,10*ROW('Hygiene Data'!F104)),NA())</f>
        <v>#N/A</v>
      </c>
      <c r="BK110" s="204" t="e">
        <f ca="true">+IF(AND(ISNUMBER(OFFSET('Hygiene Data'!$F$10,0,10*ROW('Hygiene Data'!F104))),'Data Summary'!DZ110="Yes"),OFFSET('Hygiene Data'!$F$10,0,10*ROW('Hygiene Data'!F104)),NA())</f>
        <v>#N/A</v>
      </c>
      <c r="BL110" s="204" t="e">
        <f ca="true">+IF(AND(ISNUMBER(OFFSET('Hygiene Data'!$G$6,0,10*ROW('Hygiene Data'!G104))),'Data Summary'!EA110="Yes"),OFFSET('Hygiene Data'!$G$6,0,10*ROW('Hygiene Data'!G104)),NA())</f>
        <v>#N/A</v>
      </c>
      <c r="BM110" s="204" t="e">
        <f ca="true">+IF(AND(ISNUMBER(OFFSET('Hygiene Data'!$G$8,0,10*ROW('Hygiene Data'!G104))),'Data Summary'!EB110="Yes"),OFFSET('Hygiene Data'!$G$8,0,10*ROW('Hygiene Data'!G104)),NA())</f>
        <v>#N/A</v>
      </c>
      <c r="BN110" s="204" t="e">
        <f ca="true">+IF(AND(ISNUMBER(OFFSET('Hygiene Data'!$G$10,0,10*ROW('Hygiene Data'!G104))),'Data Summary'!EC110="Yes"),OFFSET('Hygiene Data'!$G$10,0,10*ROW('Hygiene Data'!G104)),NA())</f>
        <v>#N/A</v>
      </c>
      <c r="BO110" s="204" t="e">
        <f ca="true">+IF(AND(ISNUMBER(OFFSET('Hygiene Data'!$H$6,0,10*ROW('Hygiene Data'!H104))),'Data Summary'!ED110="Yes"),OFFSET('Hygiene Data'!$H$6,0,10*ROW('Hygiene Data'!H104)),NA())</f>
        <v>#N/A</v>
      </c>
      <c r="BP110" s="204" t="e">
        <f ca="true">+IF(AND(ISNUMBER(OFFSET('Hygiene Data'!$H$8,0,10*ROW('Hygiene Data'!H104))),'Data Summary'!EE110="Yes"),OFFSET('Hygiene Data'!$H$8,0,10*ROW('Hygiene Data'!H104)),NA())</f>
        <v>#N/A</v>
      </c>
      <c r="BQ110" s="204"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415" t="e">
        <f ca="true">+IF(AND(ISNUMBER(OFFSET('Water Data'!$C$5,0,10*ROW('Water Data'!C105))),'Data Summary'!BS111="Yes"),100-OFFSET('Water Data'!$C$5,0,10*ROW('Water Data'!C105)),NA())</f>
        <v>#N/A</v>
      </c>
      <c r="E111" s="415" t="e">
        <f ca="true">+IF(AND(ISNUMBER(OFFSET('Water Data'!$C$7,0,10*ROW('Water Data'!C105))),'Data Summary'!BT111="Yes"),OFFSET('Water Data'!$C$7,0,10*ROW('Water Data'!C105)),NA())</f>
        <v>#N/A</v>
      </c>
      <c r="F111" s="415" t="e">
        <f ca="true">+IF(AND(ISNUMBER(OFFSET('Water Data'!$C$10,0,10*ROW('Water Data'!C105))),'Data Summary'!BU111="Yes"),OFFSET('Water Data'!$C$10,0,10*ROW('Water Data'!C105)),NA())</f>
        <v>#N/A</v>
      </c>
      <c r="G111" s="415" t="e">
        <f ca="true">+IF(AND(ISNUMBER(OFFSET('Water Data'!$D$5,0,10*ROW('Water Data'!D105))),'Data Summary'!BV111="Yes"),100-OFFSET('Water Data'!$D$5,0,10*ROW('Water Data'!D105)),NA())</f>
        <v>#N/A</v>
      </c>
      <c r="H111" s="415" t="e">
        <f ca="true">+IF(AND(ISNUMBER(OFFSET('Water Data'!$D$7,0,10*ROW('Water Data'!D105))),'Data Summary'!BW111="Yes"),OFFSET('Water Data'!$D$7,0,10*ROW('Water Data'!D105)),NA())</f>
        <v>#N/A</v>
      </c>
      <c r="I111" s="415" t="e">
        <f ca="true">+IF(AND(ISNUMBER(OFFSET('Water Data'!$D$10,0,10*ROW('Water Data'!D105))),'Data Summary'!BX111="Yes"),OFFSET('Water Data'!$D$10,0,10*ROW('Water Data'!D105)),NA())</f>
        <v>#N/A</v>
      </c>
      <c r="J111" s="415" t="e">
        <f ca="true">+IF(AND(ISNUMBER(OFFSET('Water Data'!$E$5,0,10*ROW('Water Data'!E105))),'Data Summary'!BY111="Yes"),100-OFFSET('Water Data'!$E$5,0,10*ROW('Water Data'!E105)),NA())</f>
        <v>#N/A</v>
      </c>
      <c r="K111" s="415" t="e">
        <f ca="true">+IF(AND(ISNUMBER(OFFSET('Water Data'!$E$7,0,10*ROW('Water Data'!E105))),'Data Summary'!BZ111="Yes"),OFFSET('Water Data'!$E$7,0,10*ROW('Water Data'!E105)),NA())</f>
        <v>#N/A</v>
      </c>
      <c r="L111" s="415" t="e">
        <f ca="true">+IF(AND(ISNUMBER(OFFSET('Water Data'!$E$10,0,10*ROW('Water Data'!E105))),'Data Summary'!CA111="Yes"),OFFSET('Water Data'!$E$10,0,10*ROW('Water Data'!E105)),NA())</f>
        <v>#N/A</v>
      </c>
      <c r="M111" s="415" t="e">
        <f ca="true">+IF(AND(ISNUMBER(OFFSET('Water Data'!$F$5,0,10*ROW('Water Data'!F105))),'Data Summary'!CB111="Yes"),100-OFFSET('Water Data'!$F$5,0,10*ROW('Water Data'!F105)),NA())</f>
        <v>#N/A</v>
      </c>
      <c r="N111" s="415" t="e">
        <f ca="true">+IF(AND(ISNUMBER(OFFSET('Water Data'!$F$7,0,10*ROW('Water Data'!F105))),'Data Summary'!CC111="Yes"),OFFSET('Water Data'!$F$7,0,10*ROW('Water Data'!F105)),NA())</f>
        <v>#N/A</v>
      </c>
      <c r="O111" s="415" t="e">
        <f ca="true">+IF(AND(ISNUMBER(OFFSET('Water Data'!$F$10,0,10*ROW('Water Data'!F105))),'Data Summary'!CD111="Yes"),OFFSET('Water Data'!$F$10,0,10*ROW('Water Data'!F105)),NA())</f>
        <v>#N/A</v>
      </c>
      <c r="P111" s="415" t="e">
        <f ca="true">+IF(AND(ISNUMBER(OFFSET('Water Data'!$G$5,0,10*ROW('Water Data'!G105))),'Data Summary'!CE111="Yes"),100-OFFSET('Water Data'!$G$5,0,10*ROW('Water Data'!G105)),NA())</f>
        <v>#N/A</v>
      </c>
      <c r="Q111" s="415" t="e">
        <f ca="true">+IF(AND(ISNUMBER(OFFSET('Water Data'!$G$7,0,10*ROW('Water Data'!G105))),'Data Summary'!CF111="Yes"),OFFSET('Water Data'!$G$7,0,10*ROW('Water Data'!G105)),NA())</f>
        <v>#N/A</v>
      </c>
      <c r="R111" s="415" t="e">
        <f ca="true">+IF(AND(ISNUMBER(OFFSET('Water Data'!$G$10,0,10*ROW('Water Data'!G105))),'Data Summary'!CG111="Yes"),OFFSET('Water Data'!$G$10,0,10*ROW('Water Data'!G105)),NA())</f>
        <v>#N/A</v>
      </c>
      <c r="S111" s="415" t="e">
        <f ca="true">+IF(AND(ISNUMBER(OFFSET('Water Data'!$H$5,0,10*ROW('Water Data'!H105))),'Data Summary'!CH111="Yes"),100-OFFSET('Water Data'!$H$5,0,10*ROW('Water Data'!H105)),NA())</f>
        <v>#N/A</v>
      </c>
      <c r="T111" s="415" t="e">
        <f ca="true">+IF(AND(ISNUMBER(OFFSET('Water Data'!$H$7,0,10*ROW('Water Data'!H105))),'Data Summary'!CI111="Yes"),OFFSET('Water Data'!$H$7,0,10*ROW('Water Data'!H105)),NA())</f>
        <v>#N/A</v>
      </c>
      <c r="U111" s="415" t="e">
        <f ca="true">+IF(AND(ISNUMBER(OFFSET('Water Data'!$H$10,0,10*ROW('Water Data'!H105))),'Data Summary'!CJ111="Yes"),OFFSET('Water Data'!$H$10,0,10*ROW('Water Data'!H105)),NA())</f>
        <v>#N/A</v>
      </c>
      <c r="V111" s="203" t="e">
        <f ca="true">+IF(AND(ISNUMBER(OFFSET('Sanitation Data'!$C$5,0,10*ROW('Sanitation Data'!C105))),'Data Summary'!CK111="Yes"),100-OFFSET('Sanitation Data'!$C$5,0,10*ROW('Sanitation Data'!C105)),NA())</f>
        <v>#N/A</v>
      </c>
      <c r="W111" s="203" t="e">
        <f ca="true">+IF(AND(ISNUMBER(OFFSET('Sanitation Data'!$C$7,0,10*ROW('Sanitation Data'!C105))),'Data Summary'!CL111="Yes"),OFFSET('Sanitation Data'!$C$7,0,10*ROW('Sanitation Data'!C105)),NA())</f>
        <v>#N/A</v>
      </c>
      <c r="X111" s="203" t="e">
        <f ca="true">+IF(AND(ISNUMBER(OFFSET('Sanitation Data'!$C$11,0,10*ROW('Sanitation Data'!C105))),'Data Summary'!CM111="Yes"),OFFSET('Sanitation Data'!$C$11,0,10*ROW('Sanitation Data'!C105)),NA())</f>
        <v>#N/A</v>
      </c>
      <c r="Y111" s="203" t="e">
        <f ca="true">+IF(AND(ISNUMBER(OFFSET('Sanitation Data'!$C$12,0,10*ROW('Sanitation Data'!C105))),'Data Summary'!CN111="Yes"),OFFSET('Sanitation Data'!$C$12,0,10*ROW('Sanitation Data'!C105)),NA())</f>
        <v>#N/A</v>
      </c>
      <c r="Z111" s="203" t="e">
        <f ca="true">+IF(AND(ISNUMBER(OFFSET('Sanitation Data'!$C$13,0,10*ROW('Sanitation Data'!C105))),'Data Summary'!CO111="Yes"),OFFSET('Sanitation Data'!$C$13,0,10*ROW('Sanitation Data'!C105)),NA())</f>
        <v>#N/A</v>
      </c>
      <c r="AA111" s="203" t="e">
        <f ca="true">+IF(AND(ISNUMBER(OFFSET('Sanitation Data'!$D$5,0,10*ROW('Sanitation Data'!D105))),'Data Summary'!CP111="Yes"),100-OFFSET('Sanitation Data'!$D$5,0,10*ROW('Sanitation Data'!D105)),NA())</f>
        <v>#N/A</v>
      </c>
      <c r="AB111" s="203" t="e">
        <f ca="true">+IF(AND(ISNUMBER(OFFSET('Sanitation Data'!$D$7,0,10*ROW('Sanitation Data'!D105))),'Data Summary'!CQ111="Yes"),OFFSET('Sanitation Data'!$D$7,0,10*ROW('Sanitation Data'!D105)),NA())</f>
        <v>#N/A</v>
      </c>
      <c r="AC111" s="203" t="e">
        <f ca="true">+IF(AND(ISNUMBER(OFFSET('Sanitation Data'!$D$11,0,10*ROW('Sanitation Data'!D105))),'Data Summary'!CR111="Yes"),OFFSET('Sanitation Data'!$D$11,0,10*ROW('Sanitation Data'!D105)),NA())</f>
        <v>#N/A</v>
      </c>
      <c r="AD111" s="203" t="e">
        <f ca="true">+IF(AND(ISNUMBER(OFFSET('Sanitation Data'!$D$12,0,10*ROW('Sanitation Data'!D105))),'Data Summary'!CS111="Yes"),OFFSET('Sanitation Data'!$D$12,0,10*ROW('Sanitation Data'!D105)),NA())</f>
        <v>#N/A</v>
      </c>
      <c r="AE111" s="203" t="e">
        <f ca="true">+IF(AND(ISNUMBER(OFFSET('Sanitation Data'!$D$13,0,10*ROW('Sanitation Data'!D105))),'Data Summary'!CT111="Yes"),OFFSET('Sanitation Data'!$D$13,0,10*ROW('Sanitation Data'!D105)),NA())</f>
        <v>#N/A</v>
      </c>
      <c r="AF111" s="203" t="e">
        <f ca="true">+IF(AND(ISNUMBER(OFFSET('Sanitation Data'!$E$5,0,10*ROW('Sanitation Data'!E105))),'Data Summary'!CU111="Yes"),100-OFFSET('Sanitation Data'!$E$5,0,10*ROW('Sanitation Data'!E105)),NA())</f>
        <v>#N/A</v>
      </c>
      <c r="AG111" s="203" t="e">
        <f ca="true">+IF(AND(ISNUMBER(OFFSET('Sanitation Data'!$E$7,0,10*ROW('Sanitation Data'!E105))),'Data Summary'!CV111="Yes"),OFFSET('Sanitation Data'!$E$7,0,10*ROW('Sanitation Data'!E105)),NA())</f>
        <v>#N/A</v>
      </c>
      <c r="AH111" s="203" t="e">
        <f ca="true">+IF(AND(ISNUMBER(OFFSET('Sanitation Data'!$E$11,0,10*ROW('Sanitation Data'!E105))),'Data Summary'!CW111="Yes"),OFFSET('Sanitation Data'!$E$11,0,10*ROW('Sanitation Data'!E105)),NA())</f>
        <v>#N/A</v>
      </c>
      <c r="AI111" s="203" t="e">
        <f ca="true">+IF(AND(ISNUMBER(OFFSET('Sanitation Data'!$E$12,0,10*ROW('Sanitation Data'!E105))),'Data Summary'!CX111="Yes"),OFFSET('Sanitation Data'!$E$12,0,10*ROW('Sanitation Data'!E105)),NA())</f>
        <v>#N/A</v>
      </c>
      <c r="AJ111" s="203" t="e">
        <f ca="true">+IF(AND(ISNUMBER(OFFSET('Sanitation Data'!$E$13,0,10*ROW('Sanitation Data'!E105))),'Data Summary'!CY111="Yes"),OFFSET('Sanitation Data'!$E$13,0,10*ROW('Sanitation Data'!E105)),NA())</f>
        <v>#N/A</v>
      </c>
      <c r="AK111" s="203" t="e">
        <f ca="true">+IF(AND(ISNUMBER(OFFSET('Sanitation Data'!$F$5,0,10*ROW('Sanitation Data'!F105))),'Data Summary'!CZ111="Yes"),100-OFFSET('Sanitation Data'!$F$5,0,10*ROW('Sanitation Data'!F105)),NA())</f>
        <v>#N/A</v>
      </c>
      <c r="AL111" s="203" t="e">
        <f ca="true">+IF(AND(ISNUMBER(OFFSET('Sanitation Data'!$F$7,0,10*ROW('Sanitation Data'!F105))),'Data Summary'!DA111="Yes"),OFFSET('Sanitation Data'!$F$7,0,10*ROW('Sanitation Data'!F105)),NA())</f>
        <v>#N/A</v>
      </c>
      <c r="AM111" s="203" t="e">
        <f ca="true">+IF(AND(ISNUMBER(OFFSET('Sanitation Data'!$F$11,0,10*ROW('Sanitation Data'!F105))),'Data Summary'!DB111="Yes"),OFFSET('Sanitation Data'!$F$11,0,10*ROW('Sanitation Data'!F105)),NA())</f>
        <v>#N/A</v>
      </c>
      <c r="AN111" s="203" t="e">
        <f ca="true">+IF(AND(ISNUMBER(OFFSET('Sanitation Data'!$F$12,0,10*ROW('Sanitation Data'!F105))),'Data Summary'!DC111="Yes"),OFFSET('Sanitation Data'!$F$12,0,10*ROW('Sanitation Data'!F105)),NA())</f>
        <v>#N/A</v>
      </c>
      <c r="AO111" s="203" t="e">
        <f ca="true">+IF(AND(ISNUMBER(OFFSET('Sanitation Data'!$F$13,0,10*ROW('Sanitation Data'!F105))),'Data Summary'!DD111="Yes"),OFFSET('Sanitation Data'!$F$13,0,10*ROW('Sanitation Data'!F105)),NA())</f>
        <v>#N/A</v>
      </c>
      <c r="AP111" s="203" t="e">
        <f ca="true">+IF(AND(ISNUMBER(OFFSET('Sanitation Data'!$G$5,0,10*ROW('Sanitation Data'!G105))),'Data Summary'!DE111="Yes"),100-OFFSET('Sanitation Data'!$G$5,0,10*ROW('Sanitation Data'!G105)),NA())</f>
        <v>#N/A</v>
      </c>
      <c r="AQ111" s="203" t="e">
        <f ca="true">+IF(AND(ISNUMBER(OFFSET('Sanitation Data'!$G$7,0,10*ROW('Sanitation Data'!G105))),'Data Summary'!DF111="Yes"),OFFSET('Sanitation Data'!$G$7,0,10*ROW('Sanitation Data'!G105)),NA())</f>
        <v>#N/A</v>
      </c>
      <c r="AR111" s="203" t="e">
        <f ca="true">+IF(AND(ISNUMBER(OFFSET('Sanitation Data'!$G$11,0,10*ROW('Sanitation Data'!G105))),'Data Summary'!DG111="Yes"),OFFSET('Sanitation Data'!$G$11,0,10*ROW('Sanitation Data'!G105)),NA())</f>
        <v>#N/A</v>
      </c>
      <c r="AS111" s="203" t="e">
        <f ca="true">+IF(AND(ISNUMBER(OFFSET('Sanitation Data'!$G$12,0,10*ROW('Sanitation Data'!G105))),'Data Summary'!DH111="Yes"),OFFSET('Sanitation Data'!$G$12,0,10*ROW('Sanitation Data'!G105)),NA())</f>
        <v>#N/A</v>
      </c>
      <c r="AT111" s="203" t="e">
        <f ca="true">+IF(AND(ISNUMBER(OFFSET('Sanitation Data'!$G$13,0,10*ROW('Sanitation Data'!G105))),'Data Summary'!DI111="Yes"),OFFSET('Sanitation Data'!$G$13,0,10*ROW('Sanitation Data'!G105)),NA())</f>
        <v>#N/A</v>
      </c>
      <c r="AU111" s="203" t="e">
        <f ca="true">+IF(AND(ISNUMBER(OFFSET('Sanitation Data'!$H$5,0,10*ROW('Sanitation Data'!H105))),'Data Summary'!DJ111="Yes"),100-OFFSET('Sanitation Data'!$H$5,0,10*ROW('Sanitation Data'!H105)),NA())</f>
        <v>#N/A</v>
      </c>
      <c r="AV111" s="203" t="e">
        <f ca="true">+IF(AND(ISNUMBER(OFFSET('Sanitation Data'!$H$7,0,10*ROW('Sanitation Data'!H105))),'Data Summary'!DK111="Yes"),OFFSET('Sanitation Data'!$H$7,0,10*ROW('Sanitation Data'!H105)),NA())</f>
        <v>#N/A</v>
      </c>
      <c r="AW111" s="203" t="e">
        <f ca="true">+IF(AND(ISNUMBER(OFFSET('Sanitation Data'!$H$11,0,10*ROW('Sanitation Data'!H105))),'Data Summary'!DL111="Yes"),OFFSET('Sanitation Data'!$H$11,0,10*ROW('Sanitation Data'!H105)),NA())</f>
        <v>#N/A</v>
      </c>
      <c r="AX111" s="203" t="e">
        <f ca="true">+IF(AND(ISNUMBER(OFFSET('Sanitation Data'!$H$12,0,10*ROW('Sanitation Data'!H105))),'Data Summary'!DM111="Yes"),OFFSET('Sanitation Data'!$H$12,0,10*ROW('Sanitation Data'!H105)),NA())</f>
        <v>#N/A</v>
      </c>
      <c r="AY111" s="203" t="e">
        <f ca="true">+IF(AND(ISNUMBER(OFFSET('Sanitation Data'!$H$13,0,10*ROW('Sanitation Data'!H105))),'Data Summary'!DN111="Yes"),OFFSET('Sanitation Data'!$H$13,0,10*ROW('Sanitation Data'!H105)),NA())</f>
        <v>#N/A</v>
      </c>
      <c r="AZ111" s="204" t="e">
        <f ca="true">+IF(AND(ISNUMBER(OFFSET('Hygiene Data'!$C$6,0,10*ROW('Hygiene Data'!C105))),'Data Summary'!DO111="Yes"),OFFSET('Hygiene Data'!$C$6,0,10*ROW('Hygiene Data'!C105)),NA())</f>
        <v>#N/A</v>
      </c>
      <c r="BA111" s="204" t="e">
        <f ca="true">+IF(AND(ISNUMBER(OFFSET('Hygiene Data'!$C$8,0,10*ROW('Hygiene Data'!C105))),'Data Summary'!DP111="Yes"),OFFSET('Hygiene Data'!$C$8,0,10*ROW('Hygiene Data'!C105)),NA())</f>
        <v>#N/A</v>
      </c>
      <c r="BB111" s="204" t="e">
        <f ca="true">+IF(AND(ISNUMBER(OFFSET('Hygiene Data'!$C$10,0,10*ROW('Hygiene Data'!C105))),'Data Summary'!DQ111="Yes"),OFFSET('Hygiene Data'!$C$10,0,10*ROW('Hygiene Data'!C105)),NA())</f>
        <v>#N/A</v>
      </c>
      <c r="BC111" s="204" t="e">
        <f ca="true">+IF(AND(ISNUMBER(OFFSET('Hygiene Data'!$D$6,0,10*ROW('Hygiene Data'!D105))),'Data Summary'!DR111="Yes"),OFFSET('Hygiene Data'!$D$6,0,10*ROW('Hygiene Data'!D105)),NA())</f>
        <v>#N/A</v>
      </c>
      <c r="BD111" s="204" t="e">
        <f ca="true">+IF(AND(ISNUMBER(OFFSET('Hygiene Data'!$D$8,0,10*ROW('Hygiene Data'!D105))),'Data Summary'!DS111="Yes"),OFFSET('Hygiene Data'!$D$8,0,10*ROW('Hygiene Data'!D105)),NA())</f>
        <v>#N/A</v>
      </c>
      <c r="BE111" s="204" t="e">
        <f ca="true">+IF(AND(ISNUMBER(OFFSET('Hygiene Data'!$D$10,0,10*ROW('Hygiene Data'!D105))),'Data Summary'!DT111="Yes"),OFFSET('Hygiene Data'!$D$10,0,10*ROW('Hygiene Data'!D105)),NA())</f>
        <v>#N/A</v>
      </c>
      <c r="BF111" s="204" t="e">
        <f ca="true">+IF(AND(ISNUMBER(OFFSET('Hygiene Data'!$E$6,0,10*ROW('Hygiene Data'!E105))),'Data Summary'!DU111="Yes"),OFFSET('Hygiene Data'!$E$6,0,10*ROW('Hygiene Data'!E105)),NA())</f>
        <v>#N/A</v>
      </c>
      <c r="BG111" s="204" t="e">
        <f ca="true">+IF(AND(ISNUMBER(OFFSET('Hygiene Data'!$E$8,0,10*ROW('Hygiene Data'!E105))),'Data Summary'!DV111="Yes"),OFFSET('Hygiene Data'!$E$8,0,10*ROW('Hygiene Data'!E105)),NA())</f>
        <v>#N/A</v>
      </c>
      <c r="BH111" s="204" t="e">
        <f ca="true">+IF(AND(ISNUMBER(OFFSET('Hygiene Data'!$E$10,0,10*ROW('Hygiene Data'!E105))),'Data Summary'!DW111="Yes"),OFFSET('Hygiene Data'!$E$10,0,10*ROW('Hygiene Data'!E105)),NA())</f>
        <v>#N/A</v>
      </c>
      <c r="BI111" s="204" t="e">
        <f ca="true">+IF(AND(ISNUMBER(OFFSET('Hygiene Data'!$F$6,0,10*ROW('Hygiene Data'!F105))),'Data Summary'!DX111="Yes"),OFFSET('Hygiene Data'!$F$6,0,10*ROW('Hygiene Data'!F105)),NA())</f>
        <v>#N/A</v>
      </c>
      <c r="BJ111" s="204" t="e">
        <f ca="true">+IF(AND(ISNUMBER(OFFSET('Hygiene Data'!$F$8,0,10*ROW('Hygiene Data'!F105))),'Data Summary'!DY111="Yes"),OFFSET('Hygiene Data'!$F$8,0,10*ROW('Hygiene Data'!F105)),NA())</f>
        <v>#N/A</v>
      </c>
      <c r="BK111" s="204" t="e">
        <f ca="true">+IF(AND(ISNUMBER(OFFSET('Hygiene Data'!$F$10,0,10*ROW('Hygiene Data'!F105))),'Data Summary'!DZ111="Yes"),OFFSET('Hygiene Data'!$F$10,0,10*ROW('Hygiene Data'!F105)),NA())</f>
        <v>#N/A</v>
      </c>
      <c r="BL111" s="204" t="e">
        <f ca="true">+IF(AND(ISNUMBER(OFFSET('Hygiene Data'!$G$6,0,10*ROW('Hygiene Data'!G105))),'Data Summary'!EA111="Yes"),OFFSET('Hygiene Data'!$G$6,0,10*ROW('Hygiene Data'!G105)),NA())</f>
        <v>#N/A</v>
      </c>
      <c r="BM111" s="204" t="e">
        <f ca="true">+IF(AND(ISNUMBER(OFFSET('Hygiene Data'!$G$8,0,10*ROW('Hygiene Data'!G105))),'Data Summary'!EB111="Yes"),OFFSET('Hygiene Data'!$G$8,0,10*ROW('Hygiene Data'!G105)),NA())</f>
        <v>#N/A</v>
      </c>
      <c r="BN111" s="204" t="e">
        <f ca="true">+IF(AND(ISNUMBER(OFFSET('Hygiene Data'!$G$10,0,10*ROW('Hygiene Data'!G105))),'Data Summary'!EC111="Yes"),OFFSET('Hygiene Data'!$G$10,0,10*ROW('Hygiene Data'!G105)),NA())</f>
        <v>#N/A</v>
      </c>
      <c r="BO111" s="204" t="e">
        <f ca="true">+IF(AND(ISNUMBER(OFFSET('Hygiene Data'!$H$6,0,10*ROW('Hygiene Data'!H105))),'Data Summary'!ED111="Yes"),OFFSET('Hygiene Data'!$H$6,0,10*ROW('Hygiene Data'!H105)),NA())</f>
        <v>#N/A</v>
      </c>
      <c r="BP111" s="204" t="e">
        <f ca="true">+IF(AND(ISNUMBER(OFFSET('Hygiene Data'!$H$8,0,10*ROW('Hygiene Data'!H105))),'Data Summary'!EE111="Yes"),OFFSET('Hygiene Data'!$H$8,0,10*ROW('Hygiene Data'!H105)),NA())</f>
        <v>#N/A</v>
      </c>
      <c r="BQ111" s="204"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415" t="e">
        <f ca="true">+IF(AND(ISNUMBER(OFFSET('Water Data'!$C$5,0,10*ROW('Water Data'!C106))),'Data Summary'!BS112="Yes"),100-OFFSET('Water Data'!$C$5,0,10*ROW('Water Data'!C106)),NA())</f>
        <v>#N/A</v>
      </c>
      <c r="E112" s="415" t="e">
        <f ca="true">+IF(AND(ISNUMBER(OFFSET('Water Data'!$C$7,0,10*ROW('Water Data'!C106))),'Data Summary'!BT112="Yes"),OFFSET('Water Data'!$C$7,0,10*ROW('Water Data'!C106)),NA())</f>
        <v>#N/A</v>
      </c>
      <c r="F112" s="415" t="e">
        <f ca="true">+IF(AND(ISNUMBER(OFFSET('Water Data'!$C$10,0,10*ROW('Water Data'!C106))),'Data Summary'!BU112="Yes"),OFFSET('Water Data'!$C$10,0,10*ROW('Water Data'!C106)),NA())</f>
        <v>#N/A</v>
      </c>
      <c r="G112" s="415" t="e">
        <f ca="true">+IF(AND(ISNUMBER(OFFSET('Water Data'!$D$5,0,10*ROW('Water Data'!D106))),'Data Summary'!BV112="Yes"),100-OFFSET('Water Data'!$D$5,0,10*ROW('Water Data'!D106)),NA())</f>
        <v>#N/A</v>
      </c>
      <c r="H112" s="415" t="e">
        <f ca="true">+IF(AND(ISNUMBER(OFFSET('Water Data'!$D$7,0,10*ROW('Water Data'!D106))),'Data Summary'!BW112="Yes"),OFFSET('Water Data'!$D$7,0,10*ROW('Water Data'!D106)),NA())</f>
        <v>#N/A</v>
      </c>
      <c r="I112" s="415" t="e">
        <f ca="true">+IF(AND(ISNUMBER(OFFSET('Water Data'!$D$10,0,10*ROW('Water Data'!D106))),'Data Summary'!BX112="Yes"),OFFSET('Water Data'!$D$10,0,10*ROW('Water Data'!D106)),NA())</f>
        <v>#N/A</v>
      </c>
      <c r="J112" s="415" t="e">
        <f ca="true">+IF(AND(ISNUMBER(OFFSET('Water Data'!$E$5,0,10*ROW('Water Data'!E106))),'Data Summary'!BY112="Yes"),100-OFFSET('Water Data'!$E$5,0,10*ROW('Water Data'!E106)),NA())</f>
        <v>#N/A</v>
      </c>
      <c r="K112" s="415" t="e">
        <f ca="true">+IF(AND(ISNUMBER(OFFSET('Water Data'!$E$7,0,10*ROW('Water Data'!E106))),'Data Summary'!BZ112="Yes"),OFFSET('Water Data'!$E$7,0,10*ROW('Water Data'!E106)),NA())</f>
        <v>#N/A</v>
      </c>
      <c r="L112" s="415" t="e">
        <f ca="true">+IF(AND(ISNUMBER(OFFSET('Water Data'!$E$10,0,10*ROW('Water Data'!E106))),'Data Summary'!CA112="Yes"),OFFSET('Water Data'!$E$10,0,10*ROW('Water Data'!E106)),NA())</f>
        <v>#N/A</v>
      </c>
      <c r="M112" s="415" t="e">
        <f ca="true">+IF(AND(ISNUMBER(OFFSET('Water Data'!$F$5,0,10*ROW('Water Data'!F106))),'Data Summary'!CB112="Yes"),100-OFFSET('Water Data'!$F$5,0,10*ROW('Water Data'!F106)),NA())</f>
        <v>#N/A</v>
      </c>
      <c r="N112" s="415" t="e">
        <f ca="true">+IF(AND(ISNUMBER(OFFSET('Water Data'!$F$7,0,10*ROW('Water Data'!F106))),'Data Summary'!CC112="Yes"),OFFSET('Water Data'!$F$7,0,10*ROW('Water Data'!F106)),NA())</f>
        <v>#N/A</v>
      </c>
      <c r="O112" s="415" t="e">
        <f ca="true">+IF(AND(ISNUMBER(OFFSET('Water Data'!$F$10,0,10*ROW('Water Data'!F106))),'Data Summary'!CD112="Yes"),OFFSET('Water Data'!$F$10,0,10*ROW('Water Data'!F106)),NA())</f>
        <v>#N/A</v>
      </c>
      <c r="P112" s="415" t="e">
        <f ca="true">+IF(AND(ISNUMBER(OFFSET('Water Data'!$G$5,0,10*ROW('Water Data'!G106))),'Data Summary'!CE112="Yes"),100-OFFSET('Water Data'!$G$5,0,10*ROW('Water Data'!G106)),NA())</f>
        <v>#N/A</v>
      </c>
      <c r="Q112" s="415" t="e">
        <f ca="true">+IF(AND(ISNUMBER(OFFSET('Water Data'!$G$7,0,10*ROW('Water Data'!G106))),'Data Summary'!CF112="Yes"),OFFSET('Water Data'!$G$7,0,10*ROW('Water Data'!G106)),NA())</f>
        <v>#N/A</v>
      </c>
      <c r="R112" s="415" t="e">
        <f ca="true">+IF(AND(ISNUMBER(OFFSET('Water Data'!$G$10,0,10*ROW('Water Data'!G106))),'Data Summary'!CG112="Yes"),OFFSET('Water Data'!$G$10,0,10*ROW('Water Data'!G106)),NA())</f>
        <v>#N/A</v>
      </c>
      <c r="S112" s="415" t="e">
        <f ca="true">+IF(AND(ISNUMBER(OFFSET('Water Data'!$H$5,0,10*ROW('Water Data'!H106))),'Data Summary'!CH112="Yes"),100-OFFSET('Water Data'!$H$5,0,10*ROW('Water Data'!H106)),NA())</f>
        <v>#N/A</v>
      </c>
      <c r="T112" s="415" t="e">
        <f ca="true">+IF(AND(ISNUMBER(OFFSET('Water Data'!$H$7,0,10*ROW('Water Data'!H106))),'Data Summary'!CI112="Yes"),OFFSET('Water Data'!$H$7,0,10*ROW('Water Data'!H106)),NA())</f>
        <v>#N/A</v>
      </c>
      <c r="U112" s="415" t="e">
        <f ca="true">+IF(AND(ISNUMBER(OFFSET('Water Data'!$H$10,0,10*ROW('Water Data'!H106))),'Data Summary'!CJ112="Yes"),OFFSET('Water Data'!$H$10,0,10*ROW('Water Data'!H106)),NA())</f>
        <v>#N/A</v>
      </c>
      <c r="V112" s="203" t="e">
        <f ca="true">+IF(AND(ISNUMBER(OFFSET('Sanitation Data'!$C$5,0,10*ROW('Sanitation Data'!C106))),'Data Summary'!CK112="Yes"),100-OFFSET('Sanitation Data'!$C$5,0,10*ROW('Sanitation Data'!C106)),NA())</f>
        <v>#N/A</v>
      </c>
      <c r="W112" s="203" t="e">
        <f ca="true">+IF(AND(ISNUMBER(OFFSET('Sanitation Data'!$C$7,0,10*ROW('Sanitation Data'!C106))),'Data Summary'!CL112="Yes"),OFFSET('Sanitation Data'!$C$7,0,10*ROW('Sanitation Data'!C106)),NA())</f>
        <v>#N/A</v>
      </c>
      <c r="X112" s="203" t="e">
        <f ca="true">+IF(AND(ISNUMBER(OFFSET('Sanitation Data'!$C$11,0,10*ROW('Sanitation Data'!C106))),'Data Summary'!CM112="Yes"),OFFSET('Sanitation Data'!$C$11,0,10*ROW('Sanitation Data'!C106)),NA())</f>
        <v>#N/A</v>
      </c>
      <c r="Y112" s="203" t="e">
        <f ca="true">+IF(AND(ISNUMBER(OFFSET('Sanitation Data'!$C$12,0,10*ROW('Sanitation Data'!C106))),'Data Summary'!CN112="Yes"),OFFSET('Sanitation Data'!$C$12,0,10*ROW('Sanitation Data'!C106)),NA())</f>
        <v>#N/A</v>
      </c>
      <c r="Z112" s="203" t="e">
        <f ca="true">+IF(AND(ISNUMBER(OFFSET('Sanitation Data'!$C$13,0,10*ROW('Sanitation Data'!C106))),'Data Summary'!CO112="Yes"),OFFSET('Sanitation Data'!$C$13,0,10*ROW('Sanitation Data'!C106)),NA())</f>
        <v>#N/A</v>
      </c>
      <c r="AA112" s="203" t="e">
        <f ca="true">+IF(AND(ISNUMBER(OFFSET('Sanitation Data'!$D$5,0,10*ROW('Sanitation Data'!D106))),'Data Summary'!CP112="Yes"),100-OFFSET('Sanitation Data'!$D$5,0,10*ROW('Sanitation Data'!D106)),NA())</f>
        <v>#N/A</v>
      </c>
      <c r="AB112" s="203" t="e">
        <f ca="true">+IF(AND(ISNUMBER(OFFSET('Sanitation Data'!$D$7,0,10*ROW('Sanitation Data'!D106))),'Data Summary'!CQ112="Yes"),OFFSET('Sanitation Data'!$D$7,0,10*ROW('Sanitation Data'!D106)),NA())</f>
        <v>#N/A</v>
      </c>
      <c r="AC112" s="203" t="e">
        <f ca="true">+IF(AND(ISNUMBER(OFFSET('Sanitation Data'!$D$11,0,10*ROW('Sanitation Data'!D106))),'Data Summary'!CR112="Yes"),OFFSET('Sanitation Data'!$D$11,0,10*ROW('Sanitation Data'!D106)),NA())</f>
        <v>#N/A</v>
      </c>
      <c r="AD112" s="203" t="e">
        <f ca="true">+IF(AND(ISNUMBER(OFFSET('Sanitation Data'!$D$12,0,10*ROW('Sanitation Data'!D106))),'Data Summary'!CS112="Yes"),OFFSET('Sanitation Data'!$D$12,0,10*ROW('Sanitation Data'!D106)),NA())</f>
        <v>#N/A</v>
      </c>
      <c r="AE112" s="203" t="e">
        <f ca="true">+IF(AND(ISNUMBER(OFFSET('Sanitation Data'!$D$13,0,10*ROW('Sanitation Data'!D106))),'Data Summary'!CT112="Yes"),OFFSET('Sanitation Data'!$D$13,0,10*ROW('Sanitation Data'!D106)),NA())</f>
        <v>#N/A</v>
      </c>
      <c r="AF112" s="203" t="e">
        <f ca="true">+IF(AND(ISNUMBER(OFFSET('Sanitation Data'!$E$5,0,10*ROW('Sanitation Data'!E106))),'Data Summary'!CU112="Yes"),100-OFFSET('Sanitation Data'!$E$5,0,10*ROW('Sanitation Data'!E106)),NA())</f>
        <v>#N/A</v>
      </c>
      <c r="AG112" s="203" t="e">
        <f ca="true">+IF(AND(ISNUMBER(OFFSET('Sanitation Data'!$E$7,0,10*ROW('Sanitation Data'!E106))),'Data Summary'!CV112="Yes"),OFFSET('Sanitation Data'!$E$7,0,10*ROW('Sanitation Data'!E106)),NA())</f>
        <v>#N/A</v>
      </c>
      <c r="AH112" s="203" t="e">
        <f ca="true">+IF(AND(ISNUMBER(OFFSET('Sanitation Data'!$E$11,0,10*ROW('Sanitation Data'!E106))),'Data Summary'!CW112="Yes"),OFFSET('Sanitation Data'!$E$11,0,10*ROW('Sanitation Data'!E106)),NA())</f>
        <v>#N/A</v>
      </c>
      <c r="AI112" s="203" t="e">
        <f ca="true">+IF(AND(ISNUMBER(OFFSET('Sanitation Data'!$E$12,0,10*ROW('Sanitation Data'!E106))),'Data Summary'!CX112="Yes"),OFFSET('Sanitation Data'!$E$12,0,10*ROW('Sanitation Data'!E106)),NA())</f>
        <v>#N/A</v>
      </c>
      <c r="AJ112" s="203" t="e">
        <f ca="true">+IF(AND(ISNUMBER(OFFSET('Sanitation Data'!$E$13,0,10*ROW('Sanitation Data'!E106))),'Data Summary'!CY112="Yes"),OFFSET('Sanitation Data'!$E$13,0,10*ROW('Sanitation Data'!E106)),NA())</f>
        <v>#N/A</v>
      </c>
      <c r="AK112" s="203" t="e">
        <f ca="true">+IF(AND(ISNUMBER(OFFSET('Sanitation Data'!$F$5,0,10*ROW('Sanitation Data'!F106))),'Data Summary'!CZ112="Yes"),100-OFFSET('Sanitation Data'!$F$5,0,10*ROW('Sanitation Data'!F106)),NA())</f>
        <v>#N/A</v>
      </c>
      <c r="AL112" s="203" t="e">
        <f ca="true">+IF(AND(ISNUMBER(OFFSET('Sanitation Data'!$F$7,0,10*ROW('Sanitation Data'!F106))),'Data Summary'!DA112="Yes"),OFFSET('Sanitation Data'!$F$7,0,10*ROW('Sanitation Data'!F106)),NA())</f>
        <v>#N/A</v>
      </c>
      <c r="AM112" s="203" t="e">
        <f ca="true">+IF(AND(ISNUMBER(OFFSET('Sanitation Data'!$F$11,0,10*ROW('Sanitation Data'!F106))),'Data Summary'!DB112="Yes"),OFFSET('Sanitation Data'!$F$11,0,10*ROW('Sanitation Data'!F106)),NA())</f>
        <v>#N/A</v>
      </c>
      <c r="AN112" s="203" t="e">
        <f ca="true">+IF(AND(ISNUMBER(OFFSET('Sanitation Data'!$F$12,0,10*ROW('Sanitation Data'!F106))),'Data Summary'!DC112="Yes"),OFFSET('Sanitation Data'!$F$12,0,10*ROW('Sanitation Data'!F106)),NA())</f>
        <v>#N/A</v>
      </c>
      <c r="AO112" s="203" t="e">
        <f ca="true">+IF(AND(ISNUMBER(OFFSET('Sanitation Data'!$F$13,0,10*ROW('Sanitation Data'!F106))),'Data Summary'!DD112="Yes"),OFFSET('Sanitation Data'!$F$13,0,10*ROW('Sanitation Data'!F106)),NA())</f>
        <v>#N/A</v>
      </c>
      <c r="AP112" s="203" t="e">
        <f ca="true">+IF(AND(ISNUMBER(OFFSET('Sanitation Data'!$G$5,0,10*ROW('Sanitation Data'!G106))),'Data Summary'!DE112="Yes"),100-OFFSET('Sanitation Data'!$G$5,0,10*ROW('Sanitation Data'!G106)),NA())</f>
        <v>#N/A</v>
      </c>
      <c r="AQ112" s="203" t="e">
        <f ca="true">+IF(AND(ISNUMBER(OFFSET('Sanitation Data'!$G$7,0,10*ROW('Sanitation Data'!G106))),'Data Summary'!DF112="Yes"),OFFSET('Sanitation Data'!$G$7,0,10*ROW('Sanitation Data'!G106)),NA())</f>
        <v>#N/A</v>
      </c>
      <c r="AR112" s="203" t="e">
        <f ca="true">+IF(AND(ISNUMBER(OFFSET('Sanitation Data'!$G$11,0,10*ROW('Sanitation Data'!G106))),'Data Summary'!DG112="Yes"),OFFSET('Sanitation Data'!$G$11,0,10*ROW('Sanitation Data'!G106)),NA())</f>
        <v>#N/A</v>
      </c>
      <c r="AS112" s="203" t="e">
        <f ca="true">+IF(AND(ISNUMBER(OFFSET('Sanitation Data'!$G$12,0,10*ROW('Sanitation Data'!G106))),'Data Summary'!DH112="Yes"),OFFSET('Sanitation Data'!$G$12,0,10*ROW('Sanitation Data'!G106)),NA())</f>
        <v>#N/A</v>
      </c>
      <c r="AT112" s="203" t="e">
        <f ca="true">+IF(AND(ISNUMBER(OFFSET('Sanitation Data'!$G$13,0,10*ROW('Sanitation Data'!G106))),'Data Summary'!DI112="Yes"),OFFSET('Sanitation Data'!$G$13,0,10*ROW('Sanitation Data'!G106)),NA())</f>
        <v>#N/A</v>
      </c>
      <c r="AU112" s="203" t="e">
        <f ca="true">+IF(AND(ISNUMBER(OFFSET('Sanitation Data'!$H$5,0,10*ROW('Sanitation Data'!H106))),'Data Summary'!DJ112="Yes"),100-OFFSET('Sanitation Data'!$H$5,0,10*ROW('Sanitation Data'!H106)),NA())</f>
        <v>#N/A</v>
      </c>
      <c r="AV112" s="203" t="e">
        <f ca="true">+IF(AND(ISNUMBER(OFFSET('Sanitation Data'!$H$7,0,10*ROW('Sanitation Data'!H106))),'Data Summary'!DK112="Yes"),OFFSET('Sanitation Data'!$H$7,0,10*ROW('Sanitation Data'!H106)),NA())</f>
        <v>#N/A</v>
      </c>
      <c r="AW112" s="203" t="e">
        <f ca="true">+IF(AND(ISNUMBER(OFFSET('Sanitation Data'!$H$11,0,10*ROW('Sanitation Data'!H106))),'Data Summary'!DL112="Yes"),OFFSET('Sanitation Data'!$H$11,0,10*ROW('Sanitation Data'!H106)),NA())</f>
        <v>#N/A</v>
      </c>
      <c r="AX112" s="203" t="e">
        <f ca="true">+IF(AND(ISNUMBER(OFFSET('Sanitation Data'!$H$12,0,10*ROW('Sanitation Data'!H106))),'Data Summary'!DM112="Yes"),OFFSET('Sanitation Data'!$H$12,0,10*ROW('Sanitation Data'!H106)),NA())</f>
        <v>#N/A</v>
      </c>
      <c r="AY112" s="203" t="e">
        <f ca="true">+IF(AND(ISNUMBER(OFFSET('Sanitation Data'!$H$13,0,10*ROW('Sanitation Data'!H106))),'Data Summary'!DN112="Yes"),OFFSET('Sanitation Data'!$H$13,0,10*ROW('Sanitation Data'!H106)),NA())</f>
        <v>#N/A</v>
      </c>
      <c r="AZ112" s="204" t="e">
        <f ca="true">+IF(AND(ISNUMBER(OFFSET('Hygiene Data'!$C$6,0,10*ROW('Hygiene Data'!C106))),'Data Summary'!DO112="Yes"),OFFSET('Hygiene Data'!$C$6,0,10*ROW('Hygiene Data'!C106)),NA())</f>
        <v>#N/A</v>
      </c>
      <c r="BA112" s="204" t="e">
        <f ca="true">+IF(AND(ISNUMBER(OFFSET('Hygiene Data'!$C$8,0,10*ROW('Hygiene Data'!C106))),'Data Summary'!DP112="Yes"),OFFSET('Hygiene Data'!$C$8,0,10*ROW('Hygiene Data'!C106)),NA())</f>
        <v>#N/A</v>
      </c>
      <c r="BB112" s="204" t="e">
        <f ca="true">+IF(AND(ISNUMBER(OFFSET('Hygiene Data'!$C$10,0,10*ROW('Hygiene Data'!C106))),'Data Summary'!DQ112="Yes"),OFFSET('Hygiene Data'!$C$10,0,10*ROW('Hygiene Data'!C106)),NA())</f>
        <v>#N/A</v>
      </c>
      <c r="BC112" s="204" t="e">
        <f ca="true">+IF(AND(ISNUMBER(OFFSET('Hygiene Data'!$D$6,0,10*ROW('Hygiene Data'!D106))),'Data Summary'!DR112="Yes"),OFFSET('Hygiene Data'!$D$6,0,10*ROW('Hygiene Data'!D106)),NA())</f>
        <v>#N/A</v>
      </c>
      <c r="BD112" s="204" t="e">
        <f ca="true">+IF(AND(ISNUMBER(OFFSET('Hygiene Data'!$D$8,0,10*ROW('Hygiene Data'!D106))),'Data Summary'!DS112="Yes"),OFFSET('Hygiene Data'!$D$8,0,10*ROW('Hygiene Data'!D106)),NA())</f>
        <v>#N/A</v>
      </c>
      <c r="BE112" s="204" t="e">
        <f ca="true">+IF(AND(ISNUMBER(OFFSET('Hygiene Data'!$D$10,0,10*ROW('Hygiene Data'!D106))),'Data Summary'!DT112="Yes"),OFFSET('Hygiene Data'!$D$10,0,10*ROW('Hygiene Data'!D106)),NA())</f>
        <v>#N/A</v>
      </c>
      <c r="BF112" s="204" t="e">
        <f ca="true">+IF(AND(ISNUMBER(OFFSET('Hygiene Data'!$E$6,0,10*ROW('Hygiene Data'!E106))),'Data Summary'!DU112="Yes"),OFFSET('Hygiene Data'!$E$6,0,10*ROW('Hygiene Data'!E106)),NA())</f>
        <v>#N/A</v>
      </c>
      <c r="BG112" s="204" t="e">
        <f ca="true">+IF(AND(ISNUMBER(OFFSET('Hygiene Data'!$E$8,0,10*ROW('Hygiene Data'!E106))),'Data Summary'!DV112="Yes"),OFFSET('Hygiene Data'!$E$8,0,10*ROW('Hygiene Data'!E106)),NA())</f>
        <v>#N/A</v>
      </c>
      <c r="BH112" s="204" t="e">
        <f ca="true">+IF(AND(ISNUMBER(OFFSET('Hygiene Data'!$E$10,0,10*ROW('Hygiene Data'!E106))),'Data Summary'!DW112="Yes"),OFFSET('Hygiene Data'!$E$10,0,10*ROW('Hygiene Data'!E106)),NA())</f>
        <v>#N/A</v>
      </c>
      <c r="BI112" s="204" t="e">
        <f ca="true">+IF(AND(ISNUMBER(OFFSET('Hygiene Data'!$F$6,0,10*ROW('Hygiene Data'!F106))),'Data Summary'!DX112="Yes"),OFFSET('Hygiene Data'!$F$6,0,10*ROW('Hygiene Data'!F106)),NA())</f>
        <v>#N/A</v>
      </c>
      <c r="BJ112" s="204" t="e">
        <f ca="true">+IF(AND(ISNUMBER(OFFSET('Hygiene Data'!$F$8,0,10*ROW('Hygiene Data'!F106))),'Data Summary'!DY112="Yes"),OFFSET('Hygiene Data'!$F$8,0,10*ROW('Hygiene Data'!F106)),NA())</f>
        <v>#N/A</v>
      </c>
      <c r="BK112" s="204" t="e">
        <f ca="true">+IF(AND(ISNUMBER(OFFSET('Hygiene Data'!$F$10,0,10*ROW('Hygiene Data'!F106))),'Data Summary'!DZ112="Yes"),OFFSET('Hygiene Data'!$F$10,0,10*ROW('Hygiene Data'!F106)),NA())</f>
        <v>#N/A</v>
      </c>
      <c r="BL112" s="204" t="e">
        <f ca="true">+IF(AND(ISNUMBER(OFFSET('Hygiene Data'!$G$6,0,10*ROW('Hygiene Data'!G106))),'Data Summary'!EA112="Yes"),OFFSET('Hygiene Data'!$G$6,0,10*ROW('Hygiene Data'!G106)),NA())</f>
        <v>#N/A</v>
      </c>
      <c r="BM112" s="204" t="e">
        <f ca="true">+IF(AND(ISNUMBER(OFFSET('Hygiene Data'!$G$8,0,10*ROW('Hygiene Data'!G106))),'Data Summary'!EB112="Yes"),OFFSET('Hygiene Data'!$G$8,0,10*ROW('Hygiene Data'!G106)),NA())</f>
        <v>#N/A</v>
      </c>
      <c r="BN112" s="204" t="e">
        <f ca="true">+IF(AND(ISNUMBER(OFFSET('Hygiene Data'!$G$10,0,10*ROW('Hygiene Data'!G106))),'Data Summary'!EC112="Yes"),OFFSET('Hygiene Data'!$G$10,0,10*ROW('Hygiene Data'!G106)),NA())</f>
        <v>#N/A</v>
      </c>
      <c r="BO112" s="204" t="e">
        <f ca="true">+IF(AND(ISNUMBER(OFFSET('Hygiene Data'!$H$6,0,10*ROW('Hygiene Data'!H106))),'Data Summary'!ED112="Yes"),OFFSET('Hygiene Data'!$H$6,0,10*ROW('Hygiene Data'!H106)),NA())</f>
        <v>#N/A</v>
      </c>
      <c r="BP112" s="204" t="e">
        <f ca="true">+IF(AND(ISNUMBER(OFFSET('Hygiene Data'!$H$8,0,10*ROW('Hygiene Data'!H106))),'Data Summary'!EE112="Yes"),OFFSET('Hygiene Data'!$H$8,0,10*ROW('Hygiene Data'!H106)),NA())</f>
        <v>#N/A</v>
      </c>
      <c r="BQ112" s="204"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415" t="e">
        <f ca="true">+IF(AND(ISNUMBER(OFFSET('Water Data'!$C$5,0,10*ROW('Water Data'!C107))),'Data Summary'!BS113="Yes"),100-OFFSET('Water Data'!$C$5,0,10*ROW('Water Data'!C107)),NA())</f>
        <v>#N/A</v>
      </c>
      <c r="E113" s="415" t="e">
        <f ca="true">+IF(AND(ISNUMBER(OFFSET('Water Data'!$C$7,0,10*ROW('Water Data'!C107))),'Data Summary'!BT113="Yes"),OFFSET('Water Data'!$C$7,0,10*ROW('Water Data'!C107)),NA())</f>
        <v>#N/A</v>
      </c>
      <c r="F113" s="415" t="e">
        <f ca="true">+IF(AND(ISNUMBER(OFFSET('Water Data'!$C$10,0,10*ROW('Water Data'!C107))),'Data Summary'!BU113="Yes"),OFFSET('Water Data'!$C$10,0,10*ROW('Water Data'!C107)),NA())</f>
        <v>#N/A</v>
      </c>
      <c r="G113" s="415" t="e">
        <f ca="true">+IF(AND(ISNUMBER(OFFSET('Water Data'!$D$5,0,10*ROW('Water Data'!D107))),'Data Summary'!BV113="Yes"),100-OFFSET('Water Data'!$D$5,0,10*ROW('Water Data'!D107)),NA())</f>
        <v>#N/A</v>
      </c>
      <c r="H113" s="415" t="e">
        <f ca="true">+IF(AND(ISNUMBER(OFFSET('Water Data'!$D$7,0,10*ROW('Water Data'!D107))),'Data Summary'!BW113="Yes"),OFFSET('Water Data'!$D$7,0,10*ROW('Water Data'!D107)),NA())</f>
        <v>#N/A</v>
      </c>
      <c r="I113" s="415" t="e">
        <f ca="true">+IF(AND(ISNUMBER(OFFSET('Water Data'!$D$10,0,10*ROW('Water Data'!D107))),'Data Summary'!BX113="Yes"),OFFSET('Water Data'!$D$10,0,10*ROW('Water Data'!D107)),NA())</f>
        <v>#N/A</v>
      </c>
      <c r="J113" s="415" t="e">
        <f ca="true">+IF(AND(ISNUMBER(OFFSET('Water Data'!$E$5,0,10*ROW('Water Data'!E107))),'Data Summary'!BY113="Yes"),100-OFFSET('Water Data'!$E$5,0,10*ROW('Water Data'!E107)),NA())</f>
        <v>#N/A</v>
      </c>
      <c r="K113" s="415" t="e">
        <f ca="true">+IF(AND(ISNUMBER(OFFSET('Water Data'!$E$7,0,10*ROW('Water Data'!E107))),'Data Summary'!BZ113="Yes"),OFFSET('Water Data'!$E$7,0,10*ROW('Water Data'!E107)),NA())</f>
        <v>#N/A</v>
      </c>
      <c r="L113" s="415" t="e">
        <f ca="true">+IF(AND(ISNUMBER(OFFSET('Water Data'!$E$10,0,10*ROW('Water Data'!E107))),'Data Summary'!CA113="Yes"),OFFSET('Water Data'!$E$10,0,10*ROW('Water Data'!E107)),NA())</f>
        <v>#N/A</v>
      </c>
      <c r="M113" s="415" t="e">
        <f ca="true">+IF(AND(ISNUMBER(OFFSET('Water Data'!$F$5,0,10*ROW('Water Data'!F107))),'Data Summary'!CB113="Yes"),100-OFFSET('Water Data'!$F$5,0,10*ROW('Water Data'!F107)),NA())</f>
        <v>#N/A</v>
      </c>
      <c r="N113" s="415" t="e">
        <f ca="true">+IF(AND(ISNUMBER(OFFSET('Water Data'!$F$7,0,10*ROW('Water Data'!F107))),'Data Summary'!CC113="Yes"),OFFSET('Water Data'!$F$7,0,10*ROW('Water Data'!F107)),NA())</f>
        <v>#N/A</v>
      </c>
      <c r="O113" s="415" t="e">
        <f ca="true">+IF(AND(ISNUMBER(OFFSET('Water Data'!$F$10,0,10*ROW('Water Data'!F107))),'Data Summary'!CD113="Yes"),OFFSET('Water Data'!$F$10,0,10*ROW('Water Data'!F107)),NA())</f>
        <v>#N/A</v>
      </c>
      <c r="P113" s="415" t="e">
        <f ca="true">+IF(AND(ISNUMBER(OFFSET('Water Data'!$G$5,0,10*ROW('Water Data'!G107))),'Data Summary'!CE113="Yes"),100-OFFSET('Water Data'!$G$5,0,10*ROW('Water Data'!G107)),NA())</f>
        <v>#N/A</v>
      </c>
      <c r="Q113" s="415" t="e">
        <f ca="true">+IF(AND(ISNUMBER(OFFSET('Water Data'!$G$7,0,10*ROW('Water Data'!G107))),'Data Summary'!CF113="Yes"),OFFSET('Water Data'!$G$7,0,10*ROW('Water Data'!G107)),NA())</f>
        <v>#N/A</v>
      </c>
      <c r="R113" s="415" t="e">
        <f ca="true">+IF(AND(ISNUMBER(OFFSET('Water Data'!$G$10,0,10*ROW('Water Data'!G107))),'Data Summary'!CG113="Yes"),OFFSET('Water Data'!$G$10,0,10*ROW('Water Data'!G107)),NA())</f>
        <v>#N/A</v>
      </c>
      <c r="S113" s="415" t="e">
        <f ca="true">+IF(AND(ISNUMBER(OFFSET('Water Data'!$H$5,0,10*ROW('Water Data'!H107))),'Data Summary'!CH113="Yes"),100-OFFSET('Water Data'!$H$5,0,10*ROW('Water Data'!H107)),NA())</f>
        <v>#N/A</v>
      </c>
      <c r="T113" s="415" t="e">
        <f ca="true">+IF(AND(ISNUMBER(OFFSET('Water Data'!$H$7,0,10*ROW('Water Data'!H107))),'Data Summary'!CI113="Yes"),OFFSET('Water Data'!$H$7,0,10*ROW('Water Data'!H107)),NA())</f>
        <v>#N/A</v>
      </c>
      <c r="U113" s="415" t="e">
        <f ca="true">+IF(AND(ISNUMBER(OFFSET('Water Data'!$H$10,0,10*ROW('Water Data'!H107))),'Data Summary'!CJ113="Yes"),OFFSET('Water Data'!$H$10,0,10*ROW('Water Data'!H107)),NA())</f>
        <v>#N/A</v>
      </c>
      <c r="V113" s="203" t="e">
        <f ca="true">+IF(AND(ISNUMBER(OFFSET('Sanitation Data'!$C$5,0,10*ROW('Sanitation Data'!C107))),'Data Summary'!CK113="Yes"),100-OFFSET('Sanitation Data'!$C$5,0,10*ROW('Sanitation Data'!C107)),NA())</f>
        <v>#N/A</v>
      </c>
      <c r="W113" s="203" t="e">
        <f ca="true">+IF(AND(ISNUMBER(OFFSET('Sanitation Data'!$C$7,0,10*ROW('Sanitation Data'!C107))),'Data Summary'!CL113="Yes"),OFFSET('Sanitation Data'!$C$7,0,10*ROW('Sanitation Data'!C107)),NA())</f>
        <v>#N/A</v>
      </c>
      <c r="X113" s="203" t="e">
        <f ca="true">+IF(AND(ISNUMBER(OFFSET('Sanitation Data'!$C$11,0,10*ROW('Sanitation Data'!C107))),'Data Summary'!CM113="Yes"),OFFSET('Sanitation Data'!$C$11,0,10*ROW('Sanitation Data'!C107)),NA())</f>
        <v>#N/A</v>
      </c>
      <c r="Y113" s="203" t="e">
        <f ca="true">+IF(AND(ISNUMBER(OFFSET('Sanitation Data'!$C$12,0,10*ROW('Sanitation Data'!C107))),'Data Summary'!CN113="Yes"),OFFSET('Sanitation Data'!$C$12,0,10*ROW('Sanitation Data'!C107)),NA())</f>
        <v>#N/A</v>
      </c>
      <c r="Z113" s="203" t="e">
        <f ca="true">+IF(AND(ISNUMBER(OFFSET('Sanitation Data'!$C$13,0,10*ROW('Sanitation Data'!C107))),'Data Summary'!CO113="Yes"),OFFSET('Sanitation Data'!$C$13,0,10*ROW('Sanitation Data'!C107)),NA())</f>
        <v>#N/A</v>
      </c>
      <c r="AA113" s="203" t="e">
        <f ca="true">+IF(AND(ISNUMBER(OFFSET('Sanitation Data'!$D$5,0,10*ROW('Sanitation Data'!D107))),'Data Summary'!CP113="Yes"),100-OFFSET('Sanitation Data'!$D$5,0,10*ROW('Sanitation Data'!D107)),NA())</f>
        <v>#N/A</v>
      </c>
      <c r="AB113" s="203" t="e">
        <f ca="true">+IF(AND(ISNUMBER(OFFSET('Sanitation Data'!$D$7,0,10*ROW('Sanitation Data'!D107))),'Data Summary'!CQ113="Yes"),OFFSET('Sanitation Data'!$D$7,0,10*ROW('Sanitation Data'!D107)),NA())</f>
        <v>#N/A</v>
      </c>
      <c r="AC113" s="203" t="e">
        <f ca="true">+IF(AND(ISNUMBER(OFFSET('Sanitation Data'!$D$11,0,10*ROW('Sanitation Data'!D107))),'Data Summary'!CR113="Yes"),OFFSET('Sanitation Data'!$D$11,0,10*ROW('Sanitation Data'!D107)),NA())</f>
        <v>#N/A</v>
      </c>
      <c r="AD113" s="203" t="e">
        <f ca="true">+IF(AND(ISNUMBER(OFFSET('Sanitation Data'!$D$12,0,10*ROW('Sanitation Data'!D107))),'Data Summary'!CS113="Yes"),OFFSET('Sanitation Data'!$D$12,0,10*ROW('Sanitation Data'!D107)),NA())</f>
        <v>#N/A</v>
      </c>
      <c r="AE113" s="203" t="e">
        <f ca="true">+IF(AND(ISNUMBER(OFFSET('Sanitation Data'!$D$13,0,10*ROW('Sanitation Data'!D107))),'Data Summary'!CT113="Yes"),OFFSET('Sanitation Data'!$D$13,0,10*ROW('Sanitation Data'!D107)),NA())</f>
        <v>#N/A</v>
      </c>
      <c r="AF113" s="203" t="e">
        <f ca="true">+IF(AND(ISNUMBER(OFFSET('Sanitation Data'!$E$5,0,10*ROW('Sanitation Data'!E107))),'Data Summary'!CU113="Yes"),100-OFFSET('Sanitation Data'!$E$5,0,10*ROW('Sanitation Data'!E107)),NA())</f>
        <v>#N/A</v>
      </c>
      <c r="AG113" s="203" t="e">
        <f ca="true">+IF(AND(ISNUMBER(OFFSET('Sanitation Data'!$E$7,0,10*ROW('Sanitation Data'!E107))),'Data Summary'!CV113="Yes"),OFFSET('Sanitation Data'!$E$7,0,10*ROW('Sanitation Data'!E107)),NA())</f>
        <v>#N/A</v>
      </c>
      <c r="AH113" s="203" t="e">
        <f ca="true">+IF(AND(ISNUMBER(OFFSET('Sanitation Data'!$E$11,0,10*ROW('Sanitation Data'!E107))),'Data Summary'!CW113="Yes"),OFFSET('Sanitation Data'!$E$11,0,10*ROW('Sanitation Data'!E107)),NA())</f>
        <v>#N/A</v>
      </c>
      <c r="AI113" s="203" t="e">
        <f ca="true">+IF(AND(ISNUMBER(OFFSET('Sanitation Data'!$E$12,0,10*ROW('Sanitation Data'!E107))),'Data Summary'!CX113="Yes"),OFFSET('Sanitation Data'!$E$12,0,10*ROW('Sanitation Data'!E107)),NA())</f>
        <v>#N/A</v>
      </c>
      <c r="AJ113" s="203" t="e">
        <f ca="true">+IF(AND(ISNUMBER(OFFSET('Sanitation Data'!$E$13,0,10*ROW('Sanitation Data'!E107))),'Data Summary'!CY113="Yes"),OFFSET('Sanitation Data'!$E$13,0,10*ROW('Sanitation Data'!E107)),NA())</f>
        <v>#N/A</v>
      </c>
      <c r="AK113" s="203" t="e">
        <f ca="true">+IF(AND(ISNUMBER(OFFSET('Sanitation Data'!$F$5,0,10*ROW('Sanitation Data'!F107))),'Data Summary'!CZ113="Yes"),100-OFFSET('Sanitation Data'!$F$5,0,10*ROW('Sanitation Data'!F107)),NA())</f>
        <v>#N/A</v>
      </c>
      <c r="AL113" s="203" t="e">
        <f ca="true">+IF(AND(ISNUMBER(OFFSET('Sanitation Data'!$F$7,0,10*ROW('Sanitation Data'!F107))),'Data Summary'!DA113="Yes"),OFFSET('Sanitation Data'!$F$7,0,10*ROW('Sanitation Data'!F107)),NA())</f>
        <v>#N/A</v>
      </c>
      <c r="AM113" s="203" t="e">
        <f ca="true">+IF(AND(ISNUMBER(OFFSET('Sanitation Data'!$F$11,0,10*ROW('Sanitation Data'!F107))),'Data Summary'!DB113="Yes"),OFFSET('Sanitation Data'!$F$11,0,10*ROW('Sanitation Data'!F107)),NA())</f>
        <v>#N/A</v>
      </c>
      <c r="AN113" s="203" t="e">
        <f ca="true">+IF(AND(ISNUMBER(OFFSET('Sanitation Data'!$F$12,0,10*ROW('Sanitation Data'!F107))),'Data Summary'!DC113="Yes"),OFFSET('Sanitation Data'!$F$12,0,10*ROW('Sanitation Data'!F107)),NA())</f>
        <v>#N/A</v>
      </c>
      <c r="AO113" s="203" t="e">
        <f ca="true">+IF(AND(ISNUMBER(OFFSET('Sanitation Data'!$F$13,0,10*ROW('Sanitation Data'!F107))),'Data Summary'!DD113="Yes"),OFFSET('Sanitation Data'!$F$13,0,10*ROW('Sanitation Data'!F107)),NA())</f>
        <v>#N/A</v>
      </c>
      <c r="AP113" s="203" t="e">
        <f ca="true">+IF(AND(ISNUMBER(OFFSET('Sanitation Data'!$G$5,0,10*ROW('Sanitation Data'!G107))),'Data Summary'!DE113="Yes"),100-OFFSET('Sanitation Data'!$G$5,0,10*ROW('Sanitation Data'!G107)),NA())</f>
        <v>#N/A</v>
      </c>
      <c r="AQ113" s="203" t="e">
        <f ca="true">+IF(AND(ISNUMBER(OFFSET('Sanitation Data'!$G$7,0,10*ROW('Sanitation Data'!G107))),'Data Summary'!DF113="Yes"),OFFSET('Sanitation Data'!$G$7,0,10*ROW('Sanitation Data'!G107)),NA())</f>
        <v>#N/A</v>
      </c>
      <c r="AR113" s="203" t="e">
        <f ca="true">+IF(AND(ISNUMBER(OFFSET('Sanitation Data'!$G$11,0,10*ROW('Sanitation Data'!G107))),'Data Summary'!DG113="Yes"),OFFSET('Sanitation Data'!$G$11,0,10*ROW('Sanitation Data'!G107)),NA())</f>
        <v>#N/A</v>
      </c>
      <c r="AS113" s="203" t="e">
        <f ca="true">+IF(AND(ISNUMBER(OFFSET('Sanitation Data'!$G$12,0,10*ROW('Sanitation Data'!G107))),'Data Summary'!DH113="Yes"),OFFSET('Sanitation Data'!$G$12,0,10*ROW('Sanitation Data'!G107)),NA())</f>
        <v>#N/A</v>
      </c>
      <c r="AT113" s="203" t="e">
        <f ca="true">+IF(AND(ISNUMBER(OFFSET('Sanitation Data'!$G$13,0,10*ROW('Sanitation Data'!G107))),'Data Summary'!DI113="Yes"),OFFSET('Sanitation Data'!$G$13,0,10*ROW('Sanitation Data'!G107)),NA())</f>
        <v>#N/A</v>
      </c>
      <c r="AU113" s="203" t="e">
        <f ca="true">+IF(AND(ISNUMBER(OFFSET('Sanitation Data'!$H$5,0,10*ROW('Sanitation Data'!H107))),'Data Summary'!DJ113="Yes"),100-OFFSET('Sanitation Data'!$H$5,0,10*ROW('Sanitation Data'!H107)),NA())</f>
        <v>#N/A</v>
      </c>
      <c r="AV113" s="203" t="e">
        <f ca="true">+IF(AND(ISNUMBER(OFFSET('Sanitation Data'!$H$7,0,10*ROW('Sanitation Data'!H107))),'Data Summary'!DK113="Yes"),OFFSET('Sanitation Data'!$H$7,0,10*ROW('Sanitation Data'!H107)),NA())</f>
        <v>#N/A</v>
      </c>
      <c r="AW113" s="203" t="e">
        <f ca="true">+IF(AND(ISNUMBER(OFFSET('Sanitation Data'!$H$11,0,10*ROW('Sanitation Data'!H107))),'Data Summary'!DL113="Yes"),OFFSET('Sanitation Data'!$H$11,0,10*ROW('Sanitation Data'!H107)),NA())</f>
        <v>#N/A</v>
      </c>
      <c r="AX113" s="203" t="e">
        <f ca="true">+IF(AND(ISNUMBER(OFFSET('Sanitation Data'!$H$12,0,10*ROW('Sanitation Data'!H107))),'Data Summary'!DM113="Yes"),OFFSET('Sanitation Data'!$H$12,0,10*ROW('Sanitation Data'!H107)),NA())</f>
        <v>#N/A</v>
      </c>
      <c r="AY113" s="203" t="e">
        <f ca="true">+IF(AND(ISNUMBER(OFFSET('Sanitation Data'!$H$13,0,10*ROW('Sanitation Data'!H107))),'Data Summary'!DN113="Yes"),OFFSET('Sanitation Data'!$H$13,0,10*ROW('Sanitation Data'!H107)),NA())</f>
        <v>#N/A</v>
      </c>
      <c r="AZ113" s="204" t="e">
        <f ca="true">+IF(AND(ISNUMBER(OFFSET('Hygiene Data'!$C$6,0,10*ROW('Hygiene Data'!C107))),'Data Summary'!DO113="Yes"),OFFSET('Hygiene Data'!$C$6,0,10*ROW('Hygiene Data'!C107)),NA())</f>
        <v>#N/A</v>
      </c>
      <c r="BA113" s="204" t="e">
        <f ca="true">+IF(AND(ISNUMBER(OFFSET('Hygiene Data'!$C$8,0,10*ROW('Hygiene Data'!C107))),'Data Summary'!DP113="Yes"),OFFSET('Hygiene Data'!$C$8,0,10*ROW('Hygiene Data'!C107)),NA())</f>
        <v>#N/A</v>
      </c>
      <c r="BB113" s="204" t="e">
        <f ca="true">+IF(AND(ISNUMBER(OFFSET('Hygiene Data'!$C$10,0,10*ROW('Hygiene Data'!C107))),'Data Summary'!DQ113="Yes"),OFFSET('Hygiene Data'!$C$10,0,10*ROW('Hygiene Data'!C107)),NA())</f>
        <v>#N/A</v>
      </c>
      <c r="BC113" s="204" t="e">
        <f ca="true">+IF(AND(ISNUMBER(OFFSET('Hygiene Data'!$D$6,0,10*ROW('Hygiene Data'!D107))),'Data Summary'!DR113="Yes"),OFFSET('Hygiene Data'!$D$6,0,10*ROW('Hygiene Data'!D107)),NA())</f>
        <v>#N/A</v>
      </c>
      <c r="BD113" s="204" t="e">
        <f ca="true">+IF(AND(ISNUMBER(OFFSET('Hygiene Data'!$D$8,0,10*ROW('Hygiene Data'!D107))),'Data Summary'!DS113="Yes"),OFFSET('Hygiene Data'!$D$8,0,10*ROW('Hygiene Data'!D107)),NA())</f>
        <v>#N/A</v>
      </c>
      <c r="BE113" s="204" t="e">
        <f ca="true">+IF(AND(ISNUMBER(OFFSET('Hygiene Data'!$D$10,0,10*ROW('Hygiene Data'!D107))),'Data Summary'!DT113="Yes"),OFFSET('Hygiene Data'!$D$10,0,10*ROW('Hygiene Data'!D107)),NA())</f>
        <v>#N/A</v>
      </c>
      <c r="BF113" s="204" t="e">
        <f ca="true">+IF(AND(ISNUMBER(OFFSET('Hygiene Data'!$E$6,0,10*ROW('Hygiene Data'!E107))),'Data Summary'!DU113="Yes"),OFFSET('Hygiene Data'!$E$6,0,10*ROW('Hygiene Data'!E107)),NA())</f>
        <v>#N/A</v>
      </c>
      <c r="BG113" s="204" t="e">
        <f ca="true">+IF(AND(ISNUMBER(OFFSET('Hygiene Data'!$E$8,0,10*ROW('Hygiene Data'!E107))),'Data Summary'!DV113="Yes"),OFFSET('Hygiene Data'!$E$8,0,10*ROW('Hygiene Data'!E107)),NA())</f>
        <v>#N/A</v>
      </c>
      <c r="BH113" s="204" t="e">
        <f ca="true">+IF(AND(ISNUMBER(OFFSET('Hygiene Data'!$E$10,0,10*ROW('Hygiene Data'!E107))),'Data Summary'!DW113="Yes"),OFFSET('Hygiene Data'!$E$10,0,10*ROW('Hygiene Data'!E107)),NA())</f>
        <v>#N/A</v>
      </c>
      <c r="BI113" s="204" t="e">
        <f ca="true">+IF(AND(ISNUMBER(OFFSET('Hygiene Data'!$F$6,0,10*ROW('Hygiene Data'!F107))),'Data Summary'!DX113="Yes"),OFFSET('Hygiene Data'!$F$6,0,10*ROW('Hygiene Data'!F107)),NA())</f>
        <v>#N/A</v>
      </c>
      <c r="BJ113" s="204" t="e">
        <f ca="true">+IF(AND(ISNUMBER(OFFSET('Hygiene Data'!$F$8,0,10*ROW('Hygiene Data'!F107))),'Data Summary'!DY113="Yes"),OFFSET('Hygiene Data'!$F$8,0,10*ROW('Hygiene Data'!F107)),NA())</f>
        <v>#N/A</v>
      </c>
      <c r="BK113" s="204" t="e">
        <f ca="true">+IF(AND(ISNUMBER(OFFSET('Hygiene Data'!$F$10,0,10*ROW('Hygiene Data'!F107))),'Data Summary'!DZ113="Yes"),OFFSET('Hygiene Data'!$F$10,0,10*ROW('Hygiene Data'!F107)),NA())</f>
        <v>#N/A</v>
      </c>
      <c r="BL113" s="204" t="e">
        <f ca="true">+IF(AND(ISNUMBER(OFFSET('Hygiene Data'!$G$6,0,10*ROW('Hygiene Data'!G107))),'Data Summary'!EA113="Yes"),OFFSET('Hygiene Data'!$G$6,0,10*ROW('Hygiene Data'!G107)),NA())</f>
        <v>#N/A</v>
      </c>
      <c r="BM113" s="204" t="e">
        <f ca="true">+IF(AND(ISNUMBER(OFFSET('Hygiene Data'!$G$8,0,10*ROW('Hygiene Data'!G107))),'Data Summary'!EB113="Yes"),OFFSET('Hygiene Data'!$G$8,0,10*ROW('Hygiene Data'!G107)),NA())</f>
        <v>#N/A</v>
      </c>
      <c r="BN113" s="204" t="e">
        <f ca="true">+IF(AND(ISNUMBER(OFFSET('Hygiene Data'!$G$10,0,10*ROW('Hygiene Data'!G107))),'Data Summary'!EC113="Yes"),OFFSET('Hygiene Data'!$G$10,0,10*ROW('Hygiene Data'!G107)),NA())</f>
        <v>#N/A</v>
      </c>
      <c r="BO113" s="204" t="e">
        <f ca="true">+IF(AND(ISNUMBER(OFFSET('Hygiene Data'!$H$6,0,10*ROW('Hygiene Data'!H107))),'Data Summary'!ED113="Yes"),OFFSET('Hygiene Data'!$H$6,0,10*ROW('Hygiene Data'!H107)),NA())</f>
        <v>#N/A</v>
      </c>
      <c r="BP113" s="204" t="e">
        <f ca="true">+IF(AND(ISNUMBER(OFFSET('Hygiene Data'!$H$8,0,10*ROW('Hygiene Data'!H107))),'Data Summary'!EE113="Yes"),OFFSET('Hygiene Data'!$H$8,0,10*ROW('Hygiene Data'!H107)),NA())</f>
        <v>#N/A</v>
      </c>
      <c r="BQ113" s="204"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415" t="e">
        <f ca="true">+IF(AND(ISNUMBER(OFFSET('Water Data'!$C$5,0,10*ROW('Water Data'!C108))),'Data Summary'!BS114="Yes"),100-OFFSET('Water Data'!$C$5,0,10*ROW('Water Data'!C108)),NA())</f>
        <v>#N/A</v>
      </c>
      <c r="E114" s="415" t="e">
        <f ca="true">+IF(AND(ISNUMBER(OFFSET('Water Data'!$C$7,0,10*ROW('Water Data'!C108))),'Data Summary'!BT114="Yes"),OFFSET('Water Data'!$C$7,0,10*ROW('Water Data'!C108)),NA())</f>
        <v>#N/A</v>
      </c>
      <c r="F114" s="415" t="e">
        <f ca="true">+IF(AND(ISNUMBER(OFFSET('Water Data'!$C$10,0,10*ROW('Water Data'!C108))),'Data Summary'!BU114="Yes"),OFFSET('Water Data'!$C$10,0,10*ROW('Water Data'!C108)),NA())</f>
        <v>#N/A</v>
      </c>
      <c r="G114" s="415" t="e">
        <f ca="true">+IF(AND(ISNUMBER(OFFSET('Water Data'!$D$5,0,10*ROW('Water Data'!D108))),'Data Summary'!BV114="Yes"),100-OFFSET('Water Data'!$D$5,0,10*ROW('Water Data'!D108)),NA())</f>
        <v>#N/A</v>
      </c>
      <c r="H114" s="415" t="e">
        <f ca="true">+IF(AND(ISNUMBER(OFFSET('Water Data'!$D$7,0,10*ROW('Water Data'!D108))),'Data Summary'!BW114="Yes"),OFFSET('Water Data'!$D$7,0,10*ROW('Water Data'!D108)),NA())</f>
        <v>#N/A</v>
      </c>
      <c r="I114" s="415" t="e">
        <f ca="true">+IF(AND(ISNUMBER(OFFSET('Water Data'!$D$10,0,10*ROW('Water Data'!D108))),'Data Summary'!BX114="Yes"),OFFSET('Water Data'!$D$10,0,10*ROW('Water Data'!D108)),NA())</f>
        <v>#N/A</v>
      </c>
      <c r="J114" s="415" t="e">
        <f ca="true">+IF(AND(ISNUMBER(OFFSET('Water Data'!$E$5,0,10*ROW('Water Data'!E108))),'Data Summary'!BY114="Yes"),100-OFFSET('Water Data'!$E$5,0,10*ROW('Water Data'!E108)),NA())</f>
        <v>#N/A</v>
      </c>
      <c r="K114" s="415" t="e">
        <f ca="true">+IF(AND(ISNUMBER(OFFSET('Water Data'!$E$7,0,10*ROW('Water Data'!E108))),'Data Summary'!BZ114="Yes"),OFFSET('Water Data'!$E$7,0,10*ROW('Water Data'!E108)),NA())</f>
        <v>#N/A</v>
      </c>
      <c r="L114" s="415" t="e">
        <f ca="true">+IF(AND(ISNUMBER(OFFSET('Water Data'!$E$10,0,10*ROW('Water Data'!E108))),'Data Summary'!CA114="Yes"),OFFSET('Water Data'!$E$10,0,10*ROW('Water Data'!E108)),NA())</f>
        <v>#N/A</v>
      </c>
      <c r="M114" s="415" t="e">
        <f ca="true">+IF(AND(ISNUMBER(OFFSET('Water Data'!$F$5,0,10*ROW('Water Data'!F108))),'Data Summary'!CB114="Yes"),100-OFFSET('Water Data'!$F$5,0,10*ROW('Water Data'!F108)),NA())</f>
        <v>#N/A</v>
      </c>
      <c r="N114" s="415" t="e">
        <f ca="true">+IF(AND(ISNUMBER(OFFSET('Water Data'!$F$7,0,10*ROW('Water Data'!F108))),'Data Summary'!CC114="Yes"),OFFSET('Water Data'!$F$7,0,10*ROW('Water Data'!F108)),NA())</f>
        <v>#N/A</v>
      </c>
      <c r="O114" s="415" t="e">
        <f ca="true">+IF(AND(ISNUMBER(OFFSET('Water Data'!$F$10,0,10*ROW('Water Data'!F108))),'Data Summary'!CD114="Yes"),OFFSET('Water Data'!$F$10,0,10*ROW('Water Data'!F108)),NA())</f>
        <v>#N/A</v>
      </c>
      <c r="P114" s="415" t="e">
        <f ca="true">+IF(AND(ISNUMBER(OFFSET('Water Data'!$G$5,0,10*ROW('Water Data'!G108))),'Data Summary'!CE114="Yes"),100-OFFSET('Water Data'!$G$5,0,10*ROW('Water Data'!G108)),NA())</f>
        <v>#N/A</v>
      </c>
      <c r="Q114" s="415" t="e">
        <f ca="true">+IF(AND(ISNUMBER(OFFSET('Water Data'!$G$7,0,10*ROW('Water Data'!G108))),'Data Summary'!CF114="Yes"),OFFSET('Water Data'!$G$7,0,10*ROW('Water Data'!G108)),NA())</f>
        <v>#N/A</v>
      </c>
      <c r="R114" s="415" t="e">
        <f ca="true">+IF(AND(ISNUMBER(OFFSET('Water Data'!$G$10,0,10*ROW('Water Data'!G108))),'Data Summary'!CG114="Yes"),OFFSET('Water Data'!$G$10,0,10*ROW('Water Data'!G108)),NA())</f>
        <v>#N/A</v>
      </c>
      <c r="S114" s="415" t="e">
        <f ca="true">+IF(AND(ISNUMBER(OFFSET('Water Data'!$H$5,0,10*ROW('Water Data'!H108))),'Data Summary'!CH114="Yes"),100-OFFSET('Water Data'!$H$5,0,10*ROW('Water Data'!H108)),NA())</f>
        <v>#N/A</v>
      </c>
      <c r="T114" s="415" t="e">
        <f ca="true">+IF(AND(ISNUMBER(OFFSET('Water Data'!$H$7,0,10*ROW('Water Data'!H108))),'Data Summary'!CI114="Yes"),OFFSET('Water Data'!$H$7,0,10*ROW('Water Data'!H108)),NA())</f>
        <v>#N/A</v>
      </c>
      <c r="U114" s="415" t="e">
        <f ca="true">+IF(AND(ISNUMBER(OFFSET('Water Data'!$H$10,0,10*ROW('Water Data'!H108))),'Data Summary'!CJ114="Yes"),OFFSET('Water Data'!$H$10,0,10*ROW('Water Data'!H108)),NA())</f>
        <v>#N/A</v>
      </c>
      <c r="V114" s="203" t="e">
        <f ca="true">+IF(AND(ISNUMBER(OFFSET('Sanitation Data'!$C$5,0,10*ROW('Sanitation Data'!C108))),'Data Summary'!CK114="Yes"),100-OFFSET('Sanitation Data'!$C$5,0,10*ROW('Sanitation Data'!C108)),NA())</f>
        <v>#N/A</v>
      </c>
      <c r="W114" s="203" t="e">
        <f ca="true">+IF(AND(ISNUMBER(OFFSET('Sanitation Data'!$C$7,0,10*ROW('Sanitation Data'!C108))),'Data Summary'!CL114="Yes"),OFFSET('Sanitation Data'!$C$7,0,10*ROW('Sanitation Data'!C108)),NA())</f>
        <v>#N/A</v>
      </c>
      <c r="X114" s="203" t="e">
        <f ca="true">+IF(AND(ISNUMBER(OFFSET('Sanitation Data'!$C$11,0,10*ROW('Sanitation Data'!C108))),'Data Summary'!CM114="Yes"),OFFSET('Sanitation Data'!$C$11,0,10*ROW('Sanitation Data'!C108)),NA())</f>
        <v>#N/A</v>
      </c>
      <c r="Y114" s="203" t="e">
        <f ca="true">+IF(AND(ISNUMBER(OFFSET('Sanitation Data'!$C$12,0,10*ROW('Sanitation Data'!C108))),'Data Summary'!CN114="Yes"),OFFSET('Sanitation Data'!$C$12,0,10*ROW('Sanitation Data'!C108)),NA())</f>
        <v>#N/A</v>
      </c>
      <c r="Z114" s="203" t="e">
        <f ca="true">+IF(AND(ISNUMBER(OFFSET('Sanitation Data'!$C$13,0,10*ROW('Sanitation Data'!C108))),'Data Summary'!CO114="Yes"),OFFSET('Sanitation Data'!$C$13,0,10*ROW('Sanitation Data'!C108)),NA())</f>
        <v>#N/A</v>
      </c>
      <c r="AA114" s="203" t="e">
        <f ca="true">+IF(AND(ISNUMBER(OFFSET('Sanitation Data'!$D$5,0,10*ROW('Sanitation Data'!D108))),'Data Summary'!CP114="Yes"),100-OFFSET('Sanitation Data'!$D$5,0,10*ROW('Sanitation Data'!D108)),NA())</f>
        <v>#N/A</v>
      </c>
      <c r="AB114" s="203" t="e">
        <f ca="true">+IF(AND(ISNUMBER(OFFSET('Sanitation Data'!$D$7,0,10*ROW('Sanitation Data'!D108))),'Data Summary'!CQ114="Yes"),OFFSET('Sanitation Data'!$D$7,0,10*ROW('Sanitation Data'!D108)),NA())</f>
        <v>#N/A</v>
      </c>
      <c r="AC114" s="203" t="e">
        <f ca="true">+IF(AND(ISNUMBER(OFFSET('Sanitation Data'!$D$11,0,10*ROW('Sanitation Data'!D108))),'Data Summary'!CR114="Yes"),OFFSET('Sanitation Data'!$D$11,0,10*ROW('Sanitation Data'!D108)),NA())</f>
        <v>#N/A</v>
      </c>
      <c r="AD114" s="203" t="e">
        <f ca="true">+IF(AND(ISNUMBER(OFFSET('Sanitation Data'!$D$12,0,10*ROW('Sanitation Data'!D108))),'Data Summary'!CS114="Yes"),OFFSET('Sanitation Data'!$D$12,0,10*ROW('Sanitation Data'!D108)),NA())</f>
        <v>#N/A</v>
      </c>
      <c r="AE114" s="203" t="e">
        <f ca="true">+IF(AND(ISNUMBER(OFFSET('Sanitation Data'!$D$13,0,10*ROW('Sanitation Data'!D108))),'Data Summary'!CT114="Yes"),OFFSET('Sanitation Data'!$D$13,0,10*ROW('Sanitation Data'!D108)),NA())</f>
        <v>#N/A</v>
      </c>
      <c r="AF114" s="203" t="e">
        <f ca="true">+IF(AND(ISNUMBER(OFFSET('Sanitation Data'!$E$5,0,10*ROW('Sanitation Data'!E108))),'Data Summary'!CU114="Yes"),100-OFFSET('Sanitation Data'!$E$5,0,10*ROW('Sanitation Data'!E108)),NA())</f>
        <v>#N/A</v>
      </c>
      <c r="AG114" s="203" t="e">
        <f ca="true">+IF(AND(ISNUMBER(OFFSET('Sanitation Data'!$E$7,0,10*ROW('Sanitation Data'!E108))),'Data Summary'!CV114="Yes"),OFFSET('Sanitation Data'!$E$7,0,10*ROW('Sanitation Data'!E108)),NA())</f>
        <v>#N/A</v>
      </c>
      <c r="AH114" s="203" t="e">
        <f ca="true">+IF(AND(ISNUMBER(OFFSET('Sanitation Data'!$E$11,0,10*ROW('Sanitation Data'!E108))),'Data Summary'!CW114="Yes"),OFFSET('Sanitation Data'!$E$11,0,10*ROW('Sanitation Data'!E108)),NA())</f>
        <v>#N/A</v>
      </c>
      <c r="AI114" s="203" t="e">
        <f ca="true">+IF(AND(ISNUMBER(OFFSET('Sanitation Data'!$E$12,0,10*ROW('Sanitation Data'!E108))),'Data Summary'!CX114="Yes"),OFFSET('Sanitation Data'!$E$12,0,10*ROW('Sanitation Data'!E108)),NA())</f>
        <v>#N/A</v>
      </c>
      <c r="AJ114" s="203" t="e">
        <f ca="true">+IF(AND(ISNUMBER(OFFSET('Sanitation Data'!$E$13,0,10*ROW('Sanitation Data'!E108))),'Data Summary'!CY114="Yes"),OFFSET('Sanitation Data'!$E$13,0,10*ROW('Sanitation Data'!E108)),NA())</f>
        <v>#N/A</v>
      </c>
      <c r="AK114" s="203" t="e">
        <f ca="true">+IF(AND(ISNUMBER(OFFSET('Sanitation Data'!$F$5,0,10*ROW('Sanitation Data'!F108))),'Data Summary'!CZ114="Yes"),100-OFFSET('Sanitation Data'!$F$5,0,10*ROW('Sanitation Data'!F108)),NA())</f>
        <v>#N/A</v>
      </c>
      <c r="AL114" s="203" t="e">
        <f ca="true">+IF(AND(ISNUMBER(OFFSET('Sanitation Data'!$F$7,0,10*ROW('Sanitation Data'!F108))),'Data Summary'!DA114="Yes"),OFFSET('Sanitation Data'!$F$7,0,10*ROW('Sanitation Data'!F108)),NA())</f>
        <v>#N/A</v>
      </c>
      <c r="AM114" s="203" t="e">
        <f ca="true">+IF(AND(ISNUMBER(OFFSET('Sanitation Data'!$F$11,0,10*ROW('Sanitation Data'!F108))),'Data Summary'!DB114="Yes"),OFFSET('Sanitation Data'!$F$11,0,10*ROW('Sanitation Data'!F108)),NA())</f>
        <v>#N/A</v>
      </c>
      <c r="AN114" s="203" t="e">
        <f ca="true">+IF(AND(ISNUMBER(OFFSET('Sanitation Data'!$F$12,0,10*ROW('Sanitation Data'!F108))),'Data Summary'!DC114="Yes"),OFFSET('Sanitation Data'!$F$12,0,10*ROW('Sanitation Data'!F108)),NA())</f>
        <v>#N/A</v>
      </c>
      <c r="AO114" s="203" t="e">
        <f ca="true">+IF(AND(ISNUMBER(OFFSET('Sanitation Data'!$F$13,0,10*ROW('Sanitation Data'!F108))),'Data Summary'!DD114="Yes"),OFFSET('Sanitation Data'!$F$13,0,10*ROW('Sanitation Data'!F108)),NA())</f>
        <v>#N/A</v>
      </c>
      <c r="AP114" s="203" t="e">
        <f ca="true">+IF(AND(ISNUMBER(OFFSET('Sanitation Data'!$G$5,0,10*ROW('Sanitation Data'!G108))),'Data Summary'!DE114="Yes"),100-OFFSET('Sanitation Data'!$G$5,0,10*ROW('Sanitation Data'!G108)),NA())</f>
        <v>#N/A</v>
      </c>
      <c r="AQ114" s="203" t="e">
        <f ca="true">+IF(AND(ISNUMBER(OFFSET('Sanitation Data'!$G$7,0,10*ROW('Sanitation Data'!G108))),'Data Summary'!DF114="Yes"),OFFSET('Sanitation Data'!$G$7,0,10*ROW('Sanitation Data'!G108)),NA())</f>
        <v>#N/A</v>
      </c>
      <c r="AR114" s="203" t="e">
        <f ca="true">+IF(AND(ISNUMBER(OFFSET('Sanitation Data'!$G$11,0,10*ROW('Sanitation Data'!G108))),'Data Summary'!DG114="Yes"),OFFSET('Sanitation Data'!$G$11,0,10*ROW('Sanitation Data'!G108)),NA())</f>
        <v>#N/A</v>
      </c>
      <c r="AS114" s="203" t="e">
        <f ca="true">+IF(AND(ISNUMBER(OFFSET('Sanitation Data'!$G$12,0,10*ROW('Sanitation Data'!G108))),'Data Summary'!DH114="Yes"),OFFSET('Sanitation Data'!$G$12,0,10*ROW('Sanitation Data'!G108)),NA())</f>
        <v>#N/A</v>
      </c>
      <c r="AT114" s="203" t="e">
        <f ca="true">+IF(AND(ISNUMBER(OFFSET('Sanitation Data'!$G$13,0,10*ROW('Sanitation Data'!G108))),'Data Summary'!DI114="Yes"),OFFSET('Sanitation Data'!$G$13,0,10*ROW('Sanitation Data'!G108)),NA())</f>
        <v>#N/A</v>
      </c>
      <c r="AU114" s="203" t="e">
        <f ca="true">+IF(AND(ISNUMBER(OFFSET('Sanitation Data'!$H$5,0,10*ROW('Sanitation Data'!H108))),'Data Summary'!DJ114="Yes"),100-OFFSET('Sanitation Data'!$H$5,0,10*ROW('Sanitation Data'!H108)),NA())</f>
        <v>#N/A</v>
      </c>
      <c r="AV114" s="203" t="e">
        <f ca="true">+IF(AND(ISNUMBER(OFFSET('Sanitation Data'!$H$7,0,10*ROW('Sanitation Data'!H108))),'Data Summary'!DK114="Yes"),OFFSET('Sanitation Data'!$H$7,0,10*ROW('Sanitation Data'!H108)),NA())</f>
        <v>#N/A</v>
      </c>
      <c r="AW114" s="203" t="e">
        <f ca="true">+IF(AND(ISNUMBER(OFFSET('Sanitation Data'!$H$11,0,10*ROW('Sanitation Data'!H108))),'Data Summary'!DL114="Yes"),OFFSET('Sanitation Data'!$H$11,0,10*ROW('Sanitation Data'!H108)),NA())</f>
        <v>#N/A</v>
      </c>
      <c r="AX114" s="203" t="e">
        <f ca="true">+IF(AND(ISNUMBER(OFFSET('Sanitation Data'!$H$12,0,10*ROW('Sanitation Data'!H108))),'Data Summary'!DM114="Yes"),OFFSET('Sanitation Data'!$H$12,0,10*ROW('Sanitation Data'!H108)),NA())</f>
        <v>#N/A</v>
      </c>
      <c r="AY114" s="203" t="e">
        <f ca="true">+IF(AND(ISNUMBER(OFFSET('Sanitation Data'!$H$13,0,10*ROW('Sanitation Data'!H108))),'Data Summary'!DN114="Yes"),OFFSET('Sanitation Data'!$H$13,0,10*ROW('Sanitation Data'!H108)),NA())</f>
        <v>#N/A</v>
      </c>
      <c r="AZ114" s="204" t="e">
        <f ca="true">+IF(AND(ISNUMBER(OFFSET('Hygiene Data'!$C$6,0,10*ROW('Hygiene Data'!C108))),'Data Summary'!DO114="Yes"),OFFSET('Hygiene Data'!$C$6,0,10*ROW('Hygiene Data'!C108)),NA())</f>
        <v>#N/A</v>
      </c>
      <c r="BA114" s="204" t="e">
        <f ca="true">+IF(AND(ISNUMBER(OFFSET('Hygiene Data'!$C$8,0,10*ROW('Hygiene Data'!C108))),'Data Summary'!DP114="Yes"),OFFSET('Hygiene Data'!$C$8,0,10*ROW('Hygiene Data'!C108)),NA())</f>
        <v>#N/A</v>
      </c>
      <c r="BB114" s="204" t="e">
        <f ca="true">+IF(AND(ISNUMBER(OFFSET('Hygiene Data'!$C$10,0,10*ROW('Hygiene Data'!C108))),'Data Summary'!DQ114="Yes"),OFFSET('Hygiene Data'!$C$10,0,10*ROW('Hygiene Data'!C108)),NA())</f>
        <v>#N/A</v>
      </c>
      <c r="BC114" s="204" t="e">
        <f ca="true">+IF(AND(ISNUMBER(OFFSET('Hygiene Data'!$D$6,0,10*ROW('Hygiene Data'!D108))),'Data Summary'!DR114="Yes"),OFFSET('Hygiene Data'!$D$6,0,10*ROW('Hygiene Data'!D108)),NA())</f>
        <v>#N/A</v>
      </c>
      <c r="BD114" s="204" t="e">
        <f ca="true">+IF(AND(ISNUMBER(OFFSET('Hygiene Data'!$D$8,0,10*ROW('Hygiene Data'!D108))),'Data Summary'!DS114="Yes"),OFFSET('Hygiene Data'!$D$8,0,10*ROW('Hygiene Data'!D108)),NA())</f>
        <v>#N/A</v>
      </c>
      <c r="BE114" s="204" t="e">
        <f ca="true">+IF(AND(ISNUMBER(OFFSET('Hygiene Data'!$D$10,0,10*ROW('Hygiene Data'!D108))),'Data Summary'!DT114="Yes"),OFFSET('Hygiene Data'!$D$10,0,10*ROW('Hygiene Data'!D108)),NA())</f>
        <v>#N/A</v>
      </c>
      <c r="BF114" s="204" t="e">
        <f ca="true">+IF(AND(ISNUMBER(OFFSET('Hygiene Data'!$E$6,0,10*ROW('Hygiene Data'!E108))),'Data Summary'!DU114="Yes"),OFFSET('Hygiene Data'!$E$6,0,10*ROW('Hygiene Data'!E108)),NA())</f>
        <v>#N/A</v>
      </c>
      <c r="BG114" s="204" t="e">
        <f ca="true">+IF(AND(ISNUMBER(OFFSET('Hygiene Data'!$E$8,0,10*ROW('Hygiene Data'!E108))),'Data Summary'!DV114="Yes"),OFFSET('Hygiene Data'!$E$8,0,10*ROW('Hygiene Data'!E108)),NA())</f>
        <v>#N/A</v>
      </c>
      <c r="BH114" s="204" t="e">
        <f ca="true">+IF(AND(ISNUMBER(OFFSET('Hygiene Data'!$E$10,0,10*ROW('Hygiene Data'!E108))),'Data Summary'!DW114="Yes"),OFFSET('Hygiene Data'!$E$10,0,10*ROW('Hygiene Data'!E108)),NA())</f>
        <v>#N/A</v>
      </c>
      <c r="BI114" s="204" t="e">
        <f ca="true">+IF(AND(ISNUMBER(OFFSET('Hygiene Data'!$F$6,0,10*ROW('Hygiene Data'!F108))),'Data Summary'!DX114="Yes"),OFFSET('Hygiene Data'!$F$6,0,10*ROW('Hygiene Data'!F108)),NA())</f>
        <v>#N/A</v>
      </c>
      <c r="BJ114" s="204" t="e">
        <f ca="true">+IF(AND(ISNUMBER(OFFSET('Hygiene Data'!$F$8,0,10*ROW('Hygiene Data'!F108))),'Data Summary'!DY114="Yes"),OFFSET('Hygiene Data'!$F$8,0,10*ROW('Hygiene Data'!F108)),NA())</f>
        <v>#N/A</v>
      </c>
      <c r="BK114" s="204" t="e">
        <f ca="true">+IF(AND(ISNUMBER(OFFSET('Hygiene Data'!$F$10,0,10*ROW('Hygiene Data'!F108))),'Data Summary'!DZ114="Yes"),OFFSET('Hygiene Data'!$F$10,0,10*ROW('Hygiene Data'!F108)),NA())</f>
        <v>#N/A</v>
      </c>
      <c r="BL114" s="204" t="e">
        <f ca="true">+IF(AND(ISNUMBER(OFFSET('Hygiene Data'!$G$6,0,10*ROW('Hygiene Data'!G108))),'Data Summary'!EA114="Yes"),OFFSET('Hygiene Data'!$G$6,0,10*ROW('Hygiene Data'!G108)),NA())</f>
        <v>#N/A</v>
      </c>
      <c r="BM114" s="204" t="e">
        <f ca="true">+IF(AND(ISNUMBER(OFFSET('Hygiene Data'!$G$8,0,10*ROW('Hygiene Data'!G108))),'Data Summary'!EB114="Yes"),OFFSET('Hygiene Data'!$G$8,0,10*ROW('Hygiene Data'!G108)),NA())</f>
        <v>#N/A</v>
      </c>
      <c r="BN114" s="204" t="e">
        <f ca="true">+IF(AND(ISNUMBER(OFFSET('Hygiene Data'!$G$10,0,10*ROW('Hygiene Data'!G108))),'Data Summary'!EC114="Yes"),OFFSET('Hygiene Data'!$G$10,0,10*ROW('Hygiene Data'!G108)),NA())</f>
        <v>#N/A</v>
      </c>
      <c r="BO114" s="204" t="e">
        <f ca="true">+IF(AND(ISNUMBER(OFFSET('Hygiene Data'!$H$6,0,10*ROW('Hygiene Data'!H108))),'Data Summary'!ED114="Yes"),OFFSET('Hygiene Data'!$H$6,0,10*ROW('Hygiene Data'!H108)),NA())</f>
        <v>#N/A</v>
      </c>
      <c r="BP114" s="204" t="e">
        <f ca="true">+IF(AND(ISNUMBER(OFFSET('Hygiene Data'!$H$8,0,10*ROW('Hygiene Data'!H108))),'Data Summary'!EE114="Yes"),OFFSET('Hygiene Data'!$H$8,0,10*ROW('Hygiene Data'!H108)),NA())</f>
        <v>#N/A</v>
      </c>
      <c r="BQ114" s="204"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415" t="e">
        <f ca="true">+IF(AND(ISNUMBER(OFFSET('Water Data'!$C$5,0,10*ROW('Water Data'!C109))),'Data Summary'!BS115="Yes"),100-OFFSET('Water Data'!$C$5,0,10*ROW('Water Data'!C109)),NA())</f>
        <v>#N/A</v>
      </c>
      <c r="E115" s="415" t="e">
        <f ca="true">+IF(AND(ISNUMBER(OFFSET('Water Data'!$C$7,0,10*ROW('Water Data'!C109))),'Data Summary'!BT115="Yes"),OFFSET('Water Data'!$C$7,0,10*ROW('Water Data'!C109)),NA())</f>
        <v>#N/A</v>
      </c>
      <c r="F115" s="415" t="e">
        <f ca="true">+IF(AND(ISNUMBER(OFFSET('Water Data'!$C$10,0,10*ROW('Water Data'!C109))),'Data Summary'!BU115="Yes"),OFFSET('Water Data'!$C$10,0,10*ROW('Water Data'!C109)),NA())</f>
        <v>#N/A</v>
      </c>
      <c r="G115" s="415" t="e">
        <f ca="true">+IF(AND(ISNUMBER(OFFSET('Water Data'!$D$5,0,10*ROW('Water Data'!D109))),'Data Summary'!BV115="Yes"),100-OFFSET('Water Data'!$D$5,0,10*ROW('Water Data'!D109)),NA())</f>
        <v>#N/A</v>
      </c>
      <c r="H115" s="415" t="e">
        <f ca="true">+IF(AND(ISNUMBER(OFFSET('Water Data'!$D$7,0,10*ROW('Water Data'!D109))),'Data Summary'!BW115="Yes"),OFFSET('Water Data'!$D$7,0,10*ROW('Water Data'!D109)),NA())</f>
        <v>#N/A</v>
      </c>
      <c r="I115" s="415" t="e">
        <f ca="true">+IF(AND(ISNUMBER(OFFSET('Water Data'!$D$10,0,10*ROW('Water Data'!D109))),'Data Summary'!BX115="Yes"),OFFSET('Water Data'!$D$10,0,10*ROW('Water Data'!D109)),NA())</f>
        <v>#N/A</v>
      </c>
      <c r="J115" s="415" t="e">
        <f ca="true">+IF(AND(ISNUMBER(OFFSET('Water Data'!$E$5,0,10*ROW('Water Data'!E109))),'Data Summary'!BY115="Yes"),100-OFFSET('Water Data'!$E$5,0,10*ROW('Water Data'!E109)),NA())</f>
        <v>#N/A</v>
      </c>
      <c r="K115" s="415" t="e">
        <f ca="true">+IF(AND(ISNUMBER(OFFSET('Water Data'!$E$7,0,10*ROW('Water Data'!E109))),'Data Summary'!BZ115="Yes"),OFFSET('Water Data'!$E$7,0,10*ROW('Water Data'!E109)),NA())</f>
        <v>#N/A</v>
      </c>
      <c r="L115" s="415" t="e">
        <f ca="true">+IF(AND(ISNUMBER(OFFSET('Water Data'!$E$10,0,10*ROW('Water Data'!E109))),'Data Summary'!CA115="Yes"),OFFSET('Water Data'!$E$10,0,10*ROW('Water Data'!E109)),NA())</f>
        <v>#N/A</v>
      </c>
      <c r="M115" s="415" t="e">
        <f ca="true">+IF(AND(ISNUMBER(OFFSET('Water Data'!$F$5,0,10*ROW('Water Data'!F109))),'Data Summary'!CB115="Yes"),100-OFFSET('Water Data'!$F$5,0,10*ROW('Water Data'!F109)),NA())</f>
        <v>#N/A</v>
      </c>
      <c r="N115" s="415" t="e">
        <f ca="true">+IF(AND(ISNUMBER(OFFSET('Water Data'!$F$7,0,10*ROW('Water Data'!F109))),'Data Summary'!CC115="Yes"),OFFSET('Water Data'!$F$7,0,10*ROW('Water Data'!F109)),NA())</f>
        <v>#N/A</v>
      </c>
      <c r="O115" s="415" t="e">
        <f ca="true">+IF(AND(ISNUMBER(OFFSET('Water Data'!$F$10,0,10*ROW('Water Data'!F109))),'Data Summary'!CD115="Yes"),OFFSET('Water Data'!$F$10,0,10*ROW('Water Data'!F109)),NA())</f>
        <v>#N/A</v>
      </c>
      <c r="P115" s="415" t="e">
        <f ca="true">+IF(AND(ISNUMBER(OFFSET('Water Data'!$G$5,0,10*ROW('Water Data'!G109))),'Data Summary'!CE115="Yes"),100-OFFSET('Water Data'!$G$5,0,10*ROW('Water Data'!G109)),NA())</f>
        <v>#N/A</v>
      </c>
      <c r="Q115" s="415" t="e">
        <f ca="true">+IF(AND(ISNUMBER(OFFSET('Water Data'!$G$7,0,10*ROW('Water Data'!G109))),'Data Summary'!CF115="Yes"),OFFSET('Water Data'!$G$7,0,10*ROW('Water Data'!G109)),NA())</f>
        <v>#N/A</v>
      </c>
      <c r="R115" s="415" t="e">
        <f ca="true">+IF(AND(ISNUMBER(OFFSET('Water Data'!$G$10,0,10*ROW('Water Data'!G109))),'Data Summary'!CG115="Yes"),OFFSET('Water Data'!$G$10,0,10*ROW('Water Data'!G109)),NA())</f>
        <v>#N/A</v>
      </c>
      <c r="S115" s="415" t="e">
        <f ca="true">+IF(AND(ISNUMBER(OFFSET('Water Data'!$H$5,0,10*ROW('Water Data'!H109))),'Data Summary'!CH115="Yes"),100-OFFSET('Water Data'!$H$5,0,10*ROW('Water Data'!H109)),NA())</f>
        <v>#N/A</v>
      </c>
      <c r="T115" s="415" t="e">
        <f ca="true">+IF(AND(ISNUMBER(OFFSET('Water Data'!$H$7,0,10*ROW('Water Data'!H109))),'Data Summary'!CI115="Yes"),OFFSET('Water Data'!$H$7,0,10*ROW('Water Data'!H109)),NA())</f>
        <v>#N/A</v>
      </c>
      <c r="U115" s="415" t="e">
        <f ca="true">+IF(AND(ISNUMBER(OFFSET('Water Data'!$H$10,0,10*ROW('Water Data'!H109))),'Data Summary'!CJ115="Yes"),OFFSET('Water Data'!$H$10,0,10*ROW('Water Data'!H109)),NA())</f>
        <v>#N/A</v>
      </c>
      <c r="V115" s="203" t="e">
        <f ca="true">+IF(AND(ISNUMBER(OFFSET('Sanitation Data'!$C$5,0,10*ROW('Sanitation Data'!C109))),'Data Summary'!CK115="Yes"),100-OFFSET('Sanitation Data'!$C$5,0,10*ROW('Sanitation Data'!C109)),NA())</f>
        <v>#N/A</v>
      </c>
      <c r="W115" s="203" t="e">
        <f ca="true">+IF(AND(ISNUMBER(OFFSET('Sanitation Data'!$C$7,0,10*ROW('Sanitation Data'!C109))),'Data Summary'!CL115="Yes"),OFFSET('Sanitation Data'!$C$7,0,10*ROW('Sanitation Data'!C109)),NA())</f>
        <v>#N/A</v>
      </c>
      <c r="X115" s="203" t="e">
        <f ca="true">+IF(AND(ISNUMBER(OFFSET('Sanitation Data'!$C$11,0,10*ROW('Sanitation Data'!C109))),'Data Summary'!CM115="Yes"),OFFSET('Sanitation Data'!$C$11,0,10*ROW('Sanitation Data'!C109)),NA())</f>
        <v>#N/A</v>
      </c>
      <c r="Y115" s="203" t="e">
        <f ca="true">+IF(AND(ISNUMBER(OFFSET('Sanitation Data'!$C$12,0,10*ROW('Sanitation Data'!C109))),'Data Summary'!CN115="Yes"),OFFSET('Sanitation Data'!$C$12,0,10*ROW('Sanitation Data'!C109)),NA())</f>
        <v>#N/A</v>
      </c>
      <c r="Z115" s="203" t="e">
        <f ca="true">+IF(AND(ISNUMBER(OFFSET('Sanitation Data'!$C$13,0,10*ROW('Sanitation Data'!C109))),'Data Summary'!CO115="Yes"),OFFSET('Sanitation Data'!$C$13,0,10*ROW('Sanitation Data'!C109)),NA())</f>
        <v>#N/A</v>
      </c>
      <c r="AA115" s="203" t="e">
        <f ca="true">+IF(AND(ISNUMBER(OFFSET('Sanitation Data'!$D$5,0,10*ROW('Sanitation Data'!D109))),'Data Summary'!CP115="Yes"),100-OFFSET('Sanitation Data'!$D$5,0,10*ROW('Sanitation Data'!D109)),NA())</f>
        <v>#N/A</v>
      </c>
      <c r="AB115" s="203" t="e">
        <f ca="true">+IF(AND(ISNUMBER(OFFSET('Sanitation Data'!$D$7,0,10*ROW('Sanitation Data'!D109))),'Data Summary'!CQ115="Yes"),OFFSET('Sanitation Data'!$D$7,0,10*ROW('Sanitation Data'!D109)),NA())</f>
        <v>#N/A</v>
      </c>
      <c r="AC115" s="203" t="e">
        <f ca="true">+IF(AND(ISNUMBER(OFFSET('Sanitation Data'!$D$11,0,10*ROW('Sanitation Data'!D109))),'Data Summary'!CR115="Yes"),OFFSET('Sanitation Data'!$D$11,0,10*ROW('Sanitation Data'!D109)),NA())</f>
        <v>#N/A</v>
      </c>
      <c r="AD115" s="203" t="e">
        <f ca="true">+IF(AND(ISNUMBER(OFFSET('Sanitation Data'!$D$12,0,10*ROW('Sanitation Data'!D109))),'Data Summary'!CS115="Yes"),OFFSET('Sanitation Data'!$D$12,0,10*ROW('Sanitation Data'!D109)),NA())</f>
        <v>#N/A</v>
      </c>
      <c r="AE115" s="203" t="e">
        <f ca="true">+IF(AND(ISNUMBER(OFFSET('Sanitation Data'!$D$13,0,10*ROW('Sanitation Data'!D109))),'Data Summary'!CT115="Yes"),OFFSET('Sanitation Data'!$D$13,0,10*ROW('Sanitation Data'!D109)),NA())</f>
        <v>#N/A</v>
      </c>
      <c r="AF115" s="203" t="e">
        <f ca="true">+IF(AND(ISNUMBER(OFFSET('Sanitation Data'!$E$5,0,10*ROW('Sanitation Data'!E109))),'Data Summary'!CU115="Yes"),100-OFFSET('Sanitation Data'!$E$5,0,10*ROW('Sanitation Data'!E109)),NA())</f>
        <v>#N/A</v>
      </c>
      <c r="AG115" s="203" t="e">
        <f ca="true">+IF(AND(ISNUMBER(OFFSET('Sanitation Data'!$E$7,0,10*ROW('Sanitation Data'!E109))),'Data Summary'!CV115="Yes"),OFFSET('Sanitation Data'!$E$7,0,10*ROW('Sanitation Data'!E109)),NA())</f>
        <v>#N/A</v>
      </c>
      <c r="AH115" s="203" t="e">
        <f ca="true">+IF(AND(ISNUMBER(OFFSET('Sanitation Data'!$E$11,0,10*ROW('Sanitation Data'!E109))),'Data Summary'!CW115="Yes"),OFFSET('Sanitation Data'!$E$11,0,10*ROW('Sanitation Data'!E109)),NA())</f>
        <v>#N/A</v>
      </c>
      <c r="AI115" s="203" t="e">
        <f ca="true">+IF(AND(ISNUMBER(OFFSET('Sanitation Data'!$E$12,0,10*ROW('Sanitation Data'!E109))),'Data Summary'!CX115="Yes"),OFFSET('Sanitation Data'!$E$12,0,10*ROW('Sanitation Data'!E109)),NA())</f>
        <v>#N/A</v>
      </c>
      <c r="AJ115" s="203" t="e">
        <f ca="true">+IF(AND(ISNUMBER(OFFSET('Sanitation Data'!$E$13,0,10*ROW('Sanitation Data'!E109))),'Data Summary'!CY115="Yes"),OFFSET('Sanitation Data'!$E$13,0,10*ROW('Sanitation Data'!E109)),NA())</f>
        <v>#N/A</v>
      </c>
      <c r="AK115" s="203" t="e">
        <f ca="true">+IF(AND(ISNUMBER(OFFSET('Sanitation Data'!$F$5,0,10*ROW('Sanitation Data'!F109))),'Data Summary'!CZ115="Yes"),100-OFFSET('Sanitation Data'!$F$5,0,10*ROW('Sanitation Data'!F109)),NA())</f>
        <v>#N/A</v>
      </c>
      <c r="AL115" s="203" t="e">
        <f ca="true">+IF(AND(ISNUMBER(OFFSET('Sanitation Data'!$F$7,0,10*ROW('Sanitation Data'!F109))),'Data Summary'!DA115="Yes"),OFFSET('Sanitation Data'!$F$7,0,10*ROW('Sanitation Data'!F109)),NA())</f>
        <v>#N/A</v>
      </c>
      <c r="AM115" s="203" t="e">
        <f ca="true">+IF(AND(ISNUMBER(OFFSET('Sanitation Data'!$F$11,0,10*ROW('Sanitation Data'!F109))),'Data Summary'!DB115="Yes"),OFFSET('Sanitation Data'!$F$11,0,10*ROW('Sanitation Data'!F109)),NA())</f>
        <v>#N/A</v>
      </c>
      <c r="AN115" s="203" t="e">
        <f ca="true">+IF(AND(ISNUMBER(OFFSET('Sanitation Data'!$F$12,0,10*ROW('Sanitation Data'!F109))),'Data Summary'!DC115="Yes"),OFFSET('Sanitation Data'!$F$12,0,10*ROW('Sanitation Data'!F109)),NA())</f>
        <v>#N/A</v>
      </c>
      <c r="AO115" s="203" t="e">
        <f ca="true">+IF(AND(ISNUMBER(OFFSET('Sanitation Data'!$F$13,0,10*ROW('Sanitation Data'!F109))),'Data Summary'!DD115="Yes"),OFFSET('Sanitation Data'!$F$13,0,10*ROW('Sanitation Data'!F109)),NA())</f>
        <v>#N/A</v>
      </c>
      <c r="AP115" s="203" t="e">
        <f ca="true">+IF(AND(ISNUMBER(OFFSET('Sanitation Data'!$G$5,0,10*ROW('Sanitation Data'!G109))),'Data Summary'!DE115="Yes"),100-OFFSET('Sanitation Data'!$G$5,0,10*ROW('Sanitation Data'!G109)),NA())</f>
        <v>#N/A</v>
      </c>
      <c r="AQ115" s="203" t="e">
        <f ca="true">+IF(AND(ISNUMBER(OFFSET('Sanitation Data'!$G$7,0,10*ROW('Sanitation Data'!G109))),'Data Summary'!DF115="Yes"),OFFSET('Sanitation Data'!$G$7,0,10*ROW('Sanitation Data'!G109)),NA())</f>
        <v>#N/A</v>
      </c>
      <c r="AR115" s="203" t="e">
        <f ca="true">+IF(AND(ISNUMBER(OFFSET('Sanitation Data'!$G$11,0,10*ROW('Sanitation Data'!G109))),'Data Summary'!DG115="Yes"),OFFSET('Sanitation Data'!$G$11,0,10*ROW('Sanitation Data'!G109)),NA())</f>
        <v>#N/A</v>
      </c>
      <c r="AS115" s="203" t="e">
        <f ca="true">+IF(AND(ISNUMBER(OFFSET('Sanitation Data'!$G$12,0,10*ROW('Sanitation Data'!G109))),'Data Summary'!DH115="Yes"),OFFSET('Sanitation Data'!$G$12,0,10*ROW('Sanitation Data'!G109)),NA())</f>
        <v>#N/A</v>
      </c>
      <c r="AT115" s="203" t="e">
        <f ca="true">+IF(AND(ISNUMBER(OFFSET('Sanitation Data'!$G$13,0,10*ROW('Sanitation Data'!G109))),'Data Summary'!DI115="Yes"),OFFSET('Sanitation Data'!$G$13,0,10*ROW('Sanitation Data'!G109)),NA())</f>
        <v>#N/A</v>
      </c>
      <c r="AU115" s="203" t="e">
        <f ca="true">+IF(AND(ISNUMBER(OFFSET('Sanitation Data'!$H$5,0,10*ROW('Sanitation Data'!H109))),'Data Summary'!DJ115="Yes"),100-OFFSET('Sanitation Data'!$H$5,0,10*ROW('Sanitation Data'!H109)),NA())</f>
        <v>#N/A</v>
      </c>
      <c r="AV115" s="203" t="e">
        <f ca="true">+IF(AND(ISNUMBER(OFFSET('Sanitation Data'!$H$7,0,10*ROW('Sanitation Data'!H109))),'Data Summary'!DK115="Yes"),OFFSET('Sanitation Data'!$H$7,0,10*ROW('Sanitation Data'!H109)),NA())</f>
        <v>#N/A</v>
      </c>
      <c r="AW115" s="203" t="e">
        <f ca="true">+IF(AND(ISNUMBER(OFFSET('Sanitation Data'!$H$11,0,10*ROW('Sanitation Data'!H109))),'Data Summary'!DL115="Yes"),OFFSET('Sanitation Data'!$H$11,0,10*ROW('Sanitation Data'!H109)),NA())</f>
        <v>#N/A</v>
      </c>
      <c r="AX115" s="203" t="e">
        <f ca="true">+IF(AND(ISNUMBER(OFFSET('Sanitation Data'!$H$12,0,10*ROW('Sanitation Data'!H109))),'Data Summary'!DM115="Yes"),OFFSET('Sanitation Data'!$H$12,0,10*ROW('Sanitation Data'!H109)),NA())</f>
        <v>#N/A</v>
      </c>
      <c r="AY115" s="203" t="e">
        <f ca="true">+IF(AND(ISNUMBER(OFFSET('Sanitation Data'!$H$13,0,10*ROW('Sanitation Data'!H109))),'Data Summary'!DN115="Yes"),OFFSET('Sanitation Data'!$H$13,0,10*ROW('Sanitation Data'!H109)),NA())</f>
        <v>#N/A</v>
      </c>
      <c r="AZ115" s="204" t="e">
        <f ca="true">+IF(AND(ISNUMBER(OFFSET('Hygiene Data'!$C$6,0,10*ROW('Hygiene Data'!C109))),'Data Summary'!DO115="Yes"),OFFSET('Hygiene Data'!$C$6,0,10*ROW('Hygiene Data'!C109)),NA())</f>
        <v>#N/A</v>
      </c>
      <c r="BA115" s="204" t="e">
        <f ca="true">+IF(AND(ISNUMBER(OFFSET('Hygiene Data'!$C$8,0,10*ROW('Hygiene Data'!C109))),'Data Summary'!DP115="Yes"),OFFSET('Hygiene Data'!$C$8,0,10*ROW('Hygiene Data'!C109)),NA())</f>
        <v>#N/A</v>
      </c>
      <c r="BB115" s="204" t="e">
        <f ca="true">+IF(AND(ISNUMBER(OFFSET('Hygiene Data'!$C$10,0,10*ROW('Hygiene Data'!C109))),'Data Summary'!DQ115="Yes"),OFFSET('Hygiene Data'!$C$10,0,10*ROW('Hygiene Data'!C109)),NA())</f>
        <v>#N/A</v>
      </c>
      <c r="BC115" s="204" t="e">
        <f ca="true">+IF(AND(ISNUMBER(OFFSET('Hygiene Data'!$D$6,0,10*ROW('Hygiene Data'!D109))),'Data Summary'!DR115="Yes"),OFFSET('Hygiene Data'!$D$6,0,10*ROW('Hygiene Data'!D109)),NA())</f>
        <v>#N/A</v>
      </c>
      <c r="BD115" s="204" t="e">
        <f ca="true">+IF(AND(ISNUMBER(OFFSET('Hygiene Data'!$D$8,0,10*ROW('Hygiene Data'!D109))),'Data Summary'!DS115="Yes"),OFFSET('Hygiene Data'!$D$8,0,10*ROW('Hygiene Data'!D109)),NA())</f>
        <v>#N/A</v>
      </c>
      <c r="BE115" s="204" t="e">
        <f ca="true">+IF(AND(ISNUMBER(OFFSET('Hygiene Data'!$D$10,0,10*ROW('Hygiene Data'!D109))),'Data Summary'!DT115="Yes"),OFFSET('Hygiene Data'!$D$10,0,10*ROW('Hygiene Data'!D109)),NA())</f>
        <v>#N/A</v>
      </c>
      <c r="BF115" s="204" t="e">
        <f ca="true">+IF(AND(ISNUMBER(OFFSET('Hygiene Data'!$E$6,0,10*ROW('Hygiene Data'!E109))),'Data Summary'!DU115="Yes"),OFFSET('Hygiene Data'!$E$6,0,10*ROW('Hygiene Data'!E109)),NA())</f>
        <v>#N/A</v>
      </c>
      <c r="BG115" s="204" t="e">
        <f ca="true">+IF(AND(ISNUMBER(OFFSET('Hygiene Data'!$E$8,0,10*ROW('Hygiene Data'!E109))),'Data Summary'!DV115="Yes"),OFFSET('Hygiene Data'!$E$8,0,10*ROW('Hygiene Data'!E109)),NA())</f>
        <v>#N/A</v>
      </c>
      <c r="BH115" s="204" t="e">
        <f ca="true">+IF(AND(ISNUMBER(OFFSET('Hygiene Data'!$E$10,0,10*ROW('Hygiene Data'!E109))),'Data Summary'!DW115="Yes"),OFFSET('Hygiene Data'!$E$10,0,10*ROW('Hygiene Data'!E109)),NA())</f>
        <v>#N/A</v>
      </c>
      <c r="BI115" s="204" t="e">
        <f ca="true">+IF(AND(ISNUMBER(OFFSET('Hygiene Data'!$F$6,0,10*ROW('Hygiene Data'!F109))),'Data Summary'!DX115="Yes"),OFFSET('Hygiene Data'!$F$6,0,10*ROW('Hygiene Data'!F109)),NA())</f>
        <v>#N/A</v>
      </c>
      <c r="BJ115" s="204" t="e">
        <f ca="true">+IF(AND(ISNUMBER(OFFSET('Hygiene Data'!$F$8,0,10*ROW('Hygiene Data'!F109))),'Data Summary'!DY115="Yes"),OFFSET('Hygiene Data'!$F$8,0,10*ROW('Hygiene Data'!F109)),NA())</f>
        <v>#N/A</v>
      </c>
      <c r="BK115" s="204" t="e">
        <f ca="true">+IF(AND(ISNUMBER(OFFSET('Hygiene Data'!$F$10,0,10*ROW('Hygiene Data'!F109))),'Data Summary'!DZ115="Yes"),OFFSET('Hygiene Data'!$F$10,0,10*ROW('Hygiene Data'!F109)),NA())</f>
        <v>#N/A</v>
      </c>
      <c r="BL115" s="204" t="e">
        <f ca="true">+IF(AND(ISNUMBER(OFFSET('Hygiene Data'!$G$6,0,10*ROW('Hygiene Data'!G109))),'Data Summary'!EA115="Yes"),OFFSET('Hygiene Data'!$G$6,0,10*ROW('Hygiene Data'!G109)),NA())</f>
        <v>#N/A</v>
      </c>
      <c r="BM115" s="204" t="e">
        <f ca="true">+IF(AND(ISNUMBER(OFFSET('Hygiene Data'!$G$8,0,10*ROW('Hygiene Data'!G109))),'Data Summary'!EB115="Yes"),OFFSET('Hygiene Data'!$G$8,0,10*ROW('Hygiene Data'!G109)),NA())</f>
        <v>#N/A</v>
      </c>
      <c r="BN115" s="204" t="e">
        <f ca="true">+IF(AND(ISNUMBER(OFFSET('Hygiene Data'!$G$10,0,10*ROW('Hygiene Data'!G109))),'Data Summary'!EC115="Yes"),OFFSET('Hygiene Data'!$G$10,0,10*ROW('Hygiene Data'!G109)),NA())</f>
        <v>#N/A</v>
      </c>
      <c r="BO115" s="204" t="e">
        <f ca="true">+IF(AND(ISNUMBER(OFFSET('Hygiene Data'!$H$6,0,10*ROW('Hygiene Data'!H109))),'Data Summary'!ED115="Yes"),OFFSET('Hygiene Data'!$H$6,0,10*ROW('Hygiene Data'!H109)),NA())</f>
        <v>#N/A</v>
      </c>
      <c r="BP115" s="204" t="e">
        <f ca="true">+IF(AND(ISNUMBER(OFFSET('Hygiene Data'!$H$8,0,10*ROW('Hygiene Data'!H109))),'Data Summary'!EE115="Yes"),OFFSET('Hygiene Data'!$H$8,0,10*ROW('Hygiene Data'!H109)),NA())</f>
        <v>#N/A</v>
      </c>
      <c r="BQ115" s="204"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415" t="e">
        <f ca="true">+IF(AND(ISNUMBER(OFFSET('Water Data'!$C$5,0,10*ROW('Water Data'!C110))),'Data Summary'!BS116="Yes"),100-OFFSET('Water Data'!$C$5,0,10*ROW('Water Data'!C110)),NA())</f>
        <v>#N/A</v>
      </c>
      <c r="E116" s="415" t="e">
        <f ca="true">+IF(AND(ISNUMBER(OFFSET('Water Data'!$C$7,0,10*ROW('Water Data'!C110))),'Data Summary'!BT116="Yes"),OFFSET('Water Data'!$C$7,0,10*ROW('Water Data'!C110)),NA())</f>
        <v>#N/A</v>
      </c>
      <c r="F116" s="415" t="e">
        <f ca="true">+IF(AND(ISNUMBER(OFFSET('Water Data'!$C$10,0,10*ROW('Water Data'!C110))),'Data Summary'!BU116="Yes"),OFFSET('Water Data'!$C$10,0,10*ROW('Water Data'!C110)),NA())</f>
        <v>#N/A</v>
      </c>
      <c r="G116" s="415" t="e">
        <f ca="true">+IF(AND(ISNUMBER(OFFSET('Water Data'!$D$5,0,10*ROW('Water Data'!D110))),'Data Summary'!BV116="Yes"),100-OFFSET('Water Data'!$D$5,0,10*ROW('Water Data'!D110)),NA())</f>
        <v>#N/A</v>
      </c>
      <c r="H116" s="415" t="e">
        <f ca="true">+IF(AND(ISNUMBER(OFFSET('Water Data'!$D$7,0,10*ROW('Water Data'!D110))),'Data Summary'!BW116="Yes"),OFFSET('Water Data'!$D$7,0,10*ROW('Water Data'!D110)),NA())</f>
        <v>#N/A</v>
      </c>
      <c r="I116" s="415" t="e">
        <f ca="true">+IF(AND(ISNUMBER(OFFSET('Water Data'!$D$10,0,10*ROW('Water Data'!D110))),'Data Summary'!BX116="Yes"),OFFSET('Water Data'!$D$10,0,10*ROW('Water Data'!D110)),NA())</f>
        <v>#N/A</v>
      </c>
      <c r="J116" s="415" t="e">
        <f ca="true">+IF(AND(ISNUMBER(OFFSET('Water Data'!$E$5,0,10*ROW('Water Data'!E110))),'Data Summary'!BY116="Yes"),100-OFFSET('Water Data'!$E$5,0,10*ROW('Water Data'!E110)),NA())</f>
        <v>#N/A</v>
      </c>
      <c r="K116" s="415" t="e">
        <f ca="true">+IF(AND(ISNUMBER(OFFSET('Water Data'!$E$7,0,10*ROW('Water Data'!E110))),'Data Summary'!BZ116="Yes"),OFFSET('Water Data'!$E$7,0,10*ROW('Water Data'!E110)),NA())</f>
        <v>#N/A</v>
      </c>
      <c r="L116" s="415" t="e">
        <f ca="true">+IF(AND(ISNUMBER(OFFSET('Water Data'!$E$10,0,10*ROW('Water Data'!E110))),'Data Summary'!CA116="Yes"),OFFSET('Water Data'!$E$10,0,10*ROW('Water Data'!E110)),NA())</f>
        <v>#N/A</v>
      </c>
      <c r="M116" s="415" t="e">
        <f ca="true">+IF(AND(ISNUMBER(OFFSET('Water Data'!$F$5,0,10*ROW('Water Data'!F110))),'Data Summary'!CB116="Yes"),100-OFFSET('Water Data'!$F$5,0,10*ROW('Water Data'!F110)),NA())</f>
        <v>#N/A</v>
      </c>
      <c r="N116" s="415" t="e">
        <f ca="true">+IF(AND(ISNUMBER(OFFSET('Water Data'!$F$7,0,10*ROW('Water Data'!F110))),'Data Summary'!CC116="Yes"),OFFSET('Water Data'!$F$7,0,10*ROW('Water Data'!F110)),NA())</f>
        <v>#N/A</v>
      </c>
      <c r="O116" s="415" t="e">
        <f ca="true">+IF(AND(ISNUMBER(OFFSET('Water Data'!$F$10,0,10*ROW('Water Data'!F110))),'Data Summary'!CD116="Yes"),OFFSET('Water Data'!$F$10,0,10*ROW('Water Data'!F110)),NA())</f>
        <v>#N/A</v>
      </c>
      <c r="P116" s="415" t="e">
        <f ca="true">+IF(AND(ISNUMBER(OFFSET('Water Data'!$G$5,0,10*ROW('Water Data'!G110))),'Data Summary'!CE116="Yes"),100-OFFSET('Water Data'!$G$5,0,10*ROW('Water Data'!G110)),NA())</f>
        <v>#N/A</v>
      </c>
      <c r="Q116" s="415" t="e">
        <f ca="true">+IF(AND(ISNUMBER(OFFSET('Water Data'!$G$7,0,10*ROW('Water Data'!G110))),'Data Summary'!CF116="Yes"),OFFSET('Water Data'!$G$7,0,10*ROW('Water Data'!G110)),NA())</f>
        <v>#N/A</v>
      </c>
      <c r="R116" s="415" t="e">
        <f ca="true">+IF(AND(ISNUMBER(OFFSET('Water Data'!$G$10,0,10*ROW('Water Data'!G110))),'Data Summary'!CG116="Yes"),OFFSET('Water Data'!$G$10,0,10*ROW('Water Data'!G110)),NA())</f>
        <v>#N/A</v>
      </c>
      <c r="S116" s="415" t="e">
        <f ca="true">+IF(AND(ISNUMBER(OFFSET('Water Data'!$H$5,0,10*ROW('Water Data'!H110))),'Data Summary'!CH116="Yes"),100-OFFSET('Water Data'!$H$5,0,10*ROW('Water Data'!H110)),NA())</f>
        <v>#N/A</v>
      </c>
      <c r="T116" s="415" t="e">
        <f ca="true">+IF(AND(ISNUMBER(OFFSET('Water Data'!$H$7,0,10*ROW('Water Data'!H110))),'Data Summary'!CI116="Yes"),OFFSET('Water Data'!$H$7,0,10*ROW('Water Data'!H110)),NA())</f>
        <v>#N/A</v>
      </c>
      <c r="U116" s="415" t="e">
        <f ca="true">+IF(AND(ISNUMBER(OFFSET('Water Data'!$H$10,0,10*ROW('Water Data'!H110))),'Data Summary'!CJ116="Yes"),OFFSET('Water Data'!$H$10,0,10*ROW('Water Data'!H110)),NA())</f>
        <v>#N/A</v>
      </c>
      <c r="V116" s="203" t="e">
        <f ca="true">+IF(AND(ISNUMBER(OFFSET('Sanitation Data'!$C$5,0,10*ROW('Sanitation Data'!C110))),'Data Summary'!CK116="Yes"),100-OFFSET('Sanitation Data'!$C$5,0,10*ROW('Sanitation Data'!C110)),NA())</f>
        <v>#N/A</v>
      </c>
      <c r="W116" s="203" t="e">
        <f ca="true">+IF(AND(ISNUMBER(OFFSET('Sanitation Data'!$C$7,0,10*ROW('Sanitation Data'!C110))),'Data Summary'!CL116="Yes"),OFFSET('Sanitation Data'!$C$7,0,10*ROW('Sanitation Data'!C110)),NA())</f>
        <v>#N/A</v>
      </c>
      <c r="X116" s="203" t="e">
        <f ca="true">+IF(AND(ISNUMBER(OFFSET('Sanitation Data'!$C$11,0,10*ROW('Sanitation Data'!C110))),'Data Summary'!CM116="Yes"),OFFSET('Sanitation Data'!$C$11,0,10*ROW('Sanitation Data'!C110)),NA())</f>
        <v>#N/A</v>
      </c>
      <c r="Y116" s="203" t="e">
        <f ca="true">+IF(AND(ISNUMBER(OFFSET('Sanitation Data'!$C$12,0,10*ROW('Sanitation Data'!C110))),'Data Summary'!CN116="Yes"),OFFSET('Sanitation Data'!$C$12,0,10*ROW('Sanitation Data'!C110)),NA())</f>
        <v>#N/A</v>
      </c>
      <c r="Z116" s="203" t="e">
        <f ca="true">+IF(AND(ISNUMBER(OFFSET('Sanitation Data'!$C$13,0,10*ROW('Sanitation Data'!C110))),'Data Summary'!CO116="Yes"),OFFSET('Sanitation Data'!$C$13,0,10*ROW('Sanitation Data'!C110)),NA())</f>
        <v>#N/A</v>
      </c>
      <c r="AA116" s="203" t="e">
        <f ca="true">+IF(AND(ISNUMBER(OFFSET('Sanitation Data'!$D$5,0,10*ROW('Sanitation Data'!D110))),'Data Summary'!CP116="Yes"),100-OFFSET('Sanitation Data'!$D$5,0,10*ROW('Sanitation Data'!D110)),NA())</f>
        <v>#N/A</v>
      </c>
      <c r="AB116" s="203" t="e">
        <f ca="true">+IF(AND(ISNUMBER(OFFSET('Sanitation Data'!$D$7,0,10*ROW('Sanitation Data'!D110))),'Data Summary'!CQ116="Yes"),OFFSET('Sanitation Data'!$D$7,0,10*ROW('Sanitation Data'!D110)),NA())</f>
        <v>#N/A</v>
      </c>
      <c r="AC116" s="203" t="e">
        <f ca="true">+IF(AND(ISNUMBER(OFFSET('Sanitation Data'!$D$11,0,10*ROW('Sanitation Data'!D110))),'Data Summary'!CR116="Yes"),OFFSET('Sanitation Data'!$D$11,0,10*ROW('Sanitation Data'!D110)),NA())</f>
        <v>#N/A</v>
      </c>
      <c r="AD116" s="203" t="e">
        <f ca="true">+IF(AND(ISNUMBER(OFFSET('Sanitation Data'!$D$12,0,10*ROW('Sanitation Data'!D110))),'Data Summary'!CS116="Yes"),OFFSET('Sanitation Data'!$D$12,0,10*ROW('Sanitation Data'!D110)),NA())</f>
        <v>#N/A</v>
      </c>
      <c r="AE116" s="203" t="e">
        <f ca="true">+IF(AND(ISNUMBER(OFFSET('Sanitation Data'!$D$13,0,10*ROW('Sanitation Data'!D110))),'Data Summary'!CT116="Yes"),OFFSET('Sanitation Data'!$D$13,0,10*ROW('Sanitation Data'!D110)),NA())</f>
        <v>#N/A</v>
      </c>
      <c r="AF116" s="203" t="e">
        <f ca="true">+IF(AND(ISNUMBER(OFFSET('Sanitation Data'!$E$5,0,10*ROW('Sanitation Data'!E110))),'Data Summary'!CU116="Yes"),100-OFFSET('Sanitation Data'!$E$5,0,10*ROW('Sanitation Data'!E110)),NA())</f>
        <v>#N/A</v>
      </c>
      <c r="AG116" s="203" t="e">
        <f ca="true">+IF(AND(ISNUMBER(OFFSET('Sanitation Data'!$E$7,0,10*ROW('Sanitation Data'!E110))),'Data Summary'!CV116="Yes"),OFFSET('Sanitation Data'!$E$7,0,10*ROW('Sanitation Data'!E110)),NA())</f>
        <v>#N/A</v>
      </c>
      <c r="AH116" s="203" t="e">
        <f ca="true">+IF(AND(ISNUMBER(OFFSET('Sanitation Data'!$E$11,0,10*ROW('Sanitation Data'!E110))),'Data Summary'!CW116="Yes"),OFFSET('Sanitation Data'!$E$11,0,10*ROW('Sanitation Data'!E110)),NA())</f>
        <v>#N/A</v>
      </c>
      <c r="AI116" s="203" t="e">
        <f ca="true">+IF(AND(ISNUMBER(OFFSET('Sanitation Data'!$E$12,0,10*ROW('Sanitation Data'!E110))),'Data Summary'!CX116="Yes"),OFFSET('Sanitation Data'!$E$12,0,10*ROW('Sanitation Data'!E110)),NA())</f>
        <v>#N/A</v>
      </c>
      <c r="AJ116" s="203" t="e">
        <f ca="true">+IF(AND(ISNUMBER(OFFSET('Sanitation Data'!$E$13,0,10*ROW('Sanitation Data'!E110))),'Data Summary'!CY116="Yes"),OFFSET('Sanitation Data'!$E$13,0,10*ROW('Sanitation Data'!E110)),NA())</f>
        <v>#N/A</v>
      </c>
      <c r="AK116" s="203" t="e">
        <f ca="true">+IF(AND(ISNUMBER(OFFSET('Sanitation Data'!$F$5,0,10*ROW('Sanitation Data'!F110))),'Data Summary'!CZ116="Yes"),100-OFFSET('Sanitation Data'!$F$5,0,10*ROW('Sanitation Data'!F110)),NA())</f>
        <v>#N/A</v>
      </c>
      <c r="AL116" s="203" t="e">
        <f ca="true">+IF(AND(ISNUMBER(OFFSET('Sanitation Data'!$F$7,0,10*ROW('Sanitation Data'!F110))),'Data Summary'!DA116="Yes"),OFFSET('Sanitation Data'!$F$7,0,10*ROW('Sanitation Data'!F110)),NA())</f>
        <v>#N/A</v>
      </c>
      <c r="AM116" s="203" t="e">
        <f ca="true">+IF(AND(ISNUMBER(OFFSET('Sanitation Data'!$F$11,0,10*ROW('Sanitation Data'!F110))),'Data Summary'!DB116="Yes"),OFFSET('Sanitation Data'!$F$11,0,10*ROW('Sanitation Data'!F110)),NA())</f>
        <v>#N/A</v>
      </c>
      <c r="AN116" s="203" t="e">
        <f ca="true">+IF(AND(ISNUMBER(OFFSET('Sanitation Data'!$F$12,0,10*ROW('Sanitation Data'!F110))),'Data Summary'!DC116="Yes"),OFFSET('Sanitation Data'!$F$12,0,10*ROW('Sanitation Data'!F110)),NA())</f>
        <v>#N/A</v>
      </c>
      <c r="AO116" s="203" t="e">
        <f ca="true">+IF(AND(ISNUMBER(OFFSET('Sanitation Data'!$F$13,0,10*ROW('Sanitation Data'!F110))),'Data Summary'!DD116="Yes"),OFFSET('Sanitation Data'!$F$13,0,10*ROW('Sanitation Data'!F110)),NA())</f>
        <v>#N/A</v>
      </c>
      <c r="AP116" s="203" t="e">
        <f ca="true">+IF(AND(ISNUMBER(OFFSET('Sanitation Data'!$G$5,0,10*ROW('Sanitation Data'!G110))),'Data Summary'!DE116="Yes"),100-OFFSET('Sanitation Data'!$G$5,0,10*ROW('Sanitation Data'!G110)),NA())</f>
        <v>#N/A</v>
      </c>
      <c r="AQ116" s="203" t="e">
        <f ca="true">+IF(AND(ISNUMBER(OFFSET('Sanitation Data'!$G$7,0,10*ROW('Sanitation Data'!G110))),'Data Summary'!DF116="Yes"),OFFSET('Sanitation Data'!$G$7,0,10*ROW('Sanitation Data'!G110)),NA())</f>
        <v>#N/A</v>
      </c>
      <c r="AR116" s="203" t="e">
        <f ca="true">+IF(AND(ISNUMBER(OFFSET('Sanitation Data'!$G$11,0,10*ROW('Sanitation Data'!G110))),'Data Summary'!DG116="Yes"),OFFSET('Sanitation Data'!$G$11,0,10*ROW('Sanitation Data'!G110)),NA())</f>
        <v>#N/A</v>
      </c>
      <c r="AS116" s="203" t="e">
        <f ca="true">+IF(AND(ISNUMBER(OFFSET('Sanitation Data'!$G$12,0,10*ROW('Sanitation Data'!G110))),'Data Summary'!DH116="Yes"),OFFSET('Sanitation Data'!$G$12,0,10*ROW('Sanitation Data'!G110)),NA())</f>
        <v>#N/A</v>
      </c>
      <c r="AT116" s="203" t="e">
        <f ca="true">+IF(AND(ISNUMBER(OFFSET('Sanitation Data'!$G$13,0,10*ROW('Sanitation Data'!G110))),'Data Summary'!DI116="Yes"),OFFSET('Sanitation Data'!$G$13,0,10*ROW('Sanitation Data'!G110)),NA())</f>
        <v>#N/A</v>
      </c>
      <c r="AU116" s="203" t="e">
        <f ca="true">+IF(AND(ISNUMBER(OFFSET('Sanitation Data'!$H$5,0,10*ROW('Sanitation Data'!H110))),'Data Summary'!DJ116="Yes"),100-OFFSET('Sanitation Data'!$H$5,0,10*ROW('Sanitation Data'!H110)),NA())</f>
        <v>#N/A</v>
      </c>
      <c r="AV116" s="203" t="e">
        <f ca="true">+IF(AND(ISNUMBER(OFFSET('Sanitation Data'!$H$7,0,10*ROW('Sanitation Data'!H110))),'Data Summary'!DK116="Yes"),OFFSET('Sanitation Data'!$H$7,0,10*ROW('Sanitation Data'!H110)),NA())</f>
        <v>#N/A</v>
      </c>
      <c r="AW116" s="203" t="e">
        <f ca="true">+IF(AND(ISNUMBER(OFFSET('Sanitation Data'!$H$11,0,10*ROW('Sanitation Data'!H110))),'Data Summary'!DL116="Yes"),OFFSET('Sanitation Data'!$H$11,0,10*ROW('Sanitation Data'!H110)),NA())</f>
        <v>#N/A</v>
      </c>
      <c r="AX116" s="203" t="e">
        <f ca="true">+IF(AND(ISNUMBER(OFFSET('Sanitation Data'!$H$12,0,10*ROW('Sanitation Data'!H110))),'Data Summary'!DM116="Yes"),OFFSET('Sanitation Data'!$H$12,0,10*ROW('Sanitation Data'!H110)),NA())</f>
        <v>#N/A</v>
      </c>
      <c r="AY116" s="203" t="e">
        <f ca="true">+IF(AND(ISNUMBER(OFFSET('Sanitation Data'!$H$13,0,10*ROW('Sanitation Data'!H110))),'Data Summary'!DN116="Yes"),OFFSET('Sanitation Data'!$H$13,0,10*ROW('Sanitation Data'!H110)),NA())</f>
        <v>#N/A</v>
      </c>
      <c r="AZ116" s="204" t="e">
        <f ca="true">+IF(AND(ISNUMBER(OFFSET('Hygiene Data'!$C$6,0,10*ROW('Hygiene Data'!C110))),'Data Summary'!DO116="Yes"),OFFSET('Hygiene Data'!$C$6,0,10*ROW('Hygiene Data'!C110)),NA())</f>
        <v>#N/A</v>
      </c>
      <c r="BA116" s="204" t="e">
        <f ca="true">+IF(AND(ISNUMBER(OFFSET('Hygiene Data'!$C$8,0,10*ROW('Hygiene Data'!C110))),'Data Summary'!DP116="Yes"),OFFSET('Hygiene Data'!$C$8,0,10*ROW('Hygiene Data'!C110)),NA())</f>
        <v>#N/A</v>
      </c>
      <c r="BB116" s="204" t="e">
        <f ca="true">+IF(AND(ISNUMBER(OFFSET('Hygiene Data'!$C$10,0,10*ROW('Hygiene Data'!C110))),'Data Summary'!DQ116="Yes"),OFFSET('Hygiene Data'!$C$10,0,10*ROW('Hygiene Data'!C110)),NA())</f>
        <v>#N/A</v>
      </c>
      <c r="BC116" s="204" t="e">
        <f ca="true">+IF(AND(ISNUMBER(OFFSET('Hygiene Data'!$D$6,0,10*ROW('Hygiene Data'!D110))),'Data Summary'!DR116="Yes"),OFFSET('Hygiene Data'!$D$6,0,10*ROW('Hygiene Data'!D110)),NA())</f>
        <v>#N/A</v>
      </c>
      <c r="BD116" s="204" t="e">
        <f ca="true">+IF(AND(ISNUMBER(OFFSET('Hygiene Data'!$D$8,0,10*ROW('Hygiene Data'!D110))),'Data Summary'!DS116="Yes"),OFFSET('Hygiene Data'!$D$8,0,10*ROW('Hygiene Data'!D110)),NA())</f>
        <v>#N/A</v>
      </c>
      <c r="BE116" s="204" t="e">
        <f ca="true">+IF(AND(ISNUMBER(OFFSET('Hygiene Data'!$D$10,0,10*ROW('Hygiene Data'!D110))),'Data Summary'!DT116="Yes"),OFFSET('Hygiene Data'!$D$10,0,10*ROW('Hygiene Data'!D110)),NA())</f>
        <v>#N/A</v>
      </c>
      <c r="BF116" s="204" t="e">
        <f ca="true">+IF(AND(ISNUMBER(OFFSET('Hygiene Data'!$E$6,0,10*ROW('Hygiene Data'!E110))),'Data Summary'!DU116="Yes"),OFFSET('Hygiene Data'!$E$6,0,10*ROW('Hygiene Data'!E110)),NA())</f>
        <v>#N/A</v>
      </c>
      <c r="BG116" s="204" t="e">
        <f ca="true">+IF(AND(ISNUMBER(OFFSET('Hygiene Data'!$E$8,0,10*ROW('Hygiene Data'!E110))),'Data Summary'!DV116="Yes"),OFFSET('Hygiene Data'!$E$8,0,10*ROW('Hygiene Data'!E110)),NA())</f>
        <v>#N/A</v>
      </c>
      <c r="BH116" s="204" t="e">
        <f ca="true">+IF(AND(ISNUMBER(OFFSET('Hygiene Data'!$E$10,0,10*ROW('Hygiene Data'!E110))),'Data Summary'!DW116="Yes"),OFFSET('Hygiene Data'!$E$10,0,10*ROW('Hygiene Data'!E110)),NA())</f>
        <v>#N/A</v>
      </c>
      <c r="BI116" s="204" t="e">
        <f ca="true">+IF(AND(ISNUMBER(OFFSET('Hygiene Data'!$F$6,0,10*ROW('Hygiene Data'!F110))),'Data Summary'!DX116="Yes"),OFFSET('Hygiene Data'!$F$6,0,10*ROW('Hygiene Data'!F110)),NA())</f>
        <v>#N/A</v>
      </c>
      <c r="BJ116" s="204" t="e">
        <f ca="true">+IF(AND(ISNUMBER(OFFSET('Hygiene Data'!$F$8,0,10*ROW('Hygiene Data'!F110))),'Data Summary'!DY116="Yes"),OFFSET('Hygiene Data'!$F$8,0,10*ROW('Hygiene Data'!F110)),NA())</f>
        <v>#N/A</v>
      </c>
      <c r="BK116" s="204" t="e">
        <f ca="true">+IF(AND(ISNUMBER(OFFSET('Hygiene Data'!$F$10,0,10*ROW('Hygiene Data'!F110))),'Data Summary'!DZ116="Yes"),OFFSET('Hygiene Data'!$F$10,0,10*ROW('Hygiene Data'!F110)),NA())</f>
        <v>#N/A</v>
      </c>
      <c r="BL116" s="204" t="e">
        <f ca="true">+IF(AND(ISNUMBER(OFFSET('Hygiene Data'!$G$6,0,10*ROW('Hygiene Data'!G110))),'Data Summary'!EA116="Yes"),OFFSET('Hygiene Data'!$G$6,0,10*ROW('Hygiene Data'!G110)),NA())</f>
        <v>#N/A</v>
      </c>
      <c r="BM116" s="204" t="e">
        <f ca="true">+IF(AND(ISNUMBER(OFFSET('Hygiene Data'!$G$8,0,10*ROW('Hygiene Data'!G110))),'Data Summary'!EB116="Yes"),OFFSET('Hygiene Data'!$G$8,0,10*ROW('Hygiene Data'!G110)),NA())</f>
        <v>#N/A</v>
      </c>
      <c r="BN116" s="204" t="e">
        <f ca="true">+IF(AND(ISNUMBER(OFFSET('Hygiene Data'!$G$10,0,10*ROW('Hygiene Data'!G110))),'Data Summary'!EC116="Yes"),OFFSET('Hygiene Data'!$G$10,0,10*ROW('Hygiene Data'!G110)),NA())</f>
        <v>#N/A</v>
      </c>
      <c r="BO116" s="204" t="e">
        <f ca="true">+IF(AND(ISNUMBER(OFFSET('Hygiene Data'!$H$6,0,10*ROW('Hygiene Data'!H110))),'Data Summary'!ED116="Yes"),OFFSET('Hygiene Data'!$H$6,0,10*ROW('Hygiene Data'!H110)),NA())</f>
        <v>#N/A</v>
      </c>
      <c r="BP116" s="204" t="e">
        <f ca="true">+IF(AND(ISNUMBER(OFFSET('Hygiene Data'!$H$8,0,10*ROW('Hygiene Data'!H110))),'Data Summary'!EE116="Yes"),OFFSET('Hygiene Data'!$H$8,0,10*ROW('Hygiene Data'!H110)),NA())</f>
        <v>#N/A</v>
      </c>
      <c r="BQ116" s="204"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415" t="e">
        <f ca="true">+IF(AND(ISNUMBER(OFFSET('Water Data'!$C$5,0,10*ROW('Water Data'!C111))),'Data Summary'!BS117="Yes"),100-OFFSET('Water Data'!$C$5,0,10*ROW('Water Data'!C111)),NA())</f>
        <v>#N/A</v>
      </c>
      <c r="E117" s="415" t="e">
        <f ca="true">+IF(AND(ISNUMBER(OFFSET('Water Data'!$C$7,0,10*ROW('Water Data'!C111))),'Data Summary'!BT117="Yes"),OFFSET('Water Data'!$C$7,0,10*ROW('Water Data'!C111)),NA())</f>
        <v>#N/A</v>
      </c>
      <c r="F117" s="415" t="e">
        <f ca="true">+IF(AND(ISNUMBER(OFFSET('Water Data'!$C$10,0,10*ROW('Water Data'!C111))),'Data Summary'!BU117="Yes"),OFFSET('Water Data'!$C$10,0,10*ROW('Water Data'!C111)),NA())</f>
        <v>#N/A</v>
      </c>
      <c r="G117" s="415" t="e">
        <f ca="true">+IF(AND(ISNUMBER(OFFSET('Water Data'!$D$5,0,10*ROW('Water Data'!D111))),'Data Summary'!BV117="Yes"),100-OFFSET('Water Data'!$D$5,0,10*ROW('Water Data'!D111)),NA())</f>
        <v>#N/A</v>
      </c>
      <c r="H117" s="415" t="e">
        <f ca="true">+IF(AND(ISNUMBER(OFFSET('Water Data'!$D$7,0,10*ROW('Water Data'!D111))),'Data Summary'!BW117="Yes"),OFFSET('Water Data'!$D$7,0,10*ROW('Water Data'!D111)),NA())</f>
        <v>#N/A</v>
      </c>
      <c r="I117" s="415" t="e">
        <f ca="true">+IF(AND(ISNUMBER(OFFSET('Water Data'!$D$10,0,10*ROW('Water Data'!D111))),'Data Summary'!BX117="Yes"),OFFSET('Water Data'!$D$10,0,10*ROW('Water Data'!D111)),NA())</f>
        <v>#N/A</v>
      </c>
      <c r="J117" s="415" t="e">
        <f ca="true">+IF(AND(ISNUMBER(OFFSET('Water Data'!$E$5,0,10*ROW('Water Data'!E111))),'Data Summary'!BY117="Yes"),100-OFFSET('Water Data'!$E$5,0,10*ROW('Water Data'!E111)),NA())</f>
        <v>#N/A</v>
      </c>
      <c r="K117" s="415" t="e">
        <f ca="true">+IF(AND(ISNUMBER(OFFSET('Water Data'!$E$7,0,10*ROW('Water Data'!E111))),'Data Summary'!BZ117="Yes"),OFFSET('Water Data'!$E$7,0,10*ROW('Water Data'!E111)),NA())</f>
        <v>#N/A</v>
      </c>
      <c r="L117" s="415" t="e">
        <f ca="true">+IF(AND(ISNUMBER(OFFSET('Water Data'!$E$10,0,10*ROW('Water Data'!E111))),'Data Summary'!CA117="Yes"),OFFSET('Water Data'!$E$10,0,10*ROW('Water Data'!E111)),NA())</f>
        <v>#N/A</v>
      </c>
      <c r="M117" s="415" t="e">
        <f ca="true">+IF(AND(ISNUMBER(OFFSET('Water Data'!$F$5,0,10*ROW('Water Data'!F111))),'Data Summary'!CB117="Yes"),100-OFFSET('Water Data'!$F$5,0,10*ROW('Water Data'!F111)),NA())</f>
        <v>#N/A</v>
      </c>
      <c r="N117" s="415" t="e">
        <f ca="true">+IF(AND(ISNUMBER(OFFSET('Water Data'!$F$7,0,10*ROW('Water Data'!F111))),'Data Summary'!CC117="Yes"),OFFSET('Water Data'!$F$7,0,10*ROW('Water Data'!F111)),NA())</f>
        <v>#N/A</v>
      </c>
      <c r="O117" s="415" t="e">
        <f ca="true">+IF(AND(ISNUMBER(OFFSET('Water Data'!$F$10,0,10*ROW('Water Data'!F111))),'Data Summary'!CD117="Yes"),OFFSET('Water Data'!$F$10,0,10*ROW('Water Data'!F111)),NA())</f>
        <v>#N/A</v>
      </c>
      <c r="P117" s="415" t="e">
        <f ca="true">+IF(AND(ISNUMBER(OFFSET('Water Data'!$G$5,0,10*ROW('Water Data'!G111))),'Data Summary'!CE117="Yes"),100-OFFSET('Water Data'!$G$5,0,10*ROW('Water Data'!G111)),NA())</f>
        <v>#N/A</v>
      </c>
      <c r="Q117" s="415" t="e">
        <f ca="true">+IF(AND(ISNUMBER(OFFSET('Water Data'!$G$7,0,10*ROW('Water Data'!G111))),'Data Summary'!CF117="Yes"),OFFSET('Water Data'!$G$7,0,10*ROW('Water Data'!G111)),NA())</f>
        <v>#N/A</v>
      </c>
      <c r="R117" s="415" t="e">
        <f ca="true">+IF(AND(ISNUMBER(OFFSET('Water Data'!$G$10,0,10*ROW('Water Data'!G111))),'Data Summary'!CG117="Yes"),OFFSET('Water Data'!$G$10,0,10*ROW('Water Data'!G111)),NA())</f>
        <v>#N/A</v>
      </c>
      <c r="S117" s="415" t="e">
        <f ca="true">+IF(AND(ISNUMBER(OFFSET('Water Data'!$H$5,0,10*ROW('Water Data'!H111))),'Data Summary'!CH117="Yes"),100-OFFSET('Water Data'!$H$5,0,10*ROW('Water Data'!H111)),NA())</f>
        <v>#N/A</v>
      </c>
      <c r="T117" s="415" t="e">
        <f ca="true">+IF(AND(ISNUMBER(OFFSET('Water Data'!$H$7,0,10*ROW('Water Data'!H111))),'Data Summary'!CI117="Yes"),OFFSET('Water Data'!$H$7,0,10*ROW('Water Data'!H111)),NA())</f>
        <v>#N/A</v>
      </c>
      <c r="U117" s="415" t="e">
        <f ca="true">+IF(AND(ISNUMBER(OFFSET('Water Data'!$H$10,0,10*ROW('Water Data'!H111))),'Data Summary'!CJ117="Yes"),OFFSET('Water Data'!$H$10,0,10*ROW('Water Data'!H111)),NA())</f>
        <v>#N/A</v>
      </c>
      <c r="V117" s="203" t="e">
        <f ca="true">+IF(AND(ISNUMBER(OFFSET('Sanitation Data'!$C$5,0,10*ROW('Sanitation Data'!C111))),'Data Summary'!CK117="Yes"),100-OFFSET('Sanitation Data'!$C$5,0,10*ROW('Sanitation Data'!C111)),NA())</f>
        <v>#N/A</v>
      </c>
      <c r="W117" s="203" t="e">
        <f ca="true">+IF(AND(ISNUMBER(OFFSET('Sanitation Data'!$C$7,0,10*ROW('Sanitation Data'!C111))),'Data Summary'!CL117="Yes"),OFFSET('Sanitation Data'!$C$7,0,10*ROW('Sanitation Data'!C111)),NA())</f>
        <v>#N/A</v>
      </c>
      <c r="X117" s="203" t="e">
        <f ca="true">+IF(AND(ISNUMBER(OFFSET('Sanitation Data'!$C$11,0,10*ROW('Sanitation Data'!C111))),'Data Summary'!CM117="Yes"),OFFSET('Sanitation Data'!$C$11,0,10*ROW('Sanitation Data'!C111)),NA())</f>
        <v>#N/A</v>
      </c>
      <c r="Y117" s="203" t="e">
        <f ca="true">+IF(AND(ISNUMBER(OFFSET('Sanitation Data'!$C$12,0,10*ROW('Sanitation Data'!C111))),'Data Summary'!CN117="Yes"),OFFSET('Sanitation Data'!$C$12,0,10*ROW('Sanitation Data'!C111)),NA())</f>
        <v>#N/A</v>
      </c>
      <c r="Z117" s="203" t="e">
        <f ca="true">+IF(AND(ISNUMBER(OFFSET('Sanitation Data'!$C$13,0,10*ROW('Sanitation Data'!C111))),'Data Summary'!CO117="Yes"),OFFSET('Sanitation Data'!$C$13,0,10*ROW('Sanitation Data'!C111)),NA())</f>
        <v>#N/A</v>
      </c>
      <c r="AA117" s="203" t="e">
        <f ca="true">+IF(AND(ISNUMBER(OFFSET('Sanitation Data'!$D$5,0,10*ROW('Sanitation Data'!D111))),'Data Summary'!CP117="Yes"),100-OFFSET('Sanitation Data'!$D$5,0,10*ROW('Sanitation Data'!D111)),NA())</f>
        <v>#N/A</v>
      </c>
      <c r="AB117" s="203" t="e">
        <f ca="true">+IF(AND(ISNUMBER(OFFSET('Sanitation Data'!$D$7,0,10*ROW('Sanitation Data'!D111))),'Data Summary'!CQ117="Yes"),OFFSET('Sanitation Data'!$D$7,0,10*ROW('Sanitation Data'!D111)),NA())</f>
        <v>#N/A</v>
      </c>
      <c r="AC117" s="203" t="e">
        <f ca="true">+IF(AND(ISNUMBER(OFFSET('Sanitation Data'!$D$11,0,10*ROW('Sanitation Data'!D111))),'Data Summary'!CR117="Yes"),OFFSET('Sanitation Data'!$D$11,0,10*ROW('Sanitation Data'!D111)),NA())</f>
        <v>#N/A</v>
      </c>
      <c r="AD117" s="203" t="e">
        <f ca="true">+IF(AND(ISNUMBER(OFFSET('Sanitation Data'!$D$12,0,10*ROW('Sanitation Data'!D111))),'Data Summary'!CS117="Yes"),OFFSET('Sanitation Data'!$D$12,0,10*ROW('Sanitation Data'!D111)),NA())</f>
        <v>#N/A</v>
      </c>
      <c r="AE117" s="203" t="e">
        <f ca="true">+IF(AND(ISNUMBER(OFFSET('Sanitation Data'!$D$13,0,10*ROW('Sanitation Data'!D111))),'Data Summary'!CT117="Yes"),OFFSET('Sanitation Data'!$D$13,0,10*ROW('Sanitation Data'!D111)),NA())</f>
        <v>#N/A</v>
      </c>
      <c r="AF117" s="203" t="e">
        <f ca="true">+IF(AND(ISNUMBER(OFFSET('Sanitation Data'!$E$5,0,10*ROW('Sanitation Data'!E111))),'Data Summary'!CU117="Yes"),100-OFFSET('Sanitation Data'!$E$5,0,10*ROW('Sanitation Data'!E111)),NA())</f>
        <v>#N/A</v>
      </c>
      <c r="AG117" s="203" t="e">
        <f ca="true">+IF(AND(ISNUMBER(OFFSET('Sanitation Data'!$E$7,0,10*ROW('Sanitation Data'!E111))),'Data Summary'!CV117="Yes"),OFFSET('Sanitation Data'!$E$7,0,10*ROW('Sanitation Data'!E111)),NA())</f>
        <v>#N/A</v>
      </c>
      <c r="AH117" s="203" t="e">
        <f ca="true">+IF(AND(ISNUMBER(OFFSET('Sanitation Data'!$E$11,0,10*ROW('Sanitation Data'!E111))),'Data Summary'!CW117="Yes"),OFFSET('Sanitation Data'!$E$11,0,10*ROW('Sanitation Data'!E111)),NA())</f>
        <v>#N/A</v>
      </c>
      <c r="AI117" s="203" t="e">
        <f ca="true">+IF(AND(ISNUMBER(OFFSET('Sanitation Data'!$E$12,0,10*ROW('Sanitation Data'!E111))),'Data Summary'!CX117="Yes"),OFFSET('Sanitation Data'!$E$12,0,10*ROW('Sanitation Data'!E111)),NA())</f>
        <v>#N/A</v>
      </c>
      <c r="AJ117" s="203" t="e">
        <f ca="true">+IF(AND(ISNUMBER(OFFSET('Sanitation Data'!$E$13,0,10*ROW('Sanitation Data'!E111))),'Data Summary'!CY117="Yes"),OFFSET('Sanitation Data'!$E$13,0,10*ROW('Sanitation Data'!E111)),NA())</f>
        <v>#N/A</v>
      </c>
      <c r="AK117" s="203" t="e">
        <f ca="true">+IF(AND(ISNUMBER(OFFSET('Sanitation Data'!$F$5,0,10*ROW('Sanitation Data'!F111))),'Data Summary'!CZ117="Yes"),100-OFFSET('Sanitation Data'!$F$5,0,10*ROW('Sanitation Data'!F111)),NA())</f>
        <v>#N/A</v>
      </c>
      <c r="AL117" s="203" t="e">
        <f ca="true">+IF(AND(ISNUMBER(OFFSET('Sanitation Data'!$F$7,0,10*ROW('Sanitation Data'!F111))),'Data Summary'!DA117="Yes"),OFFSET('Sanitation Data'!$F$7,0,10*ROW('Sanitation Data'!F111)),NA())</f>
        <v>#N/A</v>
      </c>
      <c r="AM117" s="203" t="e">
        <f ca="true">+IF(AND(ISNUMBER(OFFSET('Sanitation Data'!$F$11,0,10*ROW('Sanitation Data'!F111))),'Data Summary'!DB117="Yes"),OFFSET('Sanitation Data'!$F$11,0,10*ROW('Sanitation Data'!F111)),NA())</f>
        <v>#N/A</v>
      </c>
      <c r="AN117" s="203" t="e">
        <f ca="true">+IF(AND(ISNUMBER(OFFSET('Sanitation Data'!$F$12,0,10*ROW('Sanitation Data'!F111))),'Data Summary'!DC117="Yes"),OFFSET('Sanitation Data'!$F$12,0,10*ROW('Sanitation Data'!F111)),NA())</f>
        <v>#N/A</v>
      </c>
      <c r="AO117" s="203" t="e">
        <f ca="true">+IF(AND(ISNUMBER(OFFSET('Sanitation Data'!$F$13,0,10*ROW('Sanitation Data'!F111))),'Data Summary'!DD117="Yes"),OFFSET('Sanitation Data'!$F$13,0,10*ROW('Sanitation Data'!F111)),NA())</f>
        <v>#N/A</v>
      </c>
      <c r="AP117" s="203" t="e">
        <f ca="true">+IF(AND(ISNUMBER(OFFSET('Sanitation Data'!$G$5,0,10*ROW('Sanitation Data'!G111))),'Data Summary'!DE117="Yes"),100-OFFSET('Sanitation Data'!$G$5,0,10*ROW('Sanitation Data'!G111)),NA())</f>
        <v>#N/A</v>
      </c>
      <c r="AQ117" s="203" t="e">
        <f ca="true">+IF(AND(ISNUMBER(OFFSET('Sanitation Data'!$G$7,0,10*ROW('Sanitation Data'!G111))),'Data Summary'!DF117="Yes"),OFFSET('Sanitation Data'!$G$7,0,10*ROW('Sanitation Data'!G111)),NA())</f>
        <v>#N/A</v>
      </c>
      <c r="AR117" s="203" t="e">
        <f ca="true">+IF(AND(ISNUMBER(OFFSET('Sanitation Data'!$G$11,0,10*ROW('Sanitation Data'!G111))),'Data Summary'!DG117="Yes"),OFFSET('Sanitation Data'!$G$11,0,10*ROW('Sanitation Data'!G111)),NA())</f>
        <v>#N/A</v>
      </c>
      <c r="AS117" s="203" t="e">
        <f ca="true">+IF(AND(ISNUMBER(OFFSET('Sanitation Data'!$G$12,0,10*ROW('Sanitation Data'!G111))),'Data Summary'!DH117="Yes"),OFFSET('Sanitation Data'!$G$12,0,10*ROW('Sanitation Data'!G111)),NA())</f>
        <v>#N/A</v>
      </c>
      <c r="AT117" s="203" t="e">
        <f ca="true">+IF(AND(ISNUMBER(OFFSET('Sanitation Data'!$G$13,0,10*ROW('Sanitation Data'!G111))),'Data Summary'!DI117="Yes"),OFFSET('Sanitation Data'!$G$13,0,10*ROW('Sanitation Data'!G111)),NA())</f>
        <v>#N/A</v>
      </c>
      <c r="AU117" s="203" t="e">
        <f ca="true">+IF(AND(ISNUMBER(OFFSET('Sanitation Data'!$H$5,0,10*ROW('Sanitation Data'!H111))),'Data Summary'!DJ117="Yes"),100-OFFSET('Sanitation Data'!$H$5,0,10*ROW('Sanitation Data'!H111)),NA())</f>
        <v>#N/A</v>
      </c>
      <c r="AV117" s="203" t="e">
        <f ca="true">+IF(AND(ISNUMBER(OFFSET('Sanitation Data'!$H$7,0,10*ROW('Sanitation Data'!H111))),'Data Summary'!DK117="Yes"),OFFSET('Sanitation Data'!$H$7,0,10*ROW('Sanitation Data'!H111)),NA())</f>
        <v>#N/A</v>
      </c>
      <c r="AW117" s="203" t="e">
        <f ca="true">+IF(AND(ISNUMBER(OFFSET('Sanitation Data'!$H$11,0,10*ROW('Sanitation Data'!H111))),'Data Summary'!DL117="Yes"),OFFSET('Sanitation Data'!$H$11,0,10*ROW('Sanitation Data'!H111)),NA())</f>
        <v>#N/A</v>
      </c>
      <c r="AX117" s="203" t="e">
        <f ca="true">+IF(AND(ISNUMBER(OFFSET('Sanitation Data'!$H$12,0,10*ROW('Sanitation Data'!H111))),'Data Summary'!DM117="Yes"),OFFSET('Sanitation Data'!$H$12,0,10*ROW('Sanitation Data'!H111)),NA())</f>
        <v>#N/A</v>
      </c>
      <c r="AY117" s="203" t="e">
        <f ca="true">+IF(AND(ISNUMBER(OFFSET('Sanitation Data'!$H$13,0,10*ROW('Sanitation Data'!H111))),'Data Summary'!DN117="Yes"),OFFSET('Sanitation Data'!$H$13,0,10*ROW('Sanitation Data'!H111)),NA())</f>
        <v>#N/A</v>
      </c>
      <c r="AZ117" s="204" t="e">
        <f ca="true">+IF(AND(ISNUMBER(OFFSET('Hygiene Data'!$C$6,0,10*ROW('Hygiene Data'!C111))),'Data Summary'!DO117="Yes"),OFFSET('Hygiene Data'!$C$6,0,10*ROW('Hygiene Data'!C111)),NA())</f>
        <v>#N/A</v>
      </c>
      <c r="BA117" s="204" t="e">
        <f ca="true">+IF(AND(ISNUMBER(OFFSET('Hygiene Data'!$C$8,0,10*ROW('Hygiene Data'!C111))),'Data Summary'!DP117="Yes"),OFFSET('Hygiene Data'!$C$8,0,10*ROW('Hygiene Data'!C111)),NA())</f>
        <v>#N/A</v>
      </c>
      <c r="BB117" s="204" t="e">
        <f ca="true">+IF(AND(ISNUMBER(OFFSET('Hygiene Data'!$C$10,0,10*ROW('Hygiene Data'!C111))),'Data Summary'!DQ117="Yes"),OFFSET('Hygiene Data'!$C$10,0,10*ROW('Hygiene Data'!C111)),NA())</f>
        <v>#N/A</v>
      </c>
      <c r="BC117" s="204" t="e">
        <f ca="true">+IF(AND(ISNUMBER(OFFSET('Hygiene Data'!$D$6,0,10*ROW('Hygiene Data'!D111))),'Data Summary'!DR117="Yes"),OFFSET('Hygiene Data'!$D$6,0,10*ROW('Hygiene Data'!D111)),NA())</f>
        <v>#N/A</v>
      </c>
      <c r="BD117" s="204" t="e">
        <f ca="true">+IF(AND(ISNUMBER(OFFSET('Hygiene Data'!$D$8,0,10*ROW('Hygiene Data'!D111))),'Data Summary'!DS117="Yes"),OFFSET('Hygiene Data'!$D$8,0,10*ROW('Hygiene Data'!D111)),NA())</f>
        <v>#N/A</v>
      </c>
      <c r="BE117" s="204" t="e">
        <f ca="true">+IF(AND(ISNUMBER(OFFSET('Hygiene Data'!$D$10,0,10*ROW('Hygiene Data'!D111))),'Data Summary'!DT117="Yes"),OFFSET('Hygiene Data'!$D$10,0,10*ROW('Hygiene Data'!D111)),NA())</f>
        <v>#N/A</v>
      </c>
      <c r="BF117" s="204" t="e">
        <f ca="true">+IF(AND(ISNUMBER(OFFSET('Hygiene Data'!$E$6,0,10*ROW('Hygiene Data'!E111))),'Data Summary'!DU117="Yes"),OFFSET('Hygiene Data'!$E$6,0,10*ROW('Hygiene Data'!E111)),NA())</f>
        <v>#N/A</v>
      </c>
      <c r="BG117" s="204" t="e">
        <f ca="true">+IF(AND(ISNUMBER(OFFSET('Hygiene Data'!$E$8,0,10*ROW('Hygiene Data'!E111))),'Data Summary'!DV117="Yes"),OFFSET('Hygiene Data'!$E$8,0,10*ROW('Hygiene Data'!E111)),NA())</f>
        <v>#N/A</v>
      </c>
      <c r="BH117" s="204" t="e">
        <f ca="true">+IF(AND(ISNUMBER(OFFSET('Hygiene Data'!$E$10,0,10*ROW('Hygiene Data'!E111))),'Data Summary'!DW117="Yes"),OFFSET('Hygiene Data'!$E$10,0,10*ROW('Hygiene Data'!E111)),NA())</f>
        <v>#N/A</v>
      </c>
      <c r="BI117" s="204" t="e">
        <f ca="true">+IF(AND(ISNUMBER(OFFSET('Hygiene Data'!$F$6,0,10*ROW('Hygiene Data'!F111))),'Data Summary'!DX117="Yes"),OFFSET('Hygiene Data'!$F$6,0,10*ROW('Hygiene Data'!F111)),NA())</f>
        <v>#N/A</v>
      </c>
      <c r="BJ117" s="204" t="e">
        <f ca="true">+IF(AND(ISNUMBER(OFFSET('Hygiene Data'!$F$8,0,10*ROW('Hygiene Data'!F111))),'Data Summary'!DY117="Yes"),OFFSET('Hygiene Data'!$F$8,0,10*ROW('Hygiene Data'!F111)),NA())</f>
        <v>#N/A</v>
      </c>
      <c r="BK117" s="204" t="e">
        <f ca="true">+IF(AND(ISNUMBER(OFFSET('Hygiene Data'!$F$10,0,10*ROW('Hygiene Data'!F111))),'Data Summary'!DZ117="Yes"),OFFSET('Hygiene Data'!$F$10,0,10*ROW('Hygiene Data'!F111)),NA())</f>
        <v>#N/A</v>
      </c>
      <c r="BL117" s="204" t="e">
        <f ca="true">+IF(AND(ISNUMBER(OFFSET('Hygiene Data'!$G$6,0,10*ROW('Hygiene Data'!G111))),'Data Summary'!EA117="Yes"),OFFSET('Hygiene Data'!$G$6,0,10*ROW('Hygiene Data'!G111)),NA())</f>
        <v>#N/A</v>
      </c>
      <c r="BM117" s="204" t="e">
        <f ca="true">+IF(AND(ISNUMBER(OFFSET('Hygiene Data'!$G$8,0,10*ROW('Hygiene Data'!G111))),'Data Summary'!EB117="Yes"),OFFSET('Hygiene Data'!$G$8,0,10*ROW('Hygiene Data'!G111)),NA())</f>
        <v>#N/A</v>
      </c>
      <c r="BN117" s="204" t="e">
        <f ca="true">+IF(AND(ISNUMBER(OFFSET('Hygiene Data'!$G$10,0,10*ROW('Hygiene Data'!G111))),'Data Summary'!EC117="Yes"),OFFSET('Hygiene Data'!$G$10,0,10*ROW('Hygiene Data'!G111)),NA())</f>
        <v>#N/A</v>
      </c>
      <c r="BO117" s="204" t="e">
        <f ca="true">+IF(AND(ISNUMBER(OFFSET('Hygiene Data'!$H$6,0,10*ROW('Hygiene Data'!H111))),'Data Summary'!ED117="Yes"),OFFSET('Hygiene Data'!$H$6,0,10*ROW('Hygiene Data'!H111)),NA())</f>
        <v>#N/A</v>
      </c>
      <c r="BP117" s="204" t="e">
        <f ca="true">+IF(AND(ISNUMBER(OFFSET('Hygiene Data'!$H$8,0,10*ROW('Hygiene Data'!H111))),'Data Summary'!EE117="Yes"),OFFSET('Hygiene Data'!$H$8,0,10*ROW('Hygiene Data'!H111)),NA())</f>
        <v>#N/A</v>
      </c>
      <c r="BQ117" s="204"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415" t="e">
        <f ca="true">+IF(AND(ISNUMBER(OFFSET('Water Data'!$C$5,0,10*ROW('Water Data'!C112))),'Data Summary'!BS118="Yes"),100-OFFSET('Water Data'!$C$5,0,10*ROW('Water Data'!C112)),NA())</f>
        <v>#N/A</v>
      </c>
      <c r="E118" s="415" t="e">
        <f ca="true">+IF(AND(ISNUMBER(OFFSET('Water Data'!$C$7,0,10*ROW('Water Data'!C112))),'Data Summary'!BT118="Yes"),OFFSET('Water Data'!$C$7,0,10*ROW('Water Data'!C112)),NA())</f>
        <v>#N/A</v>
      </c>
      <c r="F118" s="415" t="e">
        <f ca="true">+IF(AND(ISNUMBER(OFFSET('Water Data'!$C$10,0,10*ROW('Water Data'!C112))),'Data Summary'!BU118="Yes"),OFFSET('Water Data'!$C$10,0,10*ROW('Water Data'!C112)),NA())</f>
        <v>#N/A</v>
      </c>
      <c r="G118" s="415" t="e">
        <f ca="true">+IF(AND(ISNUMBER(OFFSET('Water Data'!$D$5,0,10*ROW('Water Data'!D112))),'Data Summary'!BV118="Yes"),100-OFFSET('Water Data'!$D$5,0,10*ROW('Water Data'!D112)),NA())</f>
        <v>#N/A</v>
      </c>
      <c r="H118" s="415" t="e">
        <f ca="true">+IF(AND(ISNUMBER(OFFSET('Water Data'!$D$7,0,10*ROW('Water Data'!D112))),'Data Summary'!BW118="Yes"),OFFSET('Water Data'!$D$7,0,10*ROW('Water Data'!D112)),NA())</f>
        <v>#N/A</v>
      </c>
      <c r="I118" s="415" t="e">
        <f ca="true">+IF(AND(ISNUMBER(OFFSET('Water Data'!$D$10,0,10*ROW('Water Data'!D112))),'Data Summary'!BX118="Yes"),OFFSET('Water Data'!$D$10,0,10*ROW('Water Data'!D112)),NA())</f>
        <v>#N/A</v>
      </c>
      <c r="J118" s="415" t="e">
        <f ca="true">+IF(AND(ISNUMBER(OFFSET('Water Data'!$E$5,0,10*ROW('Water Data'!E112))),'Data Summary'!BY118="Yes"),100-OFFSET('Water Data'!$E$5,0,10*ROW('Water Data'!E112)),NA())</f>
        <v>#N/A</v>
      </c>
      <c r="K118" s="415" t="e">
        <f ca="true">+IF(AND(ISNUMBER(OFFSET('Water Data'!$E$7,0,10*ROW('Water Data'!E112))),'Data Summary'!BZ118="Yes"),OFFSET('Water Data'!$E$7,0,10*ROW('Water Data'!E112)),NA())</f>
        <v>#N/A</v>
      </c>
      <c r="L118" s="415" t="e">
        <f ca="true">+IF(AND(ISNUMBER(OFFSET('Water Data'!$E$10,0,10*ROW('Water Data'!E112))),'Data Summary'!CA118="Yes"),OFFSET('Water Data'!$E$10,0,10*ROW('Water Data'!E112)),NA())</f>
        <v>#N/A</v>
      </c>
      <c r="M118" s="415" t="e">
        <f ca="true">+IF(AND(ISNUMBER(OFFSET('Water Data'!$F$5,0,10*ROW('Water Data'!F112))),'Data Summary'!CB118="Yes"),100-OFFSET('Water Data'!$F$5,0,10*ROW('Water Data'!F112)),NA())</f>
        <v>#N/A</v>
      </c>
      <c r="N118" s="415" t="e">
        <f ca="true">+IF(AND(ISNUMBER(OFFSET('Water Data'!$F$7,0,10*ROW('Water Data'!F112))),'Data Summary'!CC118="Yes"),OFFSET('Water Data'!$F$7,0,10*ROW('Water Data'!F112)),NA())</f>
        <v>#N/A</v>
      </c>
      <c r="O118" s="415" t="e">
        <f ca="true">+IF(AND(ISNUMBER(OFFSET('Water Data'!$F$10,0,10*ROW('Water Data'!F112))),'Data Summary'!CD118="Yes"),OFFSET('Water Data'!$F$10,0,10*ROW('Water Data'!F112)),NA())</f>
        <v>#N/A</v>
      </c>
      <c r="P118" s="415" t="e">
        <f ca="true">+IF(AND(ISNUMBER(OFFSET('Water Data'!$G$5,0,10*ROW('Water Data'!G112))),'Data Summary'!CE118="Yes"),100-OFFSET('Water Data'!$G$5,0,10*ROW('Water Data'!G112)),NA())</f>
        <v>#N/A</v>
      </c>
      <c r="Q118" s="415" t="e">
        <f ca="true">+IF(AND(ISNUMBER(OFFSET('Water Data'!$G$7,0,10*ROW('Water Data'!G112))),'Data Summary'!CF118="Yes"),OFFSET('Water Data'!$G$7,0,10*ROW('Water Data'!G112)),NA())</f>
        <v>#N/A</v>
      </c>
      <c r="R118" s="415" t="e">
        <f ca="true">+IF(AND(ISNUMBER(OFFSET('Water Data'!$G$10,0,10*ROW('Water Data'!G112))),'Data Summary'!CG118="Yes"),OFFSET('Water Data'!$G$10,0,10*ROW('Water Data'!G112)),NA())</f>
        <v>#N/A</v>
      </c>
      <c r="S118" s="415" t="e">
        <f ca="true">+IF(AND(ISNUMBER(OFFSET('Water Data'!$H$5,0,10*ROW('Water Data'!H112))),'Data Summary'!CH118="Yes"),100-OFFSET('Water Data'!$H$5,0,10*ROW('Water Data'!H112)),NA())</f>
        <v>#N/A</v>
      </c>
      <c r="T118" s="415" t="e">
        <f ca="true">+IF(AND(ISNUMBER(OFFSET('Water Data'!$H$7,0,10*ROW('Water Data'!H112))),'Data Summary'!CI118="Yes"),OFFSET('Water Data'!$H$7,0,10*ROW('Water Data'!H112)),NA())</f>
        <v>#N/A</v>
      </c>
      <c r="U118" s="415" t="e">
        <f ca="true">+IF(AND(ISNUMBER(OFFSET('Water Data'!$H$10,0,10*ROW('Water Data'!H112))),'Data Summary'!CJ118="Yes"),OFFSET('Water Data'!$H$10,0,10*ROW('Water Data'!H112)),NA())</f>
        <v>#N/A</v>
      </c>
      <c r="V118" s="203" t="e">
        <f ca="true">+IF(AND(ISNUMBER(OFFSET('Sanitation Data'!$C$5,0,10*ROW('Sanitation Data'!C112))),'Data Summary'!CK118="Yes"),100-OFFSET('Sanitation Data'!$C$5,0,10*ROW('Sanitation Data'!C112)),NA())</f>
        <v>#N/A</v>
      </c>
      <c r="W118" s="203" t="e">
        <f ca="true">+IF(AND(ISNUMBER(OFFSET('Sanitation Data'!$C$7,0,10*ROW('Sanitation Data'!C112))),'Data Summary'!CL118="Yes"),OFFSET('Sanitation Data'!$C$7,0,10*ROW('Sanitation Data'!C112)),NA())</f>
        <v>#N/A</v>
      </c>
      <c r="X118" s="203" t="e">
        <f ca="true">+IF(AND(ISNUMBER(OFFSET('Sanitation Data'!$C$11,0,10*ROW('Sanitation Data'!C112))),'Data Summary'!CM118="Yes"),OFFSET('Sanitation Data'!$C$11,0,10*ROW('Sanitation Data'!C112)),NA())</f>
        <v>#N/A</v>
      </c>
      <c r="Y118" s="203" t="e">
        <f ca="true">+IF(AND(ISNUMBER(OFFSET('Sanitation Data'!$C$12,0,10*ROW('Sanitation Data'!C112))),'Data Summary'!CN118="Yes"),OFFSET('Sanitation Data'!$C$12,0,10*ROW('Sanitation Data'!C112)),NA())</f>
        <v>#N/A</v>
      </c>
      <c r="Z118" s="203" t="e">
        <f ca="true">+IF(AND(ISNUMBER(OFFSET('Sanitation Data'!$C$13,0,10*ROW('Sanitation Data'!C112))),'Data Summary'!CO118="Yes"),OFFSET('Sanitation Data'!$C$13,0,10*ROW('Sanitation Data'!C112)),NA())</f>
        <v>#N/A</v>
      </c>
      <c r="AA118" s="203" t="e">
        <f ca="true">+IF(AND(ISNUMBER(OFFSET('Sanitation Data'!$D$5,0,10*ROW('Sanitation Data'!D112))),'Data Summary'!CP118="Yes"),100-OFFSET('Sanitation Data'!$D$5,0,10*ROW('Sanitation Data'!D112)),NA())</f>
        <v>#N/A</v>
      </c>
      <c r="AB118" s="203" t="e">
        <f ca="true">+IF(AND(ISNUMBER(OFFSET('Sanitation Data'!$D$7,0,10*ROW('Sanitation Data'!D112))),'Data Summary'!CQ118="Yes"),OFFSET('Sanitation Data'!$D$7,0,10*ROW('Sanitation Data'!D112)),NA())</f>
        <v>#N/A</v>
      </c>
      <c r="AC118" s="203" t="e">
        <f ca="true">+IF(AND(ISNUMBER(OFFSET('Sanitation Data'!$D$11,0,10*ROW('Sanitation Data'!D112))),'Data Summary'!CR118="Yes"),OFFSET('Sanitation Data'!$D$11,0,10*ROW('Sanitation Data'!D112)),NA())</f>
        <v>#N/A</v>
      </c>
      <c r="AD118" s="203" t="e">
        <f ca="true">+IF(AND(ISNUMBER(OFFSET('Sanitation Data'!$D$12,0,10*ROW('Sanitation Data'!D112))),'Data Summary'!CS118="Yes"),OFFSET('Sanitation Data'!$D$12,0,10*ROW('Sanitation Data'!D112)),NA())</f>
        <v>#N/A</v>
      </c>
      <c r="AE118" s="203" t="e">
        <f ca="true">+IF(AND(ISNUMBER(OFFSET('Sanitation Data'!$D$13,0,10*ROW('Sanitation Data'!D112))),'Data Summary'!CT118="Yes"),OFFSET('Sanitation Data'!$D$13,0,10*ROW('Sanitation Data'!D112)),NA())</f>
        <v>#N/A</v>
      </c>
      <c r="AF118" s="203" t="e">
        <f ca="true">+IF(AND(ISNUMBER(OFFSET('Sanitation Data'!$E$5,0,10*ROW('Sanitation Data'!E112))),'Data Summary'!CU118="Yes"),100-OFFSET('Sanitation Data'!$E$5,0,10*ROW('Sanitation Data'!E112)),NA())</f>
        <v>#N/A</v>
      </c>
      <c r="AG118" s="203" t="e">
        <f ca="true">+IF(AND(ISNUMBER(OFFSET('Sanitation Data'!$E$7,0,10*ROW('Sanitation Data'!E112))),'Data Summary'!CV118="Yes"),OFFSET('Sanitation Data'!$E$7,0,10*ROW('Sanitation Data'!E112)),NA())</f>
        <v>#N/A</v>
      </c>
      <c r="AH118" s="203" t="e">
        <f ca="true">+IF(AND(ISNUMBER(OFFSET('Sanitation Data'!$E$11,0,10*ROW('Sanitation Data'!E112))),'Data Summary'!CW118="Yes"),OFFSET('Sanitation Data'!$E$11,0,10*ROW('Sanitation Data'!E112)),NA())</f>
        <v>#N/A</v>
      </c>
      <c r="AI118" s="203" t="e">
        <f ca="true">+IF(AND(ISNUMBER(OFFSET('Sanitation Data'!$E$12,0,10*ROW('Sanitation Data'!E112))),'Data Summary'!CX118="Yes"),OFFSET('Sanitation Data'!$E$12,0,10*ROW('Sanitation Data'!E112)),NA())</f>
        <v>#N/A</v>
      </c>
      <c r="AJ118" s="203" t="e">
        <f ca="true">+IF(AND(ISNUMBER(OFFSET('Sanitation Data'!$E$13,0,10*ROW('Sanitation Data'!E112))),'Data Summary'!CY118="Yes"),OFFSET('Sanitation Data'!$E$13,0,10*ROW('Sanitation Data'!E112)),NA())</f>
        <v>#N/A</v>
      </c>
      <c r="AK118" s="203" t="e">
        <f ca="true">+IF(AND(ISNUMBER(OFFSET('Sanitation Data'!$F$5,0,10*ROW('Sanitation Data'!F112))),'Data Summary'!CZ118="Yes"),100-OFFSET('Sanitation Data'!$F$5,0,10*ROW('Sanitation Data'!F112)),NA())</f>
        <v>#N/A</v>
      </c>
      <c r="AL118" s="203" t="e">
        <f ca="true">+IF(AND(ISNUMBER(OFFSET('Sanitation Data'!$F$7,0,10*ROW('Sanitation Data'!F112))),'Data Summary'!DA118="Yes"),OFFSET('Sanitation Data'!$F$7,0,10*ROW('Sanitation Data'!F112)),NA())</f>
        <v>#N/A</v>
      </c>
      <c r="AM118" s="203" t="e">
        <f ca="true">+IF(AND(ISNUMBER(OFFSET('Sanitation Data'!$F$11,0,10*ROW('Sanitation Data'!F112))),'Data Summary'!DB118="Yes"),OFFSET('Sanitation Data'!$F$11,0,10*ROW('Sanitation Data'!F112)),NA())</f>
        <v>#N/A</v>
      </c>
      <c r="AN118" s="203" t="e">
        <f ca="true">+IF(AND(ISNUMBER(OFFSET('Sanitation Data'!$F$12,0,10*ROW('Sanitation Data'!F112))),'Data Summary'!DC118="Yes"),OFFSET('Sanitation Data'!$F$12,0,10*ROW('Sanitation Data'!F112)),NA())</f>
        <v>#N/A</v>
      </c>
      <c r="AO118" s="203" t="e">
        <f ca="true">+IF(AND(ISNUMBER(OFFSET('Sanitation Data'!$F$13,0,10*ROW('Sanitation Data'!F112))),'Data Summary'!DD118="Yes"),OFFSET('Sanitation Data'!$F$13,0,10*ROW('Sanitation Data'!F112)),NA())</f>
        <v>#N/A</v>
      </c>
      <c r="AP118" s="203" t="e">
        <f ca="true">+IF(AND(ISNUMBER(OFFSET('Sanitation Data'!$G$5,0,10*ROW('Sanitation Data'!G112))),'Data Summary'!DE118="Yes"),100-OFFSET('Sanitation Data'!$G$5,0,10*ROW('Sanitation Data'!G112)),NA())</f>
        <v>#N/A</v>
      </c>
      <c r="AQ118" s="203" t="e">
        <f ca="true">+IF(AND(ISNUMBER(OFFSET('Sanitation Data'!$G$7,0,10*ROW('Sanitation Data'!G112))),'Data Summary'!DF118="Yes"),OFFSET('Sanitation Data'!$G$7,0,10*ROW('Sanitation Data'!G112)),NA())</f>
        <v>#N/A</v>
      </c>
      <c r="AR118" s="203" t="e">
        <f ca="true">+IF(AND(ISNUMBER(OFFSET('Sanitation Data'!$G$11,0,10*ROW('Sanitation Data'!G112))),'Data Summary'!DG118="Yes"),OFFSET('Sanitation Data'!$G$11,0,10*ROW('Sanitation Data'!G112)),NA())</f>
        <v>#N/A</v>
      </c>
      <c r="AS118" s="203" t="e">
        <f ca="true">+IF(AND(ISNUMBER(OFFSET('Sanitation Data'!$G$12,0,10*ROW('Sanitation Data'!G112))),'Data Summary'!DH118="Yes"),OFFSET('Sanitation Data'!$G$12,0,10*ROW('Sanitation Data'!G112)),NA())</f>
        <v>#N/A</v>
      </c>
      <c r="AT118" s="203" t="e">
        <f ca="true">+IF(AND(ISNUMBER(OFFSET('Sanitation Data'!$G$13,0,10*ROW('Sanitation Data'!G112))),'Data Summary'!DI118="Yes"),OFFSET('Sanitation Data'!$G$13,0,10*ROW('Sanitation Data'!G112)),NA())</f>
        <v>#N/A</v>
      </c>
      <c r="AU118" s="203" t="e">
        <f ca="true">+IF(AND(ISNUMBER(OFFSET('Sanitation Data'!$H$5,0,10*ROW('Sanitation Data'!H112))),'Data Summary'!DJ118="Yes"),100-OFFSET('Sanitation Data'!$H$5,0,10*ROW('Sanitation Data'!H112)),NA())</f>
        <v>#N/A</v>
      </c>
      <c r="AV118" s="203" t="e">
        <f ca="true">+IF(AND(ISNUMBER(OFFSET('Sanitation Data'!$H$7,0,10*ROW('Sanitation Data'!H112))),'Data Summary'!DK118="Yes"),OFFSET('Sanitation Data'!$H$7,0,10*ROW('Sanitation Data'!H112)),NA())</f>
        <v>#N/A</v>
      </c>
      <c r="AW118" s="203" t="e">
        <f ca="true">+IF(AND(ISNUMBER(OFFSET('Sanitation Data'!$H$11,0,10*ROW('Sanitation Data'!H112))),'Data Summary'!DL118="Yes"),OFFSET('Sanitation Data'!$H$11,0,10*ROW('Sanitation Data'!H112)),NA())</f>
        <v>#N/A</v>
      </c>
      <c r="AX118" s="203" t="e">
        <f ca="true">+IF(AND(ISNUMBER(OFFSET('Sanitation Data'!$H$12,0,10*ROW('Sanitation Data'!H112))),'Data Summary'!DM118="Yes"),OFFSET('Sanitation Data'!$H$12,0,10*ROW('Sanitation Data'!H112)),NA())</f>
        <v>#N/A</v>
      </c>
      <c r="AY118" s="203" t="e">
        <f ca="true">+IF(AND(ISNUMBER(OFFSET('Sanitation Data'!$H$13,0,10*ROW('Sanitation Data'!H112))),'Data Summary'!DN118="Yes"),OFFSET('Sanitation Data'!$H$13,0,10*ROW('Sanitation Data'!H112)),NA())</f>
        <v>#N/A</v>
      </c>
      <c r="AZ118" s="204" t="e">
        <f ca="true">+IF(AND(ISNUMBER(OFFSET('Hygiene Data'!$C$6,0,10*ROW('Hygiene Data'!C112))),'Data Summary'!DO118="Yes"),OFFSET('Hygiene Data'!$C$6,0,10*ROW('Hygiene Data'!C112)),NA())</f>
        <v>#N/A</v>
      </c>
      <c r="BA118" s="204" t="e">
        <f ca="true">+IF(AND(ISNUMBER(OFFSET('Hygiene Data'!$C$8,0,10*ROW('Hygiene Data'!C112))),'Data Summary'!DP118="Yes"),OFFSET('Hygiene Data'!$C$8,0,10*ROW('Hygiene Data'!C112)),NA())</f>
        <v>#N/A</v>
      </c>
      <c r="BB118" s="204" t="e">
        <f ca="true">+IF(AND(ISNUMBER(OFFSET('Hygiene Data'!$C$10,0,10*ROW('Hygiene Data'!C112))),'Data Summary'!DQ118="Yes"),OFFSET('Hygiene Data'!$C$10,0,10*ROW('Hygiene Data'!C112)),NA())</f>
        <v>#N/A</v>
      </c>
      <c r="BC118" s="204" t="e">
        <f ca="true">+IF(AND(ISNUMBER(OFFSET('Hygiene Data'!$D$6,0,10*ROW('Hygiene Data'!D112))),'Data Summary'!DR118="Yes"),OFFSET('Hygiene Data'!$D$6,0,10*ROW('Hygiene Data'!D112)),NA())</f>
        <v>#N/A</v>
      </c>
      <c r="BD118" s="204" t="e">
        <f ca="true">+IF(AND(ISNUMBER(OFFSET('Hygiene Data'!$D$8,0,10*ROW('Hygiene Data'!D112))),'Data Summary'!DS118="Yes"),OFFSET('Hygiene Data'!$D$8,0,10*ROW('Hygiene Data'!D112)),NA())</f>
        <v>#N/A</v>
      </c>
      <c r="BE118" s="204" t="e">
        <f ca="true">+IF(AND(ISNUMBER(OFFSET('Hygiene Data'!$D$10,0,10*ROW('Hygiene Data'!D112))),'Data Summary'!DT118="Yes"),OFFSET('Hygiene Data'!$D$10,0,10*ROW('Hygiene Data'!D112)),NA())</f>
        <v>#N/A</v>
      </c>
      <c r="BF118" s="204" t="e">
        <f ca="true">+IF(AND(ISNUMBER(OFFSET('Hygiene Data'!$E$6,0,10*ROW('Hygiene Data'!E112))),'Data Summary'!DU118="Yes"),OFFSET('Hygiene Data'!$E$6,0,10*ROW('Hygiene Data'!E112)),NA())</f>
        <v>#N/A</v>
      </c>
      <c r="BG118" s="204" t="e">
        <f ca="true">+IF(AND(ISNUMBER(OFFSET('Hygiene Data'!$E$8,0,10*ROW('Hygiene Data'!E112))),'Data Summary'!DV118="Yes"),OFFSET('Hygiene Data'!$E$8,0,10*ROW('Hygiene Data'!E112)),NA())</f>
        <v>#N/A</v>
      </c>
      <c r="BH118" s="204" t="e">
        <f ca="true">+IF(AND(ISNUMBER(OFFSET('Hygiene Data'!$E$10,0,10*ROW('Hygiene Data'!E112))),'Data Summary'!DW118="Yes"),OFFSET('Hygiene Data'!$E$10,0,10*ROW('Hygiene Data'!E112)),NA())</f>
        <v>#N/A</v>
      </c>
      <c r="BI118" s="204" t="e">
        <f ca="true">+IF(AND(ISNUMBER(OFFSET('Hygiene Data'!$F$6,0,10*ROW('Hygiene Data'!F112))),'Data Summary'!DX118="Yes"),OFFSET('Hygiene Data'!$F$6,0,10*ROW('Hygiene Data'!F112)),NA())</f>
        <v>#N/A</v>
      </c>
      <c r="BJ118" s="204" t="e">
        <f ca="true">+IF(AND(ISNUMBER(OFFSET('Hygiene Data'!$F$8,0,10*ROW('Hygiene Data'!F112))),'Data Summary'!DY118="Yes"),OFFSET('Hygiene Data'!$F$8,0,10*ROW('Hygiene Data'!F112)),NA())</f>
        <v>#N/A</v>
      </c>
      <c r="BK118" s="204" t="e">
        <f ca="true">+IF(AND(ISNUMBER(OFFSET('Hygiene Data'!$F$10,0,10*ROW('Hygiene Data'!F112))),'Data Summary'!DZ118="Yes"),OFFSET('Hygiene Data'!$F$10,0,10*ROW('Hygiene Data'!F112)),NA())</f>
        <v>#N/A</v>
      </c>
      <c r="BL118" s="204" t="e">
        <f ca="true">+IF(AND(ISNUMBER(OFFSET('Hygiene Data'!$G$6,0,10*ROW('Hygiene Data'!G112))),'Data Summary'!EA118="Yes"),OFFSET('Hygiene Data'!$G$6,0,10*ROW('Hygiene Data'!G112)),NA())</f>
        <v>#N/A</v>
      </c>
      <c r="BM118" s="204" t="e">
        <f ca="true">+IF(AND(ISNUMBER(OFFSET('Hygiene Data'!$G$8,0,10*ROW('Hygiene Data'!G112))),'Data Summary'!EB118="Yes"),OFFSET('Hygiene Data'!$G$8,0,10*ROW('Hygiene Data'!G112)),NA())</f>
        <v>#N/A</v>
      </c>
      <c r="BN118" s="204" t="e">
        <f ca="true">+IF(AND(ISNUMBER(OFFSET('Hygiene Data'!$G$10,0,10*ROW('Hygiene Data'!G112))),'Data Summary'!EC118="Yes"),OFFSET('Hygiene Data'!$G$10,0,10*ROW('Hygiene Data'!G112)),NA())</f>
        <v>#N/A</v>
      </c>
      <c r="BO118" s="204" t="e">
        <f ca="true">+IF(AND(ISNUMBER(OFFSET('Hygiene Data'!$H$6,0,10*ROW('Hygiene Data'!H112))),'Data Summary'!ED118="Yes"),OFFSET('Hygiene Data'!$H$6,0,10*ROW('Hygiene Data'!H112)),NA())</f>
        <v>#N/A</v>
      </c>
      <c r="BP118" s="204" t="e">
        <f ca="true">+IF(AND(ISNUMBER(OFFSET('Hygiene Data'!$H$8,0,10*ROW('Hygiene Data'!H112))),'Data Summary'!EE118="Yes"),OFFSET('Hygiene Data'!$H$8,0,10*ROW('Hygiene Data'!H112)),NA())</f>
        <v>#N/A</v>
      </c>
      <c r="BQ118" s="204"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415" t="e">
        <f ca="true">+IF(AND(ISNUMBER(OFFSET('Water Data'!$C$5,0,10*ROW('Water Data'!C113))),'Data Summary'!BS119="Yes"),100-OFFSET('Water Data'!$C$5,0,10*ROW('Water Data'!C113)),NA())</f>
        <v>#N/A</v>
      </c>
      <c r="E119" s="415" t="e">
        <f ca="true">+IF(AND(ISNUMBER(OFFSET('Water Data'!$C$7,0,10*ROW('Water Data'!C113))),'Data Summary'!BT119="Yes"),OFFSET('Water Data'!$C$7,0,10*ROW('Water Data'!C113)),NA())</f>
        <v>#N/A</v>
      </c>
      <c r="F119" s="415" t="e">
        <f ca="true">+IF(AND(ISNUMBER(OFFSET('Water Data'!$C$10,0,10*ROW('Water Data'!C113))),'Data Summary'!BU119="Yes"),OFFSET('Water Data'!$C$10,0,10*ROW('Water Data'!C113)),NA())</f>
        <v>#N/A</v>
      </c>
      <c r="G119" s="415" t="e">
        <f ca="true">+IF(AND(ISNUMBER(OFFSET('Water Data'!$D$5,0,10*ROW('Water Data'!D113))),'Data Summary'!BV119="Yes"),100-OFFSET('Water Data'!$D$5,0,10*ROW('Water Data'!D113)),NA())</f>
        <v>#N/A</v>
      </c>
      <c r="H119" s="415" t="e">
        <f ca="true">+IF(AND(ISNUMBER(OFFSET('Water Data'!$D$7,0,10*ROW('Water Data'!D113))),'Data Summary'!BW119="Yes"),OFFSET('Water Data'!$D$7,0,10*ROW('Water Data'!D113)),NA())</f>
        <v>#N/A</v>
      </c>
      <c r="I119" s="415" t="e">
        <f ca="true">+IF(AND(ISNUMBER(OFFSET('Water Data'!$D$10,0,10*ROW('Water Data'!D113))),'Data Summary'!BX119="Yes"),OFFSET('Water Data'!$D$10,0,10*ROW('Water Data'!D113)),NA())</f>
        <v>#N/A</v>
      </c>
      <c r="J119" s="415" t="e">
        <f ca="true">+IF(AND(ISNUMBER(OFFSET('Water Data'!$E$5,0,10*ROW('Water Data'!E113))),'Data Summary'!BY119="Yes"),100-OFFSET('Water Data'!$E$5,0,10*ROW('Water Data'!E113)),NA())</f>
        <v>#N/A</v>
      </c>
      <c r="K119" s="415" t="e">
        <f ca="true">+IF(AND(ISNUMBER(OFFSET('Water Data'!$E$7,0,10*ROW('Water Data'!E113))),'Data Summary'!BZ119="Yes"),OFFSET('Water Data'!$E$7,0,10*ROW('Water Data'!E113)),NA())</f>
        <v>#N/A</v>
      </c>
      <c r="L119" s="415" t="e">
        <f ca="true">+IF(AND(ISNUMBER(OFFSET('Water Data'!$E$10,0,10*ROW('Water Data'!E113))),'Data Summary'!CA119="Yes"),OFFSET('Water Data'!$E$10,0,10*ROW('Water Data'!E113)),NA())</f>
        <v>#N/A</v>
      </c>
      <c r="M119" s="415" t="e">
        <f ca="true">+IF(AND(ISNUMBER(OFFSET('Water Data'!$F$5,0,10*ROW('Water Data'!F113))),'Data Summary'!CB119="Yes"),100-OFFSET('Water Data'!$F$5,0,10*ROW('Water Data'!F113)),NA())</f>
        <v>#N/A</v>
      </c>
      <c r="N119" s="415" t="e">
        <f ca="true">+IF(AND(ISNUMBER(OFFSET('Water Data'!$F$7,0,10*ROW('Water Data'!F113))),'Data Summary'!CC119="Yes"),OFFSET('Water Data'!$F$7,0,10*ROW('Water Data'!F113)),NA())</f>
        <v>#N/A</v>
      </c>
      <c r="O119" s="415" t="e">
        <f ca="true">+IF(AND(ISNUMBER(OFFSET('Water Data'!$F$10,0,10*ROW('Water Data'!F113))),'Data Summary'!CD119="Yes"),OFFSET('Water Data'!$F$10,0,10*ROW('Water Data'!F113)),NA())</f>
        <v>#N/A</v>
      </c>
      <c r="P119" s="415" t="e">
        <f ca="true">+IF(AND(ISNUMBER(OFFSET('Water Data'!$G$5,0,10*ROW('Water Data'!G113))),'Data Summary'!CE119="Yes"),100-OFFSET('Water Data'!$G$5,0,10*ROW('Water Data'!G113)),NA())</f>
        <v>#N/A</v>
      </c>
      <c r="Q119" s="415" t="e">
        <f ca="true">+IF(AND(ISNUMBER(OFFSET('Water Data'!$G$7,0,10*ROW('Water Data'!G113))),'Data Summary'!CF119="Yes"),OFFSET('Water Data'!$G$7,0,10*ROW('Water Data'!G113)),NA())</f>
        <v>#N/A</v>
      </c>
      <c r="R119" s="415" t="e">
        <f ca="true">+IF(AND(ISNUMBER(OFFSET('Water Data'!$G$10,0,10*ROW('Water Data'!G113))),'Data Summary'!CG119="Yes"),OFFSET('Water Data'!$G$10,0,10*ROW('Water Data'!G113)),NA())</f>
        <v>#N/A</v>
      </c>
      <c r="S119" s="415" t="e">
        <f ca="true">+IF(AND(ISNUMBER(OFFSET('Water Data'!$H$5,0,10*ROW('Water Data'!H113))),'Data Summary'!CH119="Yes"),100-OFFSET('Water Data'!$H$5,0,10*ROW('Water Data'!H113)),NA())</f>
        <v>#N/A</v>
      </c>
      <c r="T119" s="415" t="e">
        <f ca="true">+IF(AND(ISNUMBER(OFFSET('Water Data'!$H$7,0,10*ROW('Water Data'!H113))),'Data Summary'!CI119="Yes"),OFFSET('Water Data'!$H$7,0,10*ROW('Water Data'!H113)),NA())</f>
        <v>#N/A</v>
      </c>
      <c r="U119" s="415" t="e">
        <f ca="true">+IF(AND(ISNUMBER(OFFSET('Water Data'!$H$10,0,10*ROW('Water Data'!H113))),'Data Summary'!CJ119="Yes"),OFFSET('Water Data'!$H$10,0,10*ROW('Water Data'!H113)),NA())</f>
        <v>#N/A</v>
      </c>
      <c r="V119" s="203" t="e">
        <f ca="true">+IF(AND(ISNUMBER(OFFSET('Sanitation Data'!$C$5,0,10*ROW('Sanitation Data'!C113))),'Data Summary'!CK119="Yes"),100-OFFSET('Sanitation Data'!$C$5,0,10*ROW('Sanitation Data'!C113)),NA())</f>
        <v>#N/A</v>
      </c>
      <c r="W119" s="203" t="e">
        <f ca="true">+IF(AND(ISNUMBER(OFFSET('Sanitation Data'!$C$7,0,10*ROW('Sanitation Data'!C113))),'Data Summary'!CL119="Yes"),OFFSET('Sanitation Data'!$C$7,0,10*ROW('Sanitation Data'!C113)),NA())</f>
        <v>#N/A</v>
      </c>
      <c r="X119" s="203" t="e">
        <f ca="true">+IF(AND(ISNUMBER(OFFSET('Sanitation Data'!$C$11,0,10*ROW('Sanitation Data'!C113))),'Data Summary'!CM119="Yes"),OFFSET('Sanitation Data'!$C$11,0,10*ROW('Sanitation Data'!C113)),NA())</f>
        <v>#N/A</v>
      </c>
      <c r="Y119" s="203" t="e">
        <f ca="true">+IF(AND(ISNUMBER(OFFSET('Sanitation Data'!$C$12,0,10*ROW('Sanitation Data'!C113))),'Data Summary'!CN119="Yes"),OFFSET('Sanitation Data'!$C$12,0,10*ROW('Sanitation Data'!C113)),NA())</f>
        <v>#N/A</v>
      </c>
      <c r="Z119" s="203" t="e">
        <f ca="true">+IF(AND(ISNUMBER(OFFSET('Sanitation Data'!$C$13,0,10*ROW('Sanitation Data'!C113))),'Data Summary'!CO119="Yes"),OFFSET('Sanitation Data'!$C$13,0,10*ROW('Sanitation Data'!C113)),NA())</f>
        <v>#N/A</v>
      </c>
      <c r="AA119" s="203" t="e">
        <f ca="true">+IF(AND(ISNUMBER(OFFSET('Sanitation Data'!$D$5,0,10*ROW('Sanitation Data'!D113))),'Data Summary'!CP119="Yes"),100-OFFSET('Sanitation Data'!$D$5,0,10*ROW('Sanitation Data'!D113)),NA())</f>
        <v>#N/A</v>
      </c>
      <c r="AB119" s="203" t="e">
        <f ca="true">+IF(AND(ISNUMBER(OFFSET('Sanitation Data'!$D$7,0,10*ROW('Sanitation Data'!D113))),'Data Summary'!CQ119="Yes"),OFFSET('Sanitation Data'!$D$7,0,10*ROW('Sanitation Data'!D113)),NA())</f>
        <v>#N/A</v>
      </c>
      <c r="AC119" s="203" t="e">
        <f ca="true">+IF(AND(ISNUMBER(OFFSET('Sanitation Data'!$D$11,0,10*ROW('Sanitation Data'!D113))),'Data Summary'!CR119="Yes"),OFFSET('Sanitation Data'!$D$11,0,10*ROW('Sanitation Data'!D113)),NA())</f>
        <v>#N/A</v>
      </c>
      <c r="AD119" s="203" t="e">
        <f ca="true">+IF(AND(ISNUMBER(OFFSET('Sanitation Data'!$D$12,0,10*ROW('Sanitation Data'!D113))),'Data Summary'!CS119="Yes"),OFFSET('Sanitation Data'!$D$12,0,10*ROW('Sanitation Data'!D113)),NA())</f>
        <v>#N/A</v>
      </c>
      <c r="AE119" s="203" t="e">
        <f ca="true">+IF(AND(ISNUMBER(OFFSET('Sanitation Data'!$D$13,0,10*ROW('Sanitation Data'!D113))),'Data Summary'!CT119="Yes"),OFFSET('Sanitation Data'!$D$13,0,10*ROW('Sanitation Data'!D113)),NA())</f>
        <v>#N/A</v>
      </c>
      <c r="AF119" s="203" t="e">
        <f ca="true">+IF(AND(ISNUMBER(OFFSET('Sanitation Data'!$E$5,0,10*ROW('Sanitation Data'!E113))),'Data Summary'!CU119="Yes"),100-OFFSET('Sanitation Data'!$E$5,0,10*ROW('Sanitation Data'!E113)),NA())</f>
        <v>#N/A</v>
      </c>
      <c r="AG119" s="203" t="e">
        <f ca="true">+IF(AND(ISNUMBER(OFFSET('Sanitation Data'!$E$7,0,10*ROW('Sanitation Data'!E113))),'Data Summary'!CV119="Yes"),OFFSET('Sanitation Data'!$E$7,0,10*ROW('Sanitation Data'!E113)),NA())</f>
        <v>#N/A</v>
      </c>
      <c r="AH119" s="203" t="e">
        <f ca="true">+IF(AND(ISNUMBER(OFFSET('Sanitation Data'!$E$11,0,10*ROW('Sanitation Data'!E113))),'Data Summary'!CW119="Yes"),OFFSET('Sanitation Data'!$E$11,0,10*ROW('Sanitation Data'!E113)),NA())</f>
        <v>#N/A</v>
      </c>
      <c r="AI119" s="203" t="e">
        <f ca="true">+IF(AND(ISNUMBER(OFFSET('Sanitation Data'!$E$12,0,10*ROW('Sanitation Data'!E113))),'Data Summary'!CX119="Yes"),OFFSET('Sanitation Data'!$E$12,0,10*ROW('Sanitation Data'!E113)),NA())</f>
        <v>#N/A</v>
      </c>
      <c r="AJ119" s="203" t="e">
        <f ca="true">+IF(AND(ISNUMBER(OFFSET('Sanitation Data'!$E$13,0,10*ROW('Sanitation Data'!E113))),'Data Summary'!CY119="Yes"),OFFSET('Sanitation Data'!$E$13,0,10*ROW('Sanitation Data'!E113)),NA())</f>
        <v>#N/A</v>
      </c>
      <c r="AK119" s="203" t="e">
        <f ca="true">+IF(AND(ISNUMBER(OFFSET('Sanitation Data'!$F$5,0,10*ROW('Sanitation Data'!F113))),'Data Summary'!CZ119="Yes"),100-OFFSET('Sanitation Data'!$F$5,0,10*ROW('Sanitation Data'!F113)),NA())</f>
        <v>#N/A</v>
      </c>
      <c r="AL119" s="203" t="e">
        <f ca="true">+IF(AND(ISNUMBER(OFFSET('Sanitation Data'!$F$7,0,10*ROW('Sanitation Data'!F113))),'Data Summary'!DA119="Yes"),OFFSET('Sanitation Data'!$F$7,0,10*ROW('Sanitation Data'!F113)),NA())</f>
        <v>#N/A</v>
      </c>
      <c r="AM119" s="203" t="e">
        <f ca="true">+IF(AND(ISNUMBER(OFFSET('Sanitation Data'!$F$11,0,10*ROW('Sanitation Data'!F113))),'Data Summary'!DB119="Yes"),OFFSET('Sanitation Data'!$F$11,0,10*ROW('Sanitation Data'!F113)),NA())</f>
        <v>#N/A</v>
      </c>
      <c r="AN119" s="203" t="e">
        <f ca="true">+IF(AND(ISNUMBER(OFFSET('Sanitation Data'!$F$12,0,10*ROW('Sanitation Data'!F113))),'Data Summary'!DC119="Yes"),OFFSET('Sanitation Data'!$F$12,0,10*ROW('Sanitation Data'!F113)),NA())</f>
        <v>#N/A</v>
      </c>
      <c r="AO119" s="203" t="e">
        <f ca="true">+IF(AND(ISNUMBER(OFFSET('Sanitation Data'!$F$13,0,10*ROW('Sanitation Data'!F113))),'Data Summary'!DD119="Yes"),OFFSET('Sanitation Data'!$F$13,0,10*ROW('Sanitation Data'!F113)),NA())</f>
        <v>#N/A</v>
      </c>
      <c r="AP119" s="203" t="e">
        <f ca="true">+IF(AND(ISNUMBER(OFFSET('Sanitation Data'!$G$5,0,10*ROW('Sanitation Data'!G113))),'Data Summary'!DE119="Yes"),100-OFFSET('Sanitation Data'!$G$5,0,10*ROW('Sanitation Data'!G113)),NA())</f>
        <v>#N/A</v>
      </c>
      <c r="AQ119" s="203" t="e">
        <f ca="true">+IF(AND(ISNUMBER(OFFSET('Sanitation Data'!$G$7,0,10*ROW('Sanitation Data'!G113))),'Data Summary'!DF119="Yes"),OFFSET('Sanitation Data'!$G$7,0,10*ROW('Sanitation Data'!G113)),NA())</f>
        <v>#N/A</v>
      </c>
      <c r="AR119" s="203" t="e">
        <f ca="true">+IF(AND(ISNUMBER(OFFSET('Sanitation Data'!$G$11,0,10*ROW('Sanitation Data'!G113))),'Data Summary'!DG119="Yes"),OFFSET('Sanitation Data'!$G$11,0,10*ROW('Sanitation Data'!G113)),NA())</f>
        <v>#N/A</v>
      </c>
      <c r="AS119" s="203" t="e">
        <f ca="true">+IF(AND(ISNUMBER(OFFSET('Sanitation Data'!$G$12,0,10*ROW('Sanitation Data'!G113))),'Data Summary'!DH119="Yes"),OFFSET('Sanitation Data'!$G$12,0,10*ROW('Sanitation Data'!G113)),NA())</f>
        <v>#N/A</v>
      </c>
      <c r="AT119" s="203" t="e">
        <f ca="true">+IF(AND(ISNUMBER(OFFSET('Sanitation Data'!$G$13,0,10*ROW('Sanitation Data'!G113))),'Data Summary'!DI119="Yes"),OFFSET('Sanitation Data'!$G$13,0,10*ROW('Sanitation Data'!G113)),NA())</f>
        <v>#N/A</v>
      </c>
      <c r="AU119" s="203" t="e">
        <f ca="true">+IF(AND(ISNUMBER(OFFSET('Sanitation Data'!$H$5,0,10*ROW('Sanitation Data'!H113))),'Data Summary'!DJ119="Yes"),100-OFFSET('Sanitation Data'!$H$5,0,10*ROW('Sanitation Data'!H113)),NA())</f>
        <v>#N/A</v>
      </c>
      <c r="AV119" s="203" t="e">
        <f ca="true">+IF(AND(ISNUMBER(OFFSET('Sanitation Data'!$H$7,0,10*ROW('Sanitation Data'!H113))),'Data Summary'!DK119="Yes"),OFFSET('Sanitation Data'!$H$7,0,10*ROW('Sanitation Data'!H113)),NA())</f>
        <v>#N/A</v>
      </c>
      <c r="AW119" s="203" t="e">
        <f ca="true">+IF(AND(ISNUMBER(OFFSET('Sanitation Data'!$H$11,0,10*ROW('Sanitation Data'!H113))),'Data Summary'!DL119="Yes"),OFFSET('Sanitation Data'!$H$11,0,10*ROW('Sanitation Data'!H113)),NA())</f>
        <v>#N/A</v>
      </c>
      <c r="AX119" s="203" t="e">
        <f ca="true">+IF(AND(ISNUMBER(OFFSET('Sanitation Data'!$H$12,0,10*ROW('Sanitation Data'!H113))),'Data Summary'!DM119="Yes"),OFFSET('Sanitation Data'!$H$12,0,10*ROW('Sanitation Data'!H113)),NA())</f>
        <v>#N/A</v>
      </c>
      <c r="AY119" s="203" t="e">
        <f ca="true">+IF(AND(ISNUMBER(OFFSET('Sanitation Data'!$H$13,0,10*ROW('Sanitation Data'!H113))),'Data Summary'!DN119="Yes"),OFFSET('Sanitation Data'!$H$13,0,10*ROW('Sanitation Data'!H113)),NA())</f>
        <v>#N/A</v>
      </c>
      <c r="AZ119" s="204" t="e">
        <f ca="true">+IF(AND(ISNUMBER(OFFSET('Hygiene Data'!$C$6,0,10*ROW('Hygiene Data'!C113))),'Data Summary'!DO119="Yes"),OFFSET('Hygiene Data'!$C$6,0,10*ROW('Hygiene Data'!C113)),NA())</f>
        <v>#N/A</v>
      </c>
      <c r="BA119" s="204" t="e">
        <f ca="true">+IF(AND(ISNUMBER(OFFSET('Hygiene Data'!$C$8,0,10*ROW('Hygiene Data'!C113))),'Data Summary'!DP119="Yes"),OFFSET('Hygiene Data'!$C$8,0,10*ROW('Hygiene Data'!C113)),NA())</f>
        <v>#N/A</v>
      </c>
      <c r="BB119" s="204" t="e">
        <f ca="true">+IF(AND(ISNUMBER(OFFSET('Hygiene Data'!$C$10,0,10*ROW('Hygiene Data'!C113))),'Data Summary'!DQ119="Yes"),OFFSET('Hygiene Data'!$C$10,0,10*ROW('Hygiene Data'!C113)),NA())</f>
        <v>#N/A</v>
      </c>
      <c r="BC119" s="204" t="e">
        <f ca="true">+IF(AND(ISNUMBER(OFFSET('Hygiene Data'!$D$6,0,10*ROW('Hygiene Data'!D113))),'Data Summary'!DR119="Yes"),OFFSET('Hygiene Data'!$D$6,0,10*ROW('Hygiene Data'!D113)),NA())</f>
        <v>#N/A</v>
      </c>
      <c r="BD119" s="204" t="e">
        <f ca="true">+IF(AND(ISNUMBER(OFFSET('Hygiene Data'!$D$8,0,10*ROW('Hygiene Data'!D113))),'Data Summary'!DS119="Yes"),OFFSET('Hygiene Data'!$D$8,0,10*ROW('Hygiene Data'!D113)),NA())</f>
        <v>#N/A</v>
      </c>
      <c r="BE119" s="204" t="e">
        <f ca="true">+IF(AND(ISNUMBER(OFFSET('Hygiene Data'!$D$10,0,10*ROW('Hygiene Data'!D113))),'Data Summary'!DT119="Yes"),OFFSET('Hygiene Data'!$D$10,0,10*ROW('Hygiene Data'!D113)),NA())</f>
        <v>#N/A</v>
      </c>
      <c r="BF119" s="204" t="e">
        <f ca="true">+IF(AND(ISNUMBER(OFFSET('Hygiene Data'!$E$6,0,10*ROW('Hygiene Data'!E113))),'Data Summary'!DU119="Yes"),OFFSET('Hygiene Data'!$E$6,0,10*ROW('Hygiene Data'!E113)),NA())</f>
        <v>#N/A</v>
      </c>
      <c r="BG119" s="204" t="e">
        <f ca="true">+IF(AND(ISNUMBER(OFFSET('Hygiene Data'!$E$8,0,10*ROW('Hygiene Data'!E113))),'Data Summary'!DV119="Yes"),OFFSET('Hygiene Data'!$E$8,0,10*ROW('Hygiene Data'!E113)),NA())</f>
        <v>#N/A</v>
      </c>
      <c r="BH119" s="204" t="e">
        <f ca="true">+IF(AND(ISNUMBER(OFFSET('Hygiene Data'!$E$10,0,10*ROW('Hygiene Data'!E113))),'Data Summary'!DW119="Yes"),OFFSET('Hygiene Data'!$E$10,0,10*ROW('Hygiene Data'!E113)),NA())</f>
        <v>#N/A</v>
      </c>
      <c r="BI119" s="204" t="e">
        <f ca="true">+IF(AND(ISNUMBER(OFFSET('Hygiene Data'!$F$6,0,10*ROW('Hygiene Data'!F113))),'Data Summary'!DX119="Yes"),OFFSET('Hygiene Data'!$F$6,0,10*ROW('Hygiene Data'!F113)),NA())</f>
        <v>#N/A</v>
      </c>
      <c r="BJ119" s="204" t="e">
        <f ca="true">+IF(AND(ISNUMBER(OFFSET('Hygiene Data'!$F$8,0,10*ROW('Hygiene Data'!F113))),'Data Summary'!DY119="Yes"),OFFSET('Hygiene Data'!$F$8,0,10*ROW('Hygiene Data'!F113)),NA())</f>
        <v>#N/A</v>
      </c>
      <c r="BK119" s="204" t="e">
        <f ca="true">+IF(AND(ISNUMBER(OFFSET('Hygiene Data'!$F$10,0,10*ROW('Hygiene Data'!F113))),'Data Summary'!DZ119="Yes"),OFFSET('Hygiene Data'!$F$10,0,10*ROW('Hygiene Data'!F113)),NA())</f>
        <v>#N/A</v>
      </c>
      <c r="BL119" s="204" t="e">
        <f ca="true">+IF(AND(ISNUMBER(OFFSET('Hygiene Data'!$G$6,0,10*ROW('Hygiene Data'!G113))),'Data Summary'!EA119="Yes"),OFFSET('Hygiene Data'!$G$6,0,10*ROW('Hygiene Data'!G113)),NA())</f>
        <v>#N/A</v>
      </c>
      <c r="BM119" s="204" t="e">
        <f ca="true">+IF(AND(ISNUMBER(OFFSET('Hygiene Data'!$G$8,0,10*ROW('Hygiene Data'!G113))),'Data Summary'!EB119="Yes"),OFFSET('Hygiene Data'!$G$8,0,10*ROW('Hygiene Data'!G113)),NA())</f>
        <v>#N/A</v>
      </c>
      <c r="BN119" s="204" t="e">
        <f ca="true">+IF(AND(ISNUMBER(OFFSET('Hygiene Data'!$G$10,0,10*ROW('Hygiene Data'!G113))),'Data Summary'!EC119="Yes"),OFFSET('Hygiene Data'!$G$10,0,10*ROW('Hygiene Data'!G113)),NA())</f>
        <v>#N/A</v>
      </c>
      <c r="BO119" s="204" t="e">
        <f ca="true">+IF(AND(ISNUMBER(OFFSET('Hygiene Data'!$H$6,0,10*ROW('Hygiene Data'!H113))),'Data Summary'!ED119="Yes"),OFFSET('Hygiene Data'!$H$6,0,10*ROW('Hygiene Data'!H113)),NA())</f>
        <v>#N/A</v>
      </c>
      <c r="BP119" s="204" t="e">
        <f ca="true">+IF(AND(ISNUMBER(OFFSET('Hygiene Data'!$H$8,0,10*ROW('Hygiene Data'!H113))),'Data Summary'!EE119="Yes"),OFFSET('Hygiene Data'!$H$8,0,10*ROW('Hygiene Data'!H113)),NA())</f>
        <v>#N/A</v>
      </c>
      <c r="BQ119" s="204"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415" t="e">
        <f ca="true">+IF(AND(ISNUMBER(OFFSET('Water Data'!$C$5,0,10*ROW('Water Data'!C114))),'Data Summary'!BS120="Yes"),100-OFFSET('Water Data'!$C$5,0,10*ROW('Water Data'!C114)),NA())</f>
        <v>#N/A</v>
      </c>
      <c r="E120" s="415" t="e">
        <f ca="true">+IF(AND(ISNUMBER(OFFSET('Water Data'!$C$7,0,10*ROW('Water Data'!C114))),'Data Summary'!BT120="Yes"),OFFSET('Water Data'!$C$7,0,10*ROW('Water Data'!C114)),NA())</f>
        <v>#N/A</v>
      </c>
      <c r="F120" s="415" t="e">
        <f ca="true">+IF(AND(ISNUMBER(OFFSET('Water Data'!$C$10,0,10*ROW('Water Data'!C114))),'Data Summary'!BU120="Yes"),OFFSET('Water Data'!$C$10,0,10*ROW('Water Data'!C114)),NA())</f>
        <v>#N/A</v>
      </c>
      <c r="G120" s="415" t="e">
        <f ca="true">+IF(AND(ISNUMBER(OFFSET('Water Data'!$D$5,0,10*ROW('Water Data'!D114))),'Data Summary'!BV120="Yes"),100-OFFSET('Water Data'!$D$5,0,10*ROW('Water Data'!D114)),NA())</f>
        <v>#N/A</v>
      </c>
      <c r="H120" s="415" t="e">
        <f ca="true">+IF(AND(ISNUMBER(OFFSET('Water Data'!$D$7,0,10*ROW('Water Data'!D114))),'Data Summary'!BW120="Yes"),OFFSET('Water Data'!$D$7,0,10*ROW('Water Data'!D114)),NA())</f>
        <v>#N/A</v>
      </c>
      <c r="I120" s="415" t="e">
        <f ca="true">+IF(AND(ISNUMBER(OFFSET('Water Data'!$D$10,0,10*ROW('Water Data'!D114))),'Data Summary'!BX120="Yes"),OFFSET('Water Data'!$D$10,0,10*ROW('Water Data'!D114)),NA())</f>
        <v>#N/A</v>
      </c>
      <c r="J120" s="415" t="e">
        <f ca="true">+IF(AND(ISNUMBER(OFFSET('Water Data'!$E$5,0,10*ROW('Water Data'!E114))),'Data Summary'!BY120="Yes"),100-OFFSET('Water Data'!$E$5,0,10*ROW('Water Data'!E114)),NA())</f>
        <v>#N/A</v>
      </c>
      <c r="K120" s="415" t="e">
        <f ca="true">+IF(AND(ISNUMBER(OFFSET('Water Data'!$E$7,0,10*ROW('Water Data'!E114))),'Data Summary'!BZ120="Yes"),OFFSET('Water Data'!$E$7,0,10*ROW('Water Data'!E114)),NA())</f>
        <v>#N/A</v>
      </c>
      <c r="L120" s="415" t="e">
        <f ca="true">+IF(AND(ISNUMBER(OFFSET('Water Data'!$E$10,0,10*ROW('Water Data'!E114))),'Data Summary'!CA120="Yes"),OFFSET('Water Data'!$E$10,0,10*ROW('Water Data'!E114)),NA())</f>
        <v>#N/A</v>
      </c>
      <c r="M120" s="415" t="e">
        <f ca="true">+IF(AND(ISNUMBER(OFFSET('Water Data'!$F$5,0,10*ROW('Water Data'!F114))),'Data Summary'!CB120="Yes"),100-OFFSET('Water Data'!$F$5,0,10*ROW('Water Data'!F114)),NA())</f>
        <v>#N/A</v>
      </c>
      <c r="N120" s="415" t="e">
        <f ca="true">+IF(AND(ISNUMBER(OFFSET('Water Data'!$F$7,0,10*ROW('Water Data'!F114))),'Data Summary'!CC120="Yes"),OFFSET('Water Data'!$F$7,0,10*ROW('Water Data'!F114)),NA())</f>
        <v>#N/A</v>
      </c>
      <c r="O120" s="415" t="e">
        <f ca="true">+IF(AND(ISNUMBER(OFFSET('Water Data'!$F$10,0,10*ROW('Water Data'!F114))),'Data Summary'!CD120="Yes"),OFFSET('Water Data'!$F$10,0,10*ROW('Water Data'!F114)),NA())</f>
        <v>#N/A</v>
      </c>
      <c r="P120" s="415" t="e">
        <f ca="true">+IF(AND(ISNUMBER(OFFSET('Water Data'!$G$5,0,10*ROW('Water Data'!G114))),'Data Summary'!CE120="Yes"),100-OFFSET('Water Data'!$G$5,0,10*ROW('Water Data'!G114)),NA())</f>
        <v>#N/A</v>
      </c>
      <c r="Q120" s="415" t="e">
        <f ca="true">+IF(AND(ISNUMBER(OFFSET('Water Data'!$G$7,0,10*ROW('Water Data'!G114))),'Data Summary'!CF120="Yes"),OFFSET('Water Data'!$G$7,0,10*ROW('Water Data'!G114)),NA())</f>
        <v>#N/A</v>
      </c>
      <c r="R120" s="415" t="e">
        <f ca="true">+IF(AND(ISNUMBER(OFFSET('Water Data'!$G$10,0,10*ROW('Water Data'!G114))),'Data Summary'!CG120="Yes"),OFFSET('Water Data'!$G$10,0,10*ROW('Water Data'!G114)),NA())</f>
        <v>#N/A</v>
      </c>
      <c r="S120" s="415" t="e">
        <f ca="true">+IF(AND(ISNUMBER(OFFSET('Water Data'!$H$5,0,10*ROW('Water Data'!H114))),'Data Summary'!CH120="Yes"),100-OFFSET('Water Data'!$H$5,0,10*ROW('Water Data'!H114)),NA())</f>
        <v>#N/A</v>
      </c>
      <c r="T120" s="415" t="e">
        <f ca="true">+IF(AND(ISNUMBER(OFFSET('Water Data'!$H$7,0,10*ROW('Water Data'!H114))),'Data Summary'!CI120="Yes"),OFFSET('Water Data'!$H$7,0,10*ROW('Water Data'!H114)),NA())</f>
        <v>#N/A</v>
      </c>
      <c r="U120" s="415" t="e">
        <f ca="true">+IF(AND(ISNUMBER(OFFSET('Water Data'!$H$10,0,10*ROW('Water Data'!H114))),'Data Summary'!CJ120="Yes"),OFFSET('Water Data'!$H$10,0,10*ROW('Water Data'!H114)),NA())</f>
        <v>#N/A</v>
      </c>
      <c r="V120" s="203" t="e">
        <f ca="true">+IF(AND(ISNUMBER(OFFSET('Sanitation Data'!$C$5,0,10*ROW('Sanitation Data'!C114))),'Data Summary'!CK120="Yes"),100-OFFSET('Sanitation Data'!$C$5,0,10*ROW('Sanitation Data'!C114)),NA())</f>
        <v>#N/A</v>
      </c>
      <c r="W120" s="203" t="e">
        <f ca="true">+IF(AND(ISNUMBER(OFFSET('Sanitation Data'!$C$7,0,10*ROW('Sanitation Data'!C114))),'Data Summary'!CL120="Yes"),OFFSET('Sanitation Data'!$C$7,0,10*ROW('Sanitation Data'!C114)),NA())</f>
        <v>#N/A</v>
      </c>
      <c r="X120" s="203" t="e">
        <f ca="true">+IF(AND(ISNUMBER(OFFSET('Sanitation Data'!$C$11,0,10*ROW('Sanitation Data'!C114))),'Data Summary'!CM120="Yes"),OFFSET('Sanitation Data'!$C$11,0,10*ROW('Sanitation Data'!C114)),NA())</f>
        <v>#N/A</v>
      </c>
      <c r="Y120" s="203" t="e">
        <f ca="true">+IF(AND(ISNUMBER(OFFSET('Sanitation Data'!$C$12,0,10*ROW('Sanitation Data'!C114))),'Data Summary'!CN120="Yes"),OFFSET('Sanitation Data'!$C$12,0,10*ROW('Sanitation Data'!C114)),NA())</f>
        <v>#N/A</v>
      </c>
      <c r="Z120" s="203" t="e">
        <f ca="true">+IF(AND(ISNUMBER(OFFSET('Sanitation Data'!$C$13,0,10*ROW('Sanitation Data'!C114))),'Data Summary'!CO120="Yes"),OFFSET('Sanitation Data'!$C$13,0,10*ROW('Sanitation Data'!C114)),NA())</f>
        <v>#N/A</v>
      </c>
      <c r="AA120" s="203" t="e">
        <f ca="true">+IF(AND(ISNUMBER(OFFSET('Sanitation Data'!$D$5,0,10*ROW('Sanitation Data'!D114))),'Data Summary'!CP120="Yes"),100-OFFSET('Sanitation Data'!$D$5,0,10*ROW('Sanitation Data'!D114)),NA())</f>
        <v>#N/A</v>
      </c>
      <c r="AB120" s="203" t="e">
        <f ca="true">+IF(AND(ISNUMBER(OFFSET('Sanitation Data'!$D$7,0,10*ROW('Sanitation Data'!D114))),'Data Summary'!CQ120="Yes"),OFFSET('Sanitation Data'!$D$7,0,10*ROW('Sanitation Data'!D114)),NA())</f>
        <v>#N/A</v>
      </c>
      <c r="AC120" s="203" t="e">
        <f ca="true">+IF(AND(ISNUMBER(OFFSET('Sanitation Data'!$D$11,0,10*ROW('Sanitation Data'!D114))),'Data Summary'!CR120="Yes"),OFFSET('Sanitation Data'!$D$11,0,10*ROW('Sanitation Data'!D114)),NA())</f>
        <v>#N/A</v>
      </c>
      <c r="AD120" s="203" t="e">
        <f ca="true">+IF(AND(ISNUMBER(OFFSET('Sanitation Data'!$D$12,0,10*ROW('Sanitation Data'!D114))),'Data Summary'!CS120="Yes"),OFFSET('Sanitation Data'!$D$12,0,10*ROW('Sanitation Data'!D114)),NA())</f>
        <v>#N/A</v>
      </c>
      <c r="AE120" s="203" t="e">
        <f ca="true">+IF(AND(ISNUMBER(OFFSET('Sanitation Data'!$D$13,0,10*ROW('Sanitation Data'!D114))),'Data Summary'!CT120="Yes"),OFFSET('Sanitation Data'!$D$13,0,10*ROW('Sanitation Data'!D114)),NA())</f>
        <v>#N/A</v>
      </c>
      <c r="AF120" s="203" t="e">
        <f ca="true">+IF(AND(ISNUMBER(OFFSET('Sanitation Data'!$E$5,0,10*ROW('Sanitation Data'!E114))),'Data Summary'!CU120="Yes"),100-OFFSET('Sanitation Data'!$E$5,0,10*ROW('Sanitation Data'!E114)),NA())</f>
        <v>#N/A</v>
      </c>
      <c r="AG120" s="203" t="e">
        <f ca="true">+IF(AND(ISNUMBER(OFFSET('Sanitation Data'!$E$7,0,10*ROW('Sanitation Data'!E114))),'Data Summary'!CV120="Yes"),OFFSET('Sanitation Data'!$E$7,0,10*ROW('Sanitation Data'!E114)),NA())</f>
        <v>#N/A</v>
      </c>
      <c r="AH120" s="203" t="e">
        <f ca="true">+IF(AND(ISNUMBER(OFFSET('Sanitation Data'!$E$11,0,10*ROW('Sanitation Data'!E114))),'Data Summary'!CW120="Yes"),OFFSET('Sanitation Data'!$E$11,0,10*ROW('Sanitation Data'!E114)),NA())</f>
        <v>#N/A</v>
      </c>
      <c r="AI120" s="203" t="e">
        <f ca="true">+IF(AND(ISNUMBER(OFFSET('Sanitation Data'!$E$12,0,10*ROW('Sanitation Data'!E114))),'Data Summary'!CX120="Yes"),OFFSET('Sanitation Data'!$E$12,0,10*ROW('Sanitation Data'!E114)),NA())</f>
        <v>#N/A</v>
      </c>
      <c r="AJ120" s="203" t="e">
        <f ca="true">+IF(AND(ISNUMBER(OFFSET('Sanitation Data'!$E$13,0,10*ROW('Sanitation Data'!E114))),'Data Summary'!CY120="Yes"),OFFSET('Sanitation Data'!$E$13,0,10*ROW('Sanitation Data'!E114)),NA())</f>
        <v>#N/A</v>
      </c>
      <c r="AK120" s="203" t="e">
        <f ca="true">+IF(AND(ISNUMBER(OFFSET('Sanitation Data'!$F$5,0,10*ROW('Sanitation Data'!F114))),'Data Summary'!CZ120="Yes"),100-OFFSET('Sanitation Data'!$F$5,0,10*ROW('Sanitation Data'!F114)),NA())</f>
        <v>#N/A</v>
      </c>
      <c r="AL120" s="203" t="e">
        <f ca="true">+IF(AND(ISNUMBER(OFFSET('Sanitation Data'!$F$7,0,10*ROW('Sanitation Data'!F114))),'Data Summary'!DA120="Yes"),OFFSET('Sanitation Data'!$F$7,0,10*ROW('Sanitation Data'!F114)),NA())</f>
        <v>#N/A</v>
      </c>
      <c r="AM120" s="203" t="e">
        <f ca="true">+IF(AND(ISNUMBER(OFFSET('Sanitation Data'!$F$11,0,10*ROW('Sanitation Data'!F114))),'Data Summary'!DB120="Yes"),OFFSET('Sanitation Data'!$F$11,0,10*ROW('Sanitation Data'!F114)),NA())</f>
        <v>#N/A</v>
      </c>
      <c r="AN120" s="203" t="e">
        <f ca="true">+IF(AND(ISNUMBER(OFFSET('Sanitation Data'!$F$12,0,10*ROW('Sanitation Data'!F114))),'Data Summary'!DC120="Yes"),OFFSET('Sanitation Data'!$F$12,0,10*ROW('Sanitation Data'!F114)),NA())</f>
        <v>#N/A</v>
      </c>
      <c r="AO120" s="203" t="e">
        <f ca="true">+IF(AND(ISNUMBER(OFFSET('Sanitation Data'!$F$13,0,10*ROW('Sanitation Data'!F114))),'Data Summary'!DD120="Yes"),OFFSET('Sanitation Data'!$F$13,0,10*ROW('Sanitation Data'!F114)),NA())</f>
        <v>#N/A</v>
      </c>
      <c r="AP120" s="203" t="e">
        <f ca="true">+IF(AND(ISNUMBER(OFFSET('Sanitation Data'!$G$5,0,10*ROW('Sanitation Data'!G114))),'Data Summary'!DE120="Yes"),100-OFFSET('Sanitation Data'!$G$5,0,10*ROW('Sanitation Data'!G114)),NA())</f>
        <v>#N/A</v>
      </c>
      <c r="AQ120" s="203" t="e">
        <f ca="true">+IF(AND(ISNUMBER(OFFSET('Sanitation Data'!$G$7,0,10*ROW('Sanitation Data'!G114))),'Data Summary'!DF120="Yes"),OFFSET('Sanitation Data'!$G$7,0,10*ROW('Sanitation Data'!G114)),NA())</f>
        <v>#N/A</v>
      </c>
      <c r="AR120" s="203" t="e">
        <f ca="true">+IF(AND(ISNUMBER(OFFSET('Sanitation Data'!$G$11,0,10*ROW('Sanitation Data'!G114))),'Data Summary'!DG120="Yes"),OFFSET('Sanitation Data'!$G$11,0,10*ROW('Sanitation Data'!G114)),NA())</f>
        <v>#N/A</v>
      </c>
      <c r="AS120" s="203" t="e">
        <f ca="true">+IF(AND(ISNUMBER(OFFSET('Sanitation Data'!$G$12,0,10*ROW('Sanitation Data'!G114))),'Data Summary'!DH120="Yes"),OFFSET('Sanitation Data'!$G$12,0,10*ROW('Sanitation Data'!G114)),NA())</f>
        <v>#N/A</v>
      </c>
      <c r="AT120" s="203" t="e">
        <f ca="true">+IF(AND(ISNUMBER(OFFSET('Sanitation Data'!$G$13,0,10*ROW('Sanitation Data'!G114))),'Data Summary'!DI120="Yes"),OFFSET('Sanitation Data'!$G$13,0,10*ROW('Sanitation Data'!G114)),NA())</f>
        <v>#N/A</v>
      </c>
      <c r="AU120" s="203" t="e">
        <f ca="true">+IF(AND(ISNUMBER(OFFSET('Sanitation Data'!$H$5,0,10*ROW('Sanitation Data'!H114))),'Data Summary'!DJ120="Yes"),100-OFFSET('Sanitation Data'!$H$5,0,10*ROW('Sanitation Data'!H114)),NA())</f>
        <v>#N/A</v>
      </c>
      <c r="AV120" s="203" t="e">
        <f ca="true">+IF(AND(ISNUMBER(OFFSET('Sanitation Data'!$H$7,0,10*ROW('Sanitation Data'!H114))),'Data Summary'!DK120="Yes"),OFFSET('Sanitation Data'!$H$7,0,10*ROW('Sanitation Data'!H114)),NA())</f>
        <v>#N/A</v>
      </c>
      <c r="AW120" s="203" t="e">
        <f ca="true">+IF(AND(ISNUMBER(OFFSET('Sanitation Data'!$H$11,0,10*ROW('Sanitation Data'!H114))),'Data Summary'!DL120="Yes"),OFFSET('Sanitation Data'!$H$11,0,10*ROW('Sanitation Data'!H114)),NA())</f>
        <v>#N/A</v>
      </c>
      <c r="AX120" s="203" t="e">
        <f ca="true">+IF(AND(ISNUMBER(OFFSET('Sanitation Data'!$H$12,0,10*ROW('Sanitation Data'!H114))),'Data Summary'!DM120="Yes"),OFFSET('Sanitation Data'!$H$12,0,10*ROW('Sanitation Data'!H114)),NA())</f>
        <v>#N/A</v>
      </c>
      <c r="AY120" s="203" t="e">
        <f ca="true">+IF(AND(ISNUMBER(OFFSET('Sanitation Data'!$H$13,0,10*ROW('Sanitation Data'!H114))),'Data Summary'!DN120="Yes"),OFFSET('Sanitation Data'!$H$13,0,10*ROW('Sanitation Data'!H114)),NA())</f>
        <v>#N/A</v>
      </c>
      <c r="AZ120" s="204" t="e">
        <f ca="true">+IF(AND(ISNUMBER(OFFSET('Hygiene Data'!$C$6,0,10*ROW('Hygiene Data'!C114))),'Data Summary'!DO120="Yes"),OFFSET('Hygiene Data'!$C$6,0,10*ROW('Hygiene Data'!C114)),NA())</f>
        <v>#N/A</v>
      </c>
      <c r="BA120" s="204" t="e">
        <f ca="true">+IF(AND(ISNUMBER(OFFSET('Hygiene Data'!$C$8,0,10*ROW('Hygiene Data'!C114))),'Data Summary'!DP120="Yes"),OFFSET('Hygiene Data'!$C$8,0,10*ROW('Hygiene Data'!C114)),NA())</f>
        <v>#N/A</v>
      </c>
      <c r="BB120" s="204" t="e">
        <f ca="true">+IF(AND(ISNUMBER(OFFSET('Hygiene Data'!$C$10,0,10*ROW('Hygiene Data'!C114))),'Data Summary'!DQ120="Yes"),OFFSET('Hygiene Data'!$C$10,0,10*ROW('Hygiene Data'!C114)),NA())</f>
        <v>#N/A</v>
      </c>
      <c r="BC120" s="204" t="e">
        <f ca="true">+IF(AND(ISNUMBER(OFFSET('Hygiene Data'!$D$6,0,10*ROW('Hygiene Data'!D114))),'Data Summary'!DR120="Yes"),OFFSET('Hygiene Data'!$D$6,0,10*ROW('Hygiene Data'!D114)),NA())</f>
        <v>#N/A</v>
      </c>
      <c r="BD120" s="204" t="e">
        <f ca="true">+IF(AND(ISNUMBER(OFFSET('Hygiene Data'!$D$8,0,10*ROW('Hygiene Data'!D114))),'Data Summary'!DS120="Yes"),OFFSET('Hygiene Data'!$D$8,0,10*ROW('Hygiene Data'!D114)),NA())</f>
        <v>#N/A</v>
      </c>
      <c r="BE120" s="204" t="e">
        <f ca="true">+IF(AND(ISNUMBER(OFFSET('Hygiene Data'!$D$10,0,10*ROW('Hygiene Data'!D114))),'Data Summary'!DT120="Yes"),OFFSET('Hygiene Data'!$D$10,0,10*ROW('Hygiene Data'!D114)),NA())</f>
        <v>#N/A</v>
      </c>
      <c r="BF120" s="204" t="e">
        <f ca="true">+IF(AND(ISNUMBER(OFFSET('Hygiene Data'!$E$6,0,10*ROW('Hygiene Data'!E114))),'Data Summary'!DU120="Yes"),OFFSET('Hygiene Data'!$E$6,0,10*ROW('Hygiene Data'!E114)),NA())</f>
        <v>#N/A</v>
      </c>
      <c r="BG120" s="204" t="e">
        <f ca="true">+IF(AND(ISNUMBER(OFFSET('Hygiene Data'!$E$8,0,10*ROW('Hygiene Data'!E114))),'Data Summary'!DV120="Yes"),OFFSET('Hygiene Data'!$E$8,0,10*ROW('Hygiene Data'!E114)),NA())</f>
        <v>#N/A</v>
      </c>
      <c r="BH120" s="204" t="e">
        <f ca="true">+IF(AND(ISNUMBER(OFFSET('Hygiene Data'!$E$10,0,10*ROW('Hygiene Data'!E114))),'Data Summary'!DW120="Yes"),OFFSET('Hygiene Data'!$E$10,0,10*ROW('Hygiene Data'!E114)),NA())</f>
        <v>#N/A</v>
      </c>
      <c r="BI120" s="204" t="e">
        <f ca="true">+IF(AND(ISNUMBER(OFFSET('Hygiene Data'!$F$6,0,10*ROW('Hygiene Data'!F114))),'Data Summary'!DX120="Yes"),OFFSET('Hygiene Data'!$F$6,0,10*ROW('Hygiene Data'!F114)),NA())</f>
        <v>#N/A</v>
      </c>
      <c r="BJ120" s="204" t="e">
        <f ca="true">+IF(AND(ISNUMBER(OFFSET('Hygiene Data'!$F$8,0,10*ROW('Hygiene Data'!F114))),'Data Summary'!DY120="Yes"),OFFSET('Hygiene Data'!$F$8,0,10*ROW('Hygiene Data'!F114)),NA())</f>
        <v>#N/A</v>
      </c>
      <c r="BK120" s="204" t="e">
        <f ca="true">+IF(AND(ISNUMBER(OFFSET('Hygiene Data'!$F$10,0,10*ROW('Hygiene Data'!F114))),'Data Summary'!DZ120="Yes"),OFFSET('Hygiene Data'!$F$10,0,10*ROW('Hygiene Data'!F114)),NA())</f>
        <v>#N/A</v>
      </c>
      <c r="BL120" s="204" t="e">
        <f ca="true">+IF(AND(ISNUMBER(OFFSET('Hygiene Data'!$G$6,0,10*ROW('Hygiene Data'!G114))),'Data Summary'!EA120="Yes"),OFFSET('Hygiene Data'!$G$6,0,10*ROW('Hygiene Data'!G114)),NA())</f>
        <v>#N/A</v>
      </c>
      <c r="BM120" s="204" t="e">
        <f ca="true">+IF(AND(ISNUMBER(OFFSET('Hygiene Data'!$G$8,0,10*ROW('Hygiene Data'!G114))),'Data Summary'!EB120="Yes"),OFFSET('Hygiene Data'!$G$8,0,10*ROW('Hygiene Data'!G114)),NA())</f>
        <v>#N/A</v>
      </c>
      <c r="BN120" s="204" t="e">
        <f ca="true">+IF(AND(ISNUMBER(OFFSET('Hygiene Data'!$G$10,0,10*ROW('Hygiene Data'!G114))),'Data Summary'!EC120="Yes"),OFFSET('Hygiene Data'!$G$10,0,10*ROW('Hygiene Data'!G114)),NA())</f>
        <v>#N/A</v>
      </c>
      <c r="BO120" s="204" t="e">
        <f ca="true">+IF(AND(ISNUMBER(OFFSET('Hygiene Data'!$H$6,0,10*ROW('Hygiene Data'!H114))),'Data Summary'!ED120="Yes"),OFFSET('Hygiene Data'!$H$6,0,10*ROW('Hygiene Data'!H114)),NA())</f>
        <v>#N/A</v>
      </c>
      <c r="BP120" s="204" t="e">
        <f ca="true">+IF(AND(ISNUMBER(OFFSET('Hygiene Data'!$H$8,0,10*ROW('Hygiene Data'!H114))),'Data Summary'!EE120="Yes"),OFFSET('Hygiene Data'!$H$8,0,10*ROW('Hygiene Data'!H114)),NA())</f>
        <v>#N/A</v>
      </c>
      <c r="BQ120" s="204"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415" t="e">
        <f ca="true">+IF(AND(ISNUMBER(OFFSET('Water Data'!$C$5,0,10*ROW('Water Data'!C115))),'Data Summary'!BS121="Yes"),100-OFFSET('Water Data'!$C$5,0,10*ROW('Water Data'!C115)),NA())</f>
        <v>#N/A</v>
      </c>
      <c r="E121" s="415" t="e">
        <f ca="true">+IF(AND(ISNUMBER(OFFSET('Water Data'!$C$7,0,10*ROW('Water Data'!C115))),'Data Summary'!BT121="Yes"),OFFSET('Water Data'!$C$7,0,10*ROW('Water Data'!C115)),NA())</f>
        <v>#N/A</v>
      </c>
      <c r="F121" s="415" t="e">
        <f ca="true">+IF(AND(ISNUMBER(OFFSET('Water Data'!$C$10,0,10*ROW('Water Data'!C115))),'Data Summary'!BU121="Yes"),OFFSET('Water Data'!$C$10,0,10*ROW('Water Data'!C115)),NA())</f>
        <v>#N/A</v>
      </c>
      <c r="G121" s="415" t="e">
        <f ca="true">+IF(AND(ISNUMBER(OFFSET('Water Data'!$D$5,0,10*ROW('Water Data'!D115))),'Data Summary'!BV121="Yes"),100-OFFSET('Water Data'!$D$5,0,10*ROW('Water Data'!D115)),NA())</f>
        <v>#N/A</v>
      </c>
      <c r="H121" s="415" t="e">
        <f ca="true">+IF(AND(ISNUMBER(OFFSET('Water Data'!$D$7,0,10*ROW('Water Data'!D115))),'Data Summary'!BW121="Yes"),OFFSET('Water Data'!$D$7,0,10*ROW('Water Data'!D115)),NA())</f>
        <v>#N/A</v>
      </c>
      <c r="I121" s="415" t="e">
        <f ca="true">+IF(AND(ISNUMBER(OFFSET('Water Data'!$D$10,0,10*ROW('Water Data'!D115))),'Data Summary'!BX121="Yes"),OFFSET('Water Data'!$D$10,0,10*ROW('Water Data'!D115)),NA())</f>
        <v>#N/A</v>
      </c>
      <c r="J121" s="415" t="e">
        <f ca="true">+IF(AND(ISNUMBER(OFFSET('Water Data'!$E$5,0,10*ROW('Water Data'!E115))),'Data Summary'!BY121="Yes"),100-OFFSET('Water Data'!$E$5,0,10*ROW('Water Data'!E115)),NA())</f>
        <v>#N/A</v>
      </c>
      <c r="K121" s="415" t="e">
        <f ca="true">+IF(AND(ISNUMBER(OFFSET('Water Data'!$E$7,0,10*ROW('Water Data'!E115))),'Data Summary'!BZ121="Yes"),OFFSET('Water Data'!$E$7,0,10*ROW('Water Data'!E115)),NA())</f>
        <v>#N/A</v>
      </c>
      <c r="L121" s="415" t="e">
        <f ca="true">+IF(AND(ISNUMBER(OFFSET('Water Data'!$E$10,0,10*ROW('Water Data'!E115))),'Data Summary'!CA121="Yes"),OFFSET('Water Data'!$E$10,0,10*ROW('Water Data'!E115)),NA())</f>
        <v>#N/A</v>
      </c>
      <c r="M121" s="415" t="e">
        <f ca="true">+IF(AND(ISNUMBER(OFFSET('Water Data'!$F$5,0,10*ROW('Water Data'!F115))),'Data Summary'!CB121="Yes"),100-OFFSET('Water Data'!$F$5,0,10*ROW('Water Data'!F115)),NA())</f>
        <v>#N/A</v>
      </c>
      <c r="N121" s="415" t="e">
        <f ca="true">+IF(AND(ISNUMBER(OFFSET('Water Data'!$F$7,0,10*ROW('Water Data'!F115))),'Data Summary'!CC121="Yes"),OFFSET('Water Data'!$F$7,0,10*ROW('Water Data'!F115)),NA())</f>
        <v>#N/A</v>
      </c>
      <c r="O121" s="415" t="e">
        <f ca="true">+IF(AND(ISNUMBER(OFFSET('Water Data'!$F$10,0,10*ROW('Water Data'!F115))),'Data Summary'!CD121="Yes"),OFFSET('Water Data'!$F$10,0,10*ROW('Water Data'!F115)),NA())</f>
        <v>#N/A</v>
      </c>
      <c r="P121" s="415" t="e">
        <f ca="true">+IF(AND(ISNUMBER(OFFSET('Water Data'!$G$5,0,10*ROW('Water Data'!G115))),'Data Summary'!CE121="Yes"),100-OFFSET('Water Data'!$G$5,0,10*ROW('Water Data'!G115)),NA())</f>
        <v>#N/A</v>
      </c>
      <c r="Q121" s="415" t="e">
        <f ca="true">+IF(AND(ISNUMBER(OFFSET('Water Data'!$G$7,0,10*ROW('Water Data'!G115))),'Data Summary'!CF121="Yes"),OFFSET('Water Data'!$G$7,0,10*ROW('Water Data'!G115)),NA())</f>
        <v>#N/A</v>
      </c>
      <c r="R121" s="415" t="e">
        <f ca="true">+IF(AND(ISNUMBER(OFFSET('Water Data'!$G$10,0,10*ROW('Water Data'!G115))),'Data Summary'!CG121="Yes"),OFFSET('Water Data'!$G$10,0,10*ROW('Water Data'!G115)),NA())</f>
        <v>#N/A</v>
      </c>
      <c r="S121" s="415" t="e">
        <f ca="true">+IF(AND(ISNUMBER(OFFSET('Water Data'!$H$5,0,10*ROW('Water Data'!H115))),'Data Summary'!CH121="Yes"),100-OFFSET('Water Data'!$H$5,0,10*ROW('Water Data'!H115)),NA())</f>
        <v>#N/A</v>
      </c>
      <c r="T121" s="415" t="e">
        <f ca="true">+IF(AND(ISNUMBER(OFFSET('Water Data'!$H$7,0,10*ROW('Water Data'!H115))),'Data Summary'!CI121="Yes"),OFFSET('Water Data'!$H$7,0,10*ROW('Water Data'!H115)),NA())</f>
        <v>#N/A</v>
      </c>
      <c r="U121" s="415" t="e">
        <f ca="true">+IF(AND(ISNUMBER(OFFSET('Water Data'!$H$10,0,10*ROW('Water Data'!H115))),'Data Summary'!CJ121="Yes"),OFFSET('Water Data'!$H$10,0,10*ROW('Water Data'!H115)),NA())</f>
        <v>#N/A</v>
      </c>
      <c r="V121" s="203" t="e">
        <f ca="true">+IF(AND(ISNUMBER(OFFSET('Sanitation Data'!$C$5,0,10*ROW('Sanitation Data'!C115))),'Data Summary'!CK121="Yes"),100-OFFSET('Sanitation Data'!$C$5,0,10*ROW('Sanitation Data'!C115)),NA())</f>
        <v>#N/A</v>
      </c>
      <c r="W121" s="203" t="e">
        <f ca="true">+IF(AND(ISNUMBER(OFFSET('Sanitation Data'!$C$7,0,10*ROW('Sanitation Data'!C115))),'Data Summary'!CL121="Yes"),OFFSET('Sanitation Data'!$C$7,0,10*ROW('Sanitation Data'!C115)),NA())</f>
        <v>#N/A</v>
      </c>
      <c r="X121" s="203" t="e">
        <f ca="true">+IF(AND(ISNUMBER(OFFSET('Sanitation Data'!$C$11,0,10*ROW('Sanitation Data'!C115))),'Data Summary'!CM121="Yes"),OFFSET('Sanitation Data'!$C$11,0,10*ROW('Sanitation Data'!C115)),NA())</f>
        <v>#N/A</v>
      </c>
      <c r="Y121" s="203" t="e">
        <f ca="true">+IF(AND(ISNUMBER(OFFSET('Sanitation Data'!$C$12,0,10*ROW('Sanitation Data'!C115))),'Data Summary'!CN121="Yes"),OFFSET('Sanitation Data'!$C$12,0,10*ROW('Sanitation Data'!C115)),NA())</f>
        <v>#N/A</v>
      </c>
      <c r="Z121" s="203" t="e">
        <f ca="true">+IF(AND(ISNUMBER(OFFSET('Sanitation Data'!$C$13,0,10*ROW('Sanitation Data'!C115))),'Data Summary'!CO121="Yes"),OFFSET('Sanitation Data'!$C$13,0,10*ROW('Sanitation Data'!C115)),NA())</f>
        <v>#N/A</v>
      </c>
      <c r="AA121" s="203" t="e">
        <f ca="true">+IF(AND(ISNUMBER(OFFSET('Sanitation Data'!$D$5,0,10*ROW('Sanitation Data'!D115))),'Data Summary'!CP121="Yes"),100-OFFSET('Sanitation Data'!$D$5,0,10*ROW('Sanitation Data'!D115)),NA())</f>
        <v>#N/A</v>
      </c>
      <c r="AB121" s="203" t="e">
        <f ca="true">+IF(AND(ISNUMBER(OFFSET('Sanitation Data'!$D$7,0,10*ROW('Sanitation Data'!D115))),'Data Summary'!CQ121="Yes"),OFFSET('Sanitation Data'!$D$7,0,10*ROW('Sanitation Data'!D115)),NA())</f>
        <v>#N/A</v>
      </c>
      <c r="AC121" s="203" t="e">
        <f ca="true">+IF(AND(ISNUMBER(OFFSET('Sanitation Data'!$D$11,0,10*ROW('Sanitation Data'!D115))),'Data Summary'!CR121="Yes"),OFFSET('Sanitation Data'!$D$11,0,10*ROW('Sanitation Data'!D115)),NA())</f>
        <v>#N/A</v>
      </c>
      <c r="AD121" s="203" t="e">
        <f ca="true">+IF(AND(ISNUMBER(OFFSET('Sanitation Data'!$D$12,0,10*ROW('Sanitation Data'!D115))),'Data Summary'!CS121="Yes"),OFFSET('Sanitation Data'!$D$12,0,10*ROW('Sanitation Data'!D115)),NA())</f>
        <v>#N/A</v>
      </c>
      <c r="AE121" s="203" t="e">
        <f ca="true">+IF(AND(ISNUMBER(OFFSET('Sanitation Data'!$D$13,0,10*ROW('Sanitation Data'!D115))),'Data Summary'!CT121="Yes"),OFFSET('Sanitation Data'!$D$13,0,10*ROW('Sanitation Data'!D115)),NA())</f>
        <v>#N/A</v>
      </c>
      <c r="AF121" s="203" t="e">
        <f ca="true">+IF(AND(ISNUMBER(OFFSET('Sanitation Data'!$E$5,0,10*ROW('Sanitation Data'!E115))),'Data Summary'!CU121="Yes"),100-OFFSET('Sanitation Data'!$E$5,0,10*ROW('Sanitation Data'!E115)),NA())</f>
        <v>#N/A</v>
      </c>
      <c r="AG121" s="203" t="e">
        <f ca="true">+IF(AND(ISNUMBER(OFFSET('Sanitation Data'!$E$7,0,10*ROW('Sanitation Data'!E115))),'Data Summary'!CV121="Yes"),OFFSET('Sanitation Data'!$E$7,0,10*ROW('Sanitation Data'!E115)),NA())</f>
        <v>#N/A</v>
      </c>
      <c r="AH121" s="203" t="e">
        <f ca="true">+IF(AND(ISNUMBER(OFFSET('Sanitation Data'!$E$11,0,10*ROW('Sanitation Data'!E115))),'Data Summary'!CW121="Yes"),OFFSET('Sanitation Data'!$E$11,0,10*ROW('Sanitation Data'!E115)),NA())</f>
        <v>#N/A</v>
      </c>
      <c r="AI121" s="203" t="e">
        <f ca="true">+IF(AND(ISNUMBER(OFFSET('Sanitation Data'!$E$12,0,10*ROW('Sanitation Data'!E115))),'Data Summary'!CX121="Yes"),OFFSET('Sanitation Data'!$E$12,0,10*ROW('Sanitation Data'!E115)),NA())</f>
        <v>#N/A</v>
      </c>
      <c r="AJ121" s="203" t="e">
        <f ca="true">+IF(AND(ISNUMBER(OFFSET('Sanitation Data'!$E$13,0,10*ROW('Sanitation Data'!E115))),'Data Summary'!CY121="Yes"),OFFSET('Sanitation Data'!$E$13,0,10*ROW('Sanitation Data'!E115)),NA())</f>
        <v>#N/A</v>
      </c>
      <c r="AK121" s="203" t="e">
        <f ca="true">+IF(AND(ISNUMBER(OFFSET('Sanitation Data'!$F$5,0,10*ROW('Sanitation Data'!F115))),'Data Summary'!CZ121="Yes"),100-OFFSET('Sanitation Data'!$F$5,0,10*ROW('Sanitation Data'!F115)),NA())</f>
        <v>#N/A</v>
      </c>
      <c r="AL121" s="203" t="e">
        <f ca="true">+IF(AND(ISNUMBER(OFFSET('Sanitation Data'!$F$7,0,10*ROW('Sanitation Data'!F115))),'Data Summary'!DA121="Yes"),OFFSET('Sanitation Data'!$F$7,0,10*ROW('Sanitation Data'!F115)),NA())</f>
        <v>#N/A</v>
      </c>
      <c r="AM121" s="203" t="e">
        <f ca="true">+IF(AND(ISNUMBER(OFFSET('Sanitation Data'!$F$11,0,10*ROW('Sanitation Data'!F115))),'Data Summary'!DB121="Yes"),OFFSET('Sanitation Data'!$F$11,0,10*ROW('Sanitation Data'!F115)),NA())</f>
        <v>#N/A</v>
      </c>
      <c r="AN121" s="203" t="e">
        <f ca="true">+IF(AND(ISNUMBER(OFFSET('Sanitation Data'!$F$12,0,10*ROW('Sanitation Data'!F115))),'Data Summary'!DC121="Yes"),OFFSET('Sanitation Data'!$F$12,0,10*ROW('Sanitation Data'!F115)),NA())</f>
        <v>#N/A</v>
      </c>
      <c r="AO121" s="203" t="e">
        <f ca="true">+IF(AND(ISNUMBER(OFFSET('Sanitation Data'!$F$13,0,10*ROW('Sanitation Data'!F115))),'Data Summary'!DD121="Yes"),OFFSET('Sanitation Data'!$F$13,0,10*ROW('Sanitation Data'!F115)),NA())</f>
        <v>#N/A</v>
      </c>
      <c r="AP121" s="203" t="e">
        <f ca="true">+IF(AND(ISNUMBER(OFFSET('Sanitation Data'!$G$5,0,10*ROW('Sanitation Data'!G115))),'Data Summary'!DE121="Yes"),100-OFFSET('Sanitation Data'!$G$5,0,10*ROW('Sanitation Data'!G115)),NA())</f>
        <v>#N/A</v>
      </c>
      <c r="AQ121" s="203" t="e">
        <f ca="true">+IF(AND(ISNUMBER(OFFSET('Sanitation Data'!$G$7,0,10*ROW('Sanitation Data'!G115))),'Data Summary'!DF121="Yes"),OFFSET('Sanitation Data'!$G$7,0,10*ROW('Sanitation Data'!G115)),NA())</f>
        <v>#N/A</v>
      </c>
      <c r="AR121" s="203" t="e">
        <f ca="true">+IF(AND(ISNUMBER(OFFSET('Sanitation Data'!$G$11,0,10*ROW('Sanitation Data'!G115))),'Data Summary'!DG121="Yes"),OFFSET('Sanitation Data'!$G$11,0,10*ROW('Sanitation Data'!G115)),NA())</f>
        <v>#N/A</v>
      </c>
      <c r="AS121" s="203" t="e">
        <f ca="true">+IF(AND(ISNUMBER(OFFSET('Sanitation Data'!$G$12,0,10*ROW('Sanitation Data'!G115))),'Data Summary'!DH121="Yes"),OFFSET('Sanitation Data'!$G$12,0,10*ROW('Sanitation Data'!G115)),NA())</f>
        <v>#N/A</v>
      </c>
      <c r="AT121" s="203" t="e">
        <f ca="true">+IF(AND(ISNUMBER(OFFSET('Sanitation Data'!$G$13,0,10*ROW('Sanitation Data'!G115))),'Data Summary'!DI121="Yes"),OFFSET('Sanitation Data'!$G$13,0,10*ROW('Sanitation Data'!G115)),NA())</f>
        <v>#N/A</v>
      </c>
      <c r="AU121" s="203" t="e">
        <f ca="true">+IF(AND(ISNUMBER(OFFSET('Sanitation Data'!$H$5,0,10*ROW('Sanitation Data'!H115))),'Data Summary'!DJ121="Yes"),100-OFFSET('Sanitation Data'!$H$5,0,10*ROW('Sanitation Data'!H115)),NA())</f>
        <v>#N/A</v>
      </c>
      <c r="AV121" s="203" t="e">
        <f ca="true">+IF(AND(ISNUMBER(OFFSET('Sanitation Data'!$H$7,0,10*ROW('Sanitation Data'!H115))),'Data Summary'!DK121="Yes"),OFFSET('Sanitation Data'!$H$7,0,10*ROW('Sanitation Data'!H115)),NA())</f>
        <v>#N/A</v>
      </c>
      <c r="AW121" s="203" t="e">
        <f ca="true">+IF(AND(ISNUMBER(OFFSET('Sanitation Data'!$H$11,0,10*ROW('Sanitation Data'!H115))),'Data Summary'!DL121="Yes"),OFFSET('Sanitation Data'!$H$11,0,10*ROW('Sanitation Data'!H115)),NA())</f>
        <v>#N/A</v>
      </c>
      <c r="AX121" s="203" t="e">
        <f ca="true">+IF(AND(ISNUMBER(OFFSET('Sanitation Data'!$H$12,0,10*ROW('Sanitation Data'!H115))),'Data Summary'!DM121="Yes"),OFFSET('Sanitation Data'!$H$12,0,10*ROW('Sanitation Data'!H115)),NA())</f>
        <v>#N/A</v>
      </c>
      <c r="AY121" s="203" t="e">
        <f ca="true">+IF(AND(ISNUMBER(OFFSET('Sanitation Data'!$H$13,0,10*ROW('Sanitation Data'!H115))),'Data Summary'!DN121="Yes"),OFFSET('Sanitation Data'!$H$13,0,10*ROW('Sanitation Data'!H115)),NA())</f>
        <v>#N/A</v>
      </c>
      <c r="AZ121" s="204" t="e">
        <f ca="true">+IF(AND(ISNUMBER(OFFSET('Hygiene Data'!$C$6,0,10*ROW('Hygiene Data'!C115))),'Data Summary'!DO121="Yes"),OFFSET('Hygiene Data'!$C$6,0,10*ROW('Hygiene Data'!C115)),NA())</f>
        <v>#N/A</v>
      </c>
      <c r="BA121" s="204" t="e">
        <f ca="true">+IF(AND(ISNUMBER(OFFSET('Hygiene Data'!$C$8,0,10*ROW('Hygiene Data'!C115))),'Data Summary'!DP121="Yes"),OFFSET('Hygiene Data'!$C$8,0,10*ROW('Hygiene Data'!C115)),NA())</f>
        <v>#N/A</v>
      </c>
      <c r="BB121" s="204" t="e">
        <f ca="true">+IF(AND(ISNUMBER(OFFSET('Hygiene Data'!$C$10,0,10*ROW('Hygiene Data'!C115))),'Data Summary'!DQ121="Yes"),OFFSET('Hygiene Data'!$C$10,0,10*ROW('Hygiene Data'!C115)),NA())</f>
        <v>#N/A</v>
      </c>
      <c r="BC121" s="204" t="e">
        <f ca="true">+IF(AND(ISNUMBER(OFFSET('Hygiene Data'!$D$6,0,10*ROW('Hygiene Data'!D115))),'Data Summary'!DR121="Yes"),OFFSET('Hygiene Data'!$D$6,0,10*ROW('Hygiene Data'!D115)),NA())</f>
        <v>#N/A</v>
      </c>
      <c r="BD121" s="204" t="e">
        <f ca="true">+IF(AND(ISNUMBER(OFFSET('Hygiene Data'!$D$8,0,10*ROW('Hygiene Data'!D115))),'Data Summary'!DS121="Yes"),OFFSET('Hygiene Data'!$D$8,0,10*ROW('Hygiene Data'!D115)),NA())</f>
        <v>#N/A</v>
      </c>
      <c r="BE121" s="204" t="e">
        <f ca="true">+IF(AND(ISNUMBER(OFFSET('Hygiene Data'!$D$10,0,10*ROW('Hygiene Data'!D115))),'Data Summary'!DT121="Yes"),OFFSET('Hygiene Data'!$D$10,0,10*ROW('Hygiene Data'!D115)),NA())</f>
        <v>#N/A</v>
      </c>
      <c r="BF121" s="204" t="e">
        <f ca="true">+IF(AND(ISNUMBER(OFFSET('Hygiene Data'!$E$6,0,10*ROW('Hygiene Data'!E115))),'Data Summary'!DU121="Yes"),OFFSET('Hygiene Data'!$E$6,0,10*ROW('Hygiene Data'!E115)),NA())</f>
        <v>#N/A</v>
      </c>
      <c r="BG121" s="204" t="e">
        <f ca="true">+IF(AND(ISNUMBER(OFFSET('Hygiene Data'!$E$8,0,10*ROW('Hygiene Data'!E115))),'Data Summary'!DV121="Yes"),OFFSET('Hygiene Data'!$E$8,0,10*ROW('Hygiene Data'!E115)),NA())</f>
        <v>#N/A</v>
      </c>
      <c r="BH121" s="204" t="e">
        <f ca="true">+IF(AND(ISNUMBER(OFFSET('Hygiene Data'!$E$10,0,10*ROW('Hygiene Data'!E115))),'Data Summary'!DW121="Yes"),OFFSET('Hygiene Data'!$E$10,0,10*ROW('Hygiene Data'!E115)),NA())</f>
        <v>#N/A</v>
      </c>
      <c r="BI121" s="204" t="e">
        <f ca="true">+IF(AND(ISNUMBER(OFFSET('Hygiene Data'!$F$6,0,10*ROW('Hygiene Data'!F115))),'Data Summary'!DX121="Yes"),OFFSET('Hygiene Data'!$F$6,0,10*ROW('Hygiene Data'!F115)),NA())</f>
        <v>#N/A</v>
      </c>
      <c r="BJ121" s="204" t="e">
        <f ca="true">+IF(AND(ISNUMBER(OFFSET('Hygiene Data'!$F$8,0,10*ROW('Hygiene Data'!F115))),'Data Summary'!DY121="Yes"),OFFSET('Hygiene Data'!$F$8,0,10*ROW('Hygiene Data'!F115)),NA())</f>
        <v>#N/A</v>
      </c>
      <c r="BK121" s="204" t="e">
        <f ca="true">+IF(AND(ISNUMBER(OFFSET('Hygiene Data'!$F$10,0,10*ROW('Hygiene Data'!F115))),'Data Summary'!DZ121="Yes"),OFFSET('Hygiene Data'!$F$10,0,10*ROW('Hygiene Data'!F115)),NA())</f>
        <v>#N/A</v>
      </c>
      <c r="BL121" s="204" t="e">
        <f ca="true">+IF(AND(ISNUMBER(OFFSET('Hygiene Data'!$G$6,0,10*ROW('Hygiene Data'!G115))),'Data Summary'!EA121="Yes"),OFFSET('Hygiene Data'!$G$6,0,10*ROW('Hygiene Data'!G115)),NA())</f>
        <v>#N/A</v>
      </c>
      <c r="BM121" s="204" t="e">
        <f ca="true">+IF(AND(ISNUMBER(OFFSET('Hygiene Data'!$G$8,0,10*ROW('Hygiene Data'!G115))),'Data Summary'!EB121="Yes"),OFFSET('Hygiene Data'!$G$8,0,10*ROW('Hygiene Data'!G115)),NA())</f>
        <v>#N/A</v>
      </c>
      <c r="BN121" s="204" t="e">
        <f ca="true">+IF(AND(ISNUMBER(OFFSET('Hygiene Data'!$G$10,0,10*ROW('Hygiene Data'!G115))),'Data Summary'!EC121="Yes"),OFFSET('Hygiene Data'!$G$10,0,10*ROW('Hygiene Data'!G115)),NA())</f>
        <v>#N/A</v>
      </c>
      <c r="BO121" s="204" t="e">
        <f ca="true">+IF(AND(ISNUMBER(OFFSET('Hygiene Data'!$H$6,0,10*ROW('Hygiene Data'!H115))),'Data Summary'!ED121="Yes"),OFFSET('Hygiene Data'!$H$6,0,10*ROW('Hygiene Data'!H115)),NA())</f>
        <v>#N/A</v>
      </c>
      <c r="BP121" s="204" t="e">
        <f ca="true">+IF(AND(ISNUMBER(OFFSET('Hygiene Data'!$H$8,0,10*ROW('Hygiene Data'!H115))),'Data Summary'!EE121="Yes"),OFFSET('Hygiene Data'!$H$8,0,10*ROW('Hygiene Data'!H115)),NA())</f>
        <v>#N/A</v>
      </c>
      <c r="BQ121" s="204"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415" t="e">
        <f ca="true">+IF(AND(ISNUMBER(OFFSET('Water Data'!$C$5,0,10*ROW('Water Data'!C116))),'Data Summary'!BS122="Yes"),100-OFFSET('Water Data'!$C$5,0,10*ROW('Water Data'!C116)),NA())</f>
        <v>#N/A</v>
      </c>
      <c r="E122" s="415" t="e">
        <f ca="true">+IF(AND(ISNUMBER(OFFSET('Water Data'!$C$7,0,10*ROW('Water Data'!C116))),'Data Summary'!BT122="Yes"),OFFSET('Water Data'!$C$7,0,10*ROW('Water Data'!C116)),NA())</f>
        <v>#N/A</v>
      </c>
      <c r="F122" s="415" t="e">
        <f ca="true">+IF(AND(ISNUMBER(OFFSET('Water Data'!$C$10,0,10*ROW('Water Data'!C116))),'Data Summary'!BU122="Yes"),OFFSET('Water Data'!$C$10,0,10*ROW('Water Data'!C116)),NA())</f>
        <v>#N/A</v>
      </c>
      <c r="G122" s="415" t="e">
        <f ca="true">+IF(AND(ISNUMBER(OFFSET('Water Data'!$D$5,0,10*ROW('Water Data'!D116))),'Data Summary'!BV122="Yes"),100-OFFSET('Water Data'!$D$5,0,10*ROW('Water Data'!D116)),NA())</f>
        <v>#N/A</v>
      </c>
      <c r="H122" s="415" t="e">
        <f ca="true">+IF(AND(ISNUMBER(OFFSET('Water Data'!$D$7,0,10*ROW('Water Data'!D116))),'Data Summary'!BW122="Yes"),OFFSET('Water Data'!$D$7,0,10*ROW('Water Data'!D116)),NA())</f>
        <v>#N/A</v>
      </c>
      <c r="I122" s="415" t="e">
        <f ca="true">+IF(AND(ISNUMBER(OFFSET('Water Data'!$D$10,0,10*ROW('Water Data'!D116))),'Data Summary'!BX122="Yes"),OFFSET('Water Data'!$D$10,0,10*ROW('Water Data'!D116)),NA())</f>
        <v>#N/A</v>
      </c>
      <c r="J122" s="415" t="e">
        <f ca="true">+IF(AND(ISNUMBER(OFFSET('Water Data'!$E$5,0,10*ROW('Water Data'!E116))),'Data Summary'!BY122="Yes"),100-OFFSET('Water Data'!$E$5,0,10*ROW('Water Data'!E116)),NA())</f>
        <v>#N/A</v>
      </c>
      <c r="K122" s="415" t="e">
        <f ca="true">+IF(AND(ISNUMBER(OFFSET('Water Data'!$E$7,0,10*ROW('Water Data'!E116))),'Data Summary'!BZ122="Yes"),OFFSET('Water Data'!$E$7,0,10*ROW('Water Data'!E116)),NA())</f>
        <v>#N/A</v>
      </c>
      <c r="L122" s="415" t="e">
        <f ca="true">+IF(AND(ISNUMBER(OFFSET('Water Data'!$E$10,0,10*ROW('Water Data'!E116))),'Data Summary'!CA122="Yes"),OFFSET('Water Data'!$E$10,0,10*ROW('Water Data'!E116)),NA())</f>
        <v>#N/A</v>
      </c>
      <c r="M122" s="415" t="e">
        <f ca="true">+IF(AND(ISNUMBER(OFFSET('Water Data'!$F$5,0,10*ROW('Water Data'!F116))),'Data Summary'!CB122="Yes"),100-OFFSET('Water Data'!$F$5,0,10*ROW('Water Data'!F116)),NA())</f>
        <v>#N/A</v>
      </c>
      <c r="N122" s="415" t="e">
        <f ca="true">+IF(AND(ISNUMBER(OFFSET('Water Data'!$F$7,0,10*ROW('Water Data'!F116))),'Data Summary'!CC122="Yes"),OFFSET('Water Data'!$F$7,0,10*ROW('Water Data'!F116)),NA())</f>
        <v>#N/A</v>
      </c>
      <c r="O122" s="415" t="e">
        <f ca="true">+IF(AND(ISNUMBER(OFFSET('Water Data'!$F$10,0,10*ROW('Water Data'!F116))),'Data Summary'!CD122="Yes"),OFFSET('Water Data'!$F$10,0,10*ROW('Water Data'!F116)),NA())</f>
        <v>#N/A</v>
      </c>
      <c r="P122" s="415" t="e">
        <f ca="true">+IF(AND(ISNUMBER(OFFSET('Water Data'!$G$5,0,10*ROW('Water Data'!G116))),'Data Summary'!CE122="Yes"),100-OFFSET('Water Data'!$G$5,0,10*ROW('Water Data'!G116)),NA())</f>
        <v>#N/A</v>
      </c>
      <c r="Q122" s="415" t="e">
        <f ca="true">+IF(AND(ISNUMBER(OFFSET('Water Data'!$G$7,0,10*ROW('Water Data'!G116))),'Data Summary'!CF122="Yes"),OFFSET('Water Data'!$G$7,0,10*ROW('Water Data'!G116)),NA())</f>
        <v>#N/A</v>
      </c>
      <c r="R122" s="415" t="e">
        <f ca="true">+IF(AND(ISNUMBER(OFFSET('Water Data'!$G$10,0,10*ROW('Water Data'!G116))),'Data Summary'!CG122="Yes"),OFFSET('Water Data'!$G$10,0,10*ROW('Water Data'!G116)),NA())</f>
        <v>#N/A</v>
      </c>
      <c r="S122" s="415" t="e">
        <f ca="true">+IF(AND(ISNUMBER(OFFSET('Water Data'!$H$5,0,10*ROW('Water Data'!H116))),'Data Summary'!CH122="Yes"),100-OFFSET('Water Data'!$H$5,0,10*ROW('Water Data'!H116)),NA())</f>
        <v>#N/A</v>
      </c>
      <c r="T122" s="415" t="e">
        <f ca="true">+IF(AND(ISNUMBER(OFFSET('Water Data'!$H$7,0,10*ROW('Water Data'!H116))),'Data Summary'!CI122="Yes"),OFFSET('Water Data'!$H$7,0,10*ROW('Water Data'!H116)),NA())</f>
        <v>#N/A</v>
      </c>
      <c r="U122" s="415" t="e">
        <f ca="true">+IF(AND(ISNUMBER(OFFSET('Water Data'!$H$10,0,10*ROW('Water Data'!H116))),'Data Summary'!CJ122="Yes"),OFFSET('Water Data'!$H$10,0,10*ROW('Water Data'!H116)),NA())</f>
        <v>#N/A</v>
      </c>
      <c r="V122" s="203" t="e">
        <f ca="true">+IF(AND(ISNUMBER(OFFSET('Sanitation Data'!$C$5,0,10*ROW('Sanitation Data'!C116))),'Data Summary'!CK122="Yes"),100-OFFSET('Sanitation Data'!$C$5,0,10*ROW('Sanitation Data'!C116)),NA())</f>
        <v>#N/A</v>
      </c>
      <c r="W122" s="203" t="e">
        <f ca="true">+IF(AND(ISNUMBER(OFFSET('Sanitation Data'!$C$7,0,10*ROW('Sanitation Data'!C116))),'Data Summary'!CL122="Yes"),OFFSET('Sanitation Data'!$C$7,0,10*ROW('Sanitation Data'!C116)),NA())</f>
        <v>#N/A</v>
      </c>
      <c r="X122" s="203" t="e">
        <f ca="true">+IF(AND(ISNUMBER(OFFSET('Sanitation Data'!$C$11,0,10*ROW('Sanitation Data'!C116))),'Data Summary'!CM122="Yes"),OFFSET('Sanitation Data'!$C$11,0,10*ROW('Sanitation Data'!C116)),NA())</f>
        <v>#N/A</v>
      </c>
      <c r="Y122" s="203" t="e">
        <f ca="true">+IF(AND(ISNUMBER(OFFSET('Sanitation Data'!$C$12,0,10*ROW('Sanitation Data'!C116))),'Data Summary'!CN122="Yes"),OFFSET('Sanitation Data'!$C$12,0,10*ROW('Sanitation Data'!C116)),NA())</f>
        <v>#N/A</v>
      </c>
      <c r="Z122" s="203" t="e">
        <f ca="true">+IF(AND(ISNUMBER(OFFSET('Sanitation Data'!$C$13,0,10*ROW('Sanitation Data'!C116))),'Data Summary'!CO122="Yes"),OFFSET('Sanitation Data'!$C$13,0,10*ROW('Sanitation Data'!C116)),NA())</f>
        <v>#N/A</v>
      </c>
      <c r="AA122" s="203" t="e">
        <f ca="true">+IF(AND(ISNUMBER(OFFSET('Sanitation Data'!$D$5,0,10*ROW('Sanitation Data'!D116))),'Data Summary'!CP122="Yes"),100-OFFSET('Sanitation Data'!$D$5,0,10*ROW('Sanitation Data'!D116)),NA())</f>
        <v>#N/A</v>
      </c>
      <c r="AB122" s="203" t="e">
        <f ca="true">+IF(AND(ISNUMBER(OFFSET('Sanitation Data'!$D$7,0,10*ROW('Sanitation Data'!D116))),'Data Summary'!CQ122="Yes"),OFFSET('Sanitation Data'!$D$7,0,10*ROW('Sanitation Data'!D116)),NA())</f>
        <v>#N/A</v>
      </c>
      <c r="AC122" s="203" t="e">
        <f ca="true">+IF(AND(ISNUMBER(OFFSET('Sanitation Data'!$D$11,0,10*ROW('Sanitation Data'!D116))),'Data Summary'!CR122="Yes"),OFFSET('Sanitation Data'!$D$11,0,10*ROW('Sanitation Data'!D116)),NA())</f>
        <v>#N/A</v>
      </c>
      <c r="AD122" s="203" t="e">
        <f ca="true">+IF(AND(ISNUMBER(OFFSET('Sanitation Data'!$D$12,0,10*ROW('Sanitation Data'!D116))),'Data Summary'!CS122="Yes"),OFFSET('Sanitation Data'!$D$12,0,10*ROW('Sanitation Data'!D116)),NA())</f>
        <v>#N/A</v>
      </c>
      <c r="AE122" s="203" t="e">
        <f ca="true">+IF(AND(ISNUMBER(OFFSET('Sanitation Data'!$D$13,0,10*ROW('Sanitation Data'!D116))),'Data Summary'!CT122="Yes"),OFFSET('Sanitation Data'!$D$13,0,10*ROW('Sanitation Data'!D116)),NA())</f>
        <v>#N/A</v>
      </c>
      <c r="AF122" s="203" t="e">
        <f ca="true">+IF(AND(ISNUMBER(OFFSET('Sanitation Data'!$E$5,0,10*ROW('Sanitation Data'!E116))),'Data Summary'!CU122="Yes"),100-OFFSET('Sanitation Data'!$E$5,0,10*ROW('Sanitation Data'!E116)),NA())</f>
        <v>#N/A</v>
      </c>
      <c r="AG122" s="203" t="e">
        <f ca="true">+IF(AND(ISNUMBER(OFFSET('Sanitation Data'!$E$7,0,10*ROW('Sanitation Data'!E116))),'Data Summary'!CV122="Yes"),OFFSET('Sanitation Data'!$E$7,0,10*ROW('Sanitation Data'!E116)),NA())</f>
        <v>#N/A</v>
      </c>
      <c r="AH122" s="203" t="e">
        <f ca="true">+IF(AND(ISNUMBER(OFFSET('Sanitation Data'!$E$11,0,10*ROW('Sanitation Data'!E116))),'Data Summary'!CW122="Yes"),OFFSET('Sanitation Data'!$E$11,0,10*ROW('Sanitation Data'!E116)),NA())</f>
        <v>#N/A</v>
      </c>
      <c r="AI122" s="203" t="e">
        <f ca="true">+IF(AND(ISNUMBER(OFFSET('Sanitation Data'!$E$12,0,10*ROW('Sanitation Data'!E116))),'Data Summary'!CX122="Yes"),OFFSET('Sanitation Data'!$E$12,0,10*ROW('Sanitation Data'!E116)),NA())</f>
        <v>#N/A</v>
      </c>
      <c r="AJ122" s="203" t="e">
        <f ca="true">+IF(AND(ISNUMBER(OFFSET('Sanitation Data'!$E$13,0,10*ROW('Sanitation Data'!E116))),'Data Summary'!CY122="Yes"),OFFSET('Sanitation Data'!$E$13,0,10*ROW('Sanitation Data'!E116)),NA())</f>
        <v>#N/A</v>
      </c>
      <c r="AK122" s="203" t="e">
        <f ca="true">+IF(AND(ISNUMBER(OFFSET('Sanitation Data'!$F$5,0,10*ROW('Sanitation Data'!F116))),'Data Summary'!CZ122="Yes"),100-OFFSET('Sanitation Data'!$F$5,0,10*ROW('Sanitation Data'!F116)),NA())</f>
        <v>#N/A</v>
      </c>
      <c r="AL122" s="203" t="e">
        <f ca="true">+IF(AND(ISNUMBER(OFFSET('Sanitation Data'!$F$7,0,10*ROW('Sanitation Data'!F116))),'Data Summary'!DA122="Yes"),OFFSET('Sanitation Data'!$F$7,0,10*ROW('Sanitation Data'!F116)),NA())</f>
        <v>#N/A</v>
      </c>
      <c r="AM122" s="203" t="e">
        <f ca="true">+IF(AND(ISNUMBER(OFFSET('Sanitation Data'!$F$11,0,10*ROW('Sanitation Data'!F116))),'Data Summary'!DB122="Yes"),OFFSET('Sanitation Data'!$F$11,0,10*ROW('Sanitation Data'!F116)),NA())</f>
        <v>#N/A</v>
      </c>
      <c r="AN122" s="203" t="e">
        <f ca="true">+IF(AND(ISNUMBER(OFFSET('Sanitation Data'!$F$12,0,10*ROW('Sanitation Data'!F116))),'Data Summary'!DC122="Yes"),OFFSET('Sanitation Data'!$F$12,0,10*ROW('Sanitation Data'!F116)),NA())</f>
        <v>#N/A</v>
      </c>
      <c r="AO122" s="203" t="e">
        <f ca="true">+IF(AND(ISNUMBER(OFFSET('Sanitation Data'!$F$13,0,10*ROW('Sanitation Data'!F116))),'Data Summary'!DD122="Yes"),OFFSET('Sanitation Data'!$F$13,0,10*ROW('Sanitation Data'!F116)),NA())</f>
        <v>#N/A</v>
      </c>
      <c r="AP122" s="203" t="e">
        <f ca="true">+IF(AND(ISNUMBER(OFFSET('Sanitation Data'!$G$5,0,10*ROW('Sanitation Data'!G116))),'Data Summary'!DE122="Yes"),100-OFFSET('Sanitation Data'!$G$5,0,10*ROW('Sanitation Data'!G116)),NA())</f>
        <v>#N/A</v>
      </c>
      <c r="AQ122" s="203" t="e">
        <f ca="true">+IF(AND(ISNUMBER(OFFSET('Sanitation Data'!$G$7,0,10*ROW('Sanitation Data'!G116))),'Data Summary'!DF122="Yes"),OFFSET('Sanitation Data'!$G$7,0,10*ROW('Sanitation Data'!G116)),NA())</f>
        <v>#N/A</v>
      </c>
      <c r="AR122" s="203" t="e">
        <f ca="true">+IF(AND(ISNUMBER(OFFSET('Sanitation Data'!$G$11,0,10*ROW('Sanitation Data'!G116))),'Data Summary'!DG122="Yes"),OFFSET('Sanitation Data'!$G$11,0,10*ROW('Sanitation Data'!G116)),NA())</f>
        <v>#N/A</v>
      </c>
      <c r="AS122" s="203" t="e">
        <f ca="true">+IF(AND(ISNUMBER(OFFSET('Sanitation Data'!$G$12,0,10*ROW('Sanitation Data'!G116))),'Data Summary'!DH122="Yes"),OFFSET('Sanitation Data'!$G$12,0,10*ROW('Sanitation Data'!G116)),NA())</f>
        <v>#N/A</v>
      </c>
      <c r="AT122" s="203" t="e">
        <f ca="true">+IF(AND(ISNUMBER(OFFSET('Sanitation Data'!$G$13,0,10*ROW('Sanitation Data'!G116))),'Data Summary'!DI122="Yes"),OFFSET('Sanitation Data'!$G$13,0,10*ROW('Sanitation Data'!G116)),NA())</f>
        <v>#N/A</v>
      </c>
      <c r="AU122" s="203" t="e">
        <f ca="true">+IF(AND(ISNUMBER(OFFSET('Sanitation Data'!$H$5,0,10*ROW('Sanitation Data'!H116))),'Data Summary'!DJ122="Yes"),100-OFFSET('Sanitation Data'!$H$5,0,10*ROW('Sanitation Data'!H116)),NA())</f>
        <v>#N/A</v>
      </c>
      <c r="AV122" s="203" t="e">
        <f ca="true">+IF(AND(ISNUMBER(OFFSET('Sanitation Data'!$H$7,0,10*ROW('Sanitation Data'!H116))),'Data Summary'!DK122="Yes"),OFFSET('Sanitation Data'!$H$7,0,10*ROW('Sanitation Data'!H116)),NA())</f>
        <v>#N/A</v>
      </c>
      <c r="AW122" s="203" t="e">
        <f ca="true">+IF(AND(ISNUMBER(OFFSET('Sanitation Data'!$H$11,0,10*ROW('Sanitation Data'!H116))),'Data Summary'!DL122="Yes"),OFFSET('Sanitation Data'!$H$11,0,10*ROW('Sanitation Data'!H116)),NA())</f>
        <v>#N/A</v>
      </c>
      <c r="AX122" s="203" t="e">
        <f ca="true">+IF(AND(ISNUMBER(OFFSET('Sanitation Data'!$H$12,0,10*ROW('Sanitation Data'!H116))),'Data Summary'!DM122="Yes"),OFFSET('Sanitation Data'!$H$12,0,10*ROW('Sanitation Data'!H116)),NA())</f>
        <v>#N/A</v>
      </c>
      <c r="AY122" s="203" t="e">
        <f ca="true">+IF(AND(ISNUMBER(OFFSET('Sanitation Data'!$H$13,0,10*ROW('Sanitation Data'!H116))),'Data Summary'!DN122="Yes"),OFFSET('Sanitation Data'!$H$13,0,10*ROW('Sanitation Data'!H116)),NA())</f>
        <v>#N/A</v>
      </c>
      <c r="AZ122" s="204" t="e">
        <f ca="true">+IF(AND(ISNUMBER(OFFSET('Hygiene Data'!$C$6,0,10*ROW('Hygiene Data'!C116))),'Data Summary'!DO122="Yes"),OFFSET('Hygiene Data'!$C$6,0,10*ROW('Hygiene Data'!C116)),NA())</f>
        <v>#N/A</v>
      </c>
      <c r="BA122" s="204" t="e">
        <f ca="true">+IF(AND(ISNUMBER(OFFSET('Hygiene Data'!$C$8,0,10*ROW('Hygiene Data'!C116))),'Data Summary'!DP122="Yes"),OFFSET('Hygiene Data'!$C$8,0,10*ROW('Hygiene Data'!C116)),NA())</f>
        <v>#N/A</v>
      </c>
      <c r="BB122" s="204" t="e">
        <f ca="true">+IF(AND(ISNUMBER(OFFSET('Hygiene Data'!$C$10,0,10*ROW('Hygiene Data'!C116))),'Data Summary'!DQ122="Yes"),OFFSET('Hygiene Data'!$C$10,0,10*ROW('Hygiene Data'!C116)),NA())</f>
        <v>#N/A</v>
      </c>
      <c r="BC122" s="204" t="e">
        <f ca="true">+IF(AND(ISNUMBER(OFFSET('Hygiene Data'!$D$6,0,10*ROW('Hygiene Data'!D116))),'Data Summary'!DR122="Yes"),OFFSET('Hygiene Data'!$D$6,0,10*ROW('Hygiene Data'!D116)),NA())</f>
        <v>#N/A</v>
      </c>
      <c r="BD122" s="204" t="e">
        <f ca="true">+IF(AND(ISNUMBER(OFFSET('Hygiene Data'!$D$8,0,10*ROW('Hygiene Data'!D116))),'Data Summary'!DS122="Yes"),OFFSET('Hygiene Data'!$D$8,0,10*ROW('Hygiene Data'!D116)),NA())</f>
        <v>#N/A</v>
      </c>
      <c r="BE122" s="204" t="e">
        <f ca="true">+IF(AND(ISNUMBER(OFFSET('Hygiene Data'!$D$10,0,10*ROW('Hygiene Data'!D116))),'Data Summary'!DT122="Yes"),OFFSET('Hygiene Data'!$D$10,0,10*ROW('Hygiene Data'!D116)),NA())</f>
        <v>#N/A</v>
      </c>
      <c r="BF122" s="204" t="e">
        <f ca="true">+IF(AND(ISNUMBER(OFFSET('Hygiene Data'!$E$6,0,10*ROW('Hygiene Data'!E116))),'Data Summary'!DU122="Yes"),OFFSET('Hygiene Data'!$E$6,0,10*ROW('Hygiene Data'!E116)),NA())</f>
        <v>#N/A</v>
      </c>
      <c r="BG122" s="204" t="e">
        <f ca="true">+IF(AND(ISNUMBER(OFFSET('Hygiene Data'!$E$8,0,10*ROW('Hygiene Data'!E116))),'Data Summary'!DV122="Yes"),OFFSET('Hygiene Data'!$E$8,0,10*ROW('Hygiene Data'!E116)),NA())</f>
        <v>#N/A</v>
      </c>
      <c r="BH122" s="204" t="e">
        <f ca="true">+IF(AND(ISNUMBER(OFFSET('Hygiene Data'!$E$10,0,10*ROW('Hygiene Data'!E116))),'Data Summary'!DW122="Yes"),OFFSET('Hygiene Data'!$E$10,0,10*ROW('Hygiene Data'!E116)),NA())</f>
        <v>#N/A</v>
      </c>
      <c r="BI122" s="204" t="e">
        <f ca="true">+IF(AND(ISNUMBER(OFFSET('Hygiene Data'!$F$6,0,10*ROW('Hygiene Data'!F116))),'Data Summary'!DX122="Yes"),OFFSET('Hygiene Data'!$F$6,0,10*ROW('Hygiene Data'!F116)),NA())</f>
        <v>#N/A</v>
      </c>
      <c r="BJ122" s="204" t="e">
        <f ca="true">+IF(AND(ISNUMBER(OFFSET('Hygiene Data'!$F$8,0,10*ROW('Hygiene Data'!F116))),'Data Summary'!DY122="Yes"),OFFSET('Hygiene Data'!$F$8,0,10*ROW('Hygiene Data'!F116)),NA())</f>
        <v>#N/A</v>
      </c>
      <c r="BK122" s="204" t="e">
        <f ca="true">+IF(AND(ISNUMBER(OFFSET('Hygiene Data'!$F$10,0,10*ROW('Hygiene Data'!F116))),'Data Summary'!DZ122="Yes"),OFFSET('Hygiene Data'!$F$10,0,10*ROW('Hygiene Data'!F116)),NA())</f>
        <v>#N/A</v>
      </c>
      <c r="BL122" s="204" t="e">
        <f ca="true">+IF(AND(ISNUMBER(OFFSET('Hygiene Data'!$G$6,0,10*ROW('Hygiene Data'!G116))),'Data Summary'!EA122="Yes"),OFFSET('Hygiene Data'!$G$6,0,10*ROW('Hygiene Data'!G116)),NA())</f>
        <v>#N/A</v>
      </c>
      <c r="BM122" s="204" t="e">
        <f ca="true">+IF(AND(ISNUMBER(OFFSET('Hygiene Data'!$G$8,0,10*ROW('Hygiene Data'!G116))),'Data Summary'!EB122="Yes"),OFFSET('Hygiene Data'!$G$8,0,10*ROW('Hygiene Data'!G116)),NA())</f>
        <v>#N/A</v>
      </c>
      <c r="BN122" s="204" t="e">
        <f ca="true">+IF(AND(ISNUMBER(OFFSET('Hygiene Data'!$G$10,0,10*ROW('Hygiene Data'!G116))),'Data Summary'!EC122="Yes"),OFFSET('Hygiene Data'!$G$10,0,10*ROW('Hygiene Data'!G116)),NA())</f>
        <v>#N/A</v>
      </c>
      <c r="BO122" s="204" t="e">
        <f ca="true">+IF(AND(ISNUMBER(OFFSET('Hygiene Data'!$H$6,0,10*ROW('Hygiene Data'!H116))),'Data Summary'!ED122="Yes"),OFFSET('Hygiene Data'!$H$6,0,10*ROW('Hygiene Data'!H116)),NA())</f>
        <v>#N/A</v>
      </c>
      <c r="BP122" s="204" t="e">
        <f ca="true">+IF(AND(ISNUMBER(OFFSET('Hygiene Data'!$H$8,0,10*ROW('Hygiene Data'!H116))),'Data Summary'!EE122="Yes"),OFFSET('Hygiene Data'!$H$8,0,10*ROW('Hygiene Data'!H116)),NA())</f>
        <v>#N/A</v>
      </c>
      <c r="BQ122" s="204"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415" t="e">
        <f ca="true">+IF(AND(ISNUMBER(OFFSET('Water Data'!$C$5,0,10*ROW('Water Data'!C117))),'Data Summary'!BS123="Yes"),100-OFFSET('Water Data'!$C$5,0,10*ROW('Water Data'!C117)),NA())</f>
        <v>#N/A</v>
      </c>
      <c r="E123" s="415" t="e">
        <f ca="true">+IF(AND(ISNUMBER(OFFSET('Water Data'!$C$7,0,10*ROW('Water Data'!C117))),'Data Summary'!BT123="Yes"),OFFSET('Water Data'!$C$7,0,10*ROW('Water Data'!C117)),NA())</f>
        <v>#N/A</v>
      </c>
      <c r="F123" s="415" t="e">
        <f ca="true">+IF(AND(ISNUMBER(OFFSET('Water Data'!$C$10,0,10*ROW('Water Data'!C117))),'Data Summary'!BU123="Yes"),OFFSET('Water Data'!$C$10,0,10*ROW('Water Data'!C117)),NA())</f>
        <v>#N/A</v>
      </c>
      <c r="G123" s="415" t="e">
        <f ca="true">+IF(AND(ISNUMBER(OFFSET('Water Data'!$D$5,0,10*ROW('Water Data'!D117))),'Data Summary'!BV123="Yes"),100-OFFSET('Water Data'!$D$5,0,10*ROW('Water Data'!D117)),NA())</f>
        <v>#N/A</v>
      </c>
      <c r="H123" s="415" t="e">
        <f ca="true">+IF(AND(ISNUMBER(OFFSET('Water Data'!$D$7,0,10*ROW('Water Data'!D117))),'Data Summary'!BW123="Yes"),OFFSET('Water Data'!$D$7,0,10*ROW('Water Data'!D117)),NA())</f>
        <v>#N/A</v>
      </c>
      <c r="I123" s="415" t="e">
        <f ca="true">+IF(AND(ISNUMBER(OFFSET('Water Data'!$D$10,0,10*ROW('Water Data'!D117))),'Data Summary'!BX123="Yes"),OFFSET('Water Data'!$D$10,0,10*ROW('Water Data'!D117)),NA())</f>
        <v>#N/A</v>
      </c>
      <c r="J123" s="415" t="e">
        <f ca="true">+IF(AND(ISNUMBER(OFFSET('Water Data'!$E$5,0,10*ROW('Water Data'!E117))),'Data Summary'!BY123="Yes"),100-OFFSET('Water Data'!$E$5,0,10*ROW('Water Data'!E117)),NA())</f>
        <v>#N/A</v>
      </c>
      <c r="K123" s="415" t="e">
        <f ca="true">+IF(AND(ISNUMBER(OFFSET('Water Data'!$E$7,0,10*ROW('Water Data'!E117))),'Data Summary'!BZ123="Yes"),OFFSET('Water Data'!$E$7,0,10*ROW('Water Data'!E117)),NA())</f>
        <v>#N/A</v>
      </c>
      <c r="L123" s="415" t="e">
        <f ca="true">+IF(AND(ISNUMBER(OFFSET('Water Data'!$E$10,0,10*ROW('Water Data'!E117))),'Data Summary'!CA123="Yes"),OFFSET('Water Data'!$E$10,0,10*ROW('Water Data'!E117)),NA())</f>
        <v>#N/A</v>
      </c>
      <c r="M123" s="415" t="e">
        <f ca="true">+IF(AND(ISNUMBER(OFFSET('Water Data'!$F$5,0,10*ROW('Water Data'!F117))),'Data Summary'!CB123="Yes"),100-OFFSET('Water Data'!$F$5,0,10*ROW('Water Data'!F117)),NA())</f>
        <v>#N/A</v>
      </c>
      <c r="N123" s="415" t="e">
        <f ca="true">+IF(AND(ISNUMBER(OFFSET('Water Data'!$F$7,0,10*ROW('Water Data'!F117))),'Data Summary'!CC123="Yes"),OFFSET('Water Data'!$F$7,0,10*ROW('Water Data'!F117)),NA())</f>
        <v>#N/A</v>
      </c>
      <c r="O123" s="415" t="e">
        <f ca="true">+IF(AND(ISNUMBER(OFFSET('Water Data'!$F$10,0,10*ROW('Water Data'!F117))),'Data Summary'!CD123="Yes"),OFFSET('Water Data'!$F$10,0,10*ROW('Water Data'!F117)),NA())</f>
        <v>#N/A</v>
      </c>
      <c r="P123" s="415" t="e">
        <f ca="true">+IF(AND(ISNUMBER(OFFSET('Water Data'!$G$5,0,10*ROW('Water Data'!G117))),'Data Summary'!CE123="Yes"),100-OFFSET('Water Data'!$G$5,0,10*ROW('Water Data'!G117)),NA())</f>
        <v>#N/A</v>
      </c>
      <c r="Q123" s="415" t="e">
        <f ca="true">+IF(AND(ISNUMBER(OFFSET('Water Data'!$G$7,0,10*ROW('Water Data'!G117))),'Data Summary'!CF123="Yes"),OFFSET('Water Data'!$G$7,0,10*ROW('Water Data'!G117)),NA())</f>
        <v>#N/A</v>
      </c>
      <c r="R123" s="415" t="e">
        <f ca="true">+IF(AND(ISNUMBER(OFFSET('Water Data'!$G$10,0,10*ROW('Water Data'!G117))),'Data Summary'!CG123="Yes"),OFFSET('Water Data'!$G$10,0,10*ROW('Water Data'!G117)),NA())</f>
        <v>#N/A</v>
      </c>
      <c r="S123" s="415" t="e">
        <f ca="true">+IF(AND(ISNUMBER(OFFSET('Water Data'!$H$5,0,10*ROW('Water Data'!H117))),'Data Summary'!CH123="Yes"),100-OFFSET('Water Data'!$H$5,0,10*ROW('Water Data'!H117)),NA())</f>
        <v>#N/A</v>
      </c>
      <c r="T123" s="415" t="e">
        <f ca="true">+IF(AND(ISNUMBER(OFFSET('Water Data'!$H$7,0,10*ROW('Water Data'!H117))),'Data Summary'!CI123="Yes"),OFFSET('Water Data'!$H$7,0,10*ROW('Water Data'!H117)),NA())</f>
        <v>#N/A</v>
      </c>
      <c r="U123" s="415" t="e">
        <f ca="true">+IF(AND(ISNUMBER(OFFSET('Water Data'!$H$10,0,10*ROW('Water Data'!H117))),'Data Summary'!CJ123="Yes"),OFFSET('Water Data'!$H$10,0,10*ROW('Water Data'!H117)),NA())</f>
        <v>#N/A</v>
      </c>
      <c r="V123" s="203" t="e">
        <f ca="true">+IF(AND(ISNUMBER(OFFSET('Sanitation Data'!$C$5,0,10*ROW('Sanitation Data'!C117))),'Data Summary'!CK123="Yes"),100-OFFSET('Sanitation Data'!$C$5,0,10*ROW('Sanitation Data'!C117)),NA())</f>
        <v>#N/A</v>
      </c>
      <c r="W123" s="203" t="e">
        <f ca="true">+IF(AND(ISNUMBER(OFFSET('Sanitation Data'!$C$7,0,10*ROW('Sanitation Data'!C117))),'Data Summary'!CL123="Yes"),OFFSET('Sanitation Data'!$C$7,0,10*ROW('Sanitation Data'!C117)),NA())</f>
        <v>#N/A</v>
      </c>
      <c r="X123" s="203" t="e">
        <f ca="true">+IF(AND(ISNUMBER(OFFSET('Sanitation Data'!$C$11,0,10*ROW('Sanitation Data'!C117))),'Data Summary'!CM123="Yes"),OFFSET('Sanitation Data'!$C$11,0,10*ROW('Sanitation Data'!C117)),NA())</f>
        <v>#N/A</v>
      </c>
      <c r="Y123" s="203" t="e">
        <f ca="true">+IF(AND(ISNUMBER(OFFSET('Sanitation Data'!$C$12,0,10*ROW('Sanitation Data'!C117))),'Data Summary'!CN123="Yes"),OFFSET('Sanitation Data'!$C$12,0,10*ROW('Sanitation Data'!C117)),NA())</f>
        <v>#N/A</v>
      </c>
      <c r="Z123" s="203" t="e">
        <f ca="true">+IF(AND(ISNUMBER(OFFSET('Sanitation Data'!$C$13,0,10*ROW('Sanitation Data'!C117))),'Data Summary'!CO123="Yes"),OFFSET('Sanitation Data'!$C$13,0,10*ROW('Sanitation Data'!C117)),NA())</f>
        <v>#N/A</v>
      </c>
      <c r="AA123" s="203" t="e">
        <f ca="true">+IF(AND(ISNUMBER(OFFSET('Sanitation Data'!$D$5,0,10*ROW('Sanitation Data'!D117))),'Data Summary'!CP123="Yes"),100-OFFSET('Sanitation Data'!$D$5,0,10*ROW('Sanitation Data'!D117)),NA())</f>
        <v>#N/A</v>
      </c>
      <c r="AB123" s="203" t="e">
        <f ca="true">+IF(AND(ISNUMBER(OFFSET('Sanitation Data'!$D$7,0,10*ROW('Sanitation Data'!D117))),'Data Summary'!CQ123="Yes"),OFFSET('Sanitation Data'!$D$7,0,10*ROW('Sanitation Data'!D117)),NA())</f>
        <v>#N/A</v>
      </c>
      <c r="AC123" s="203" t="e">
        <f ca="true">+IF(AND(ISNUMBER(OFFSET('Sanitation Data'!$D$11,0,10*ROW('Sanitation Data'!D117))),'Data Summary'!CR123="Yes"),OFFSET('Sanitation Data'!$D$11,0,10*ROW('Sanitation Data'!D117)),NA())</f>
        <v>#N/A</v>
      </c>
      <c r="AD123" s="203" t="e">
        <f ca="true">+IF(AND(ISNUMBER(OFFSET('Sanitation Data'!$D$12,0,10*ROW('Sanitation Data'!D117))),'Data Summary'!CS123="Yes"),OFFSET('Sanitation Data'!$D$12,0,10*ROW('Sanitation Data'!D117)),NA())</f>
        <v>#N/A</v>
      </c>
      <c r="AE123" s="203" t="e">
        <f ca="true">+IF(AND(ISNUMBER(OFFSET('Sanitation Data'!$D$13,0,10*ROW('Sanitation Data'!D117))),'Data Summary'!CT123="Yes"),OFFSET('Sanitation Data'!$D$13,0,10*ROW('Sanitation Data'!D117)),NA())</f>
        <v>#N/A</v>
      </c>
      <c r="AF123" s="203" t="e">
        <f ca="true">+IF(AND(ISNUMBER(OFFSET('Sanitation Data'!$E$5,0,10*ROW('Sanitation Data'!E117))),'Data Summary'!CU123="Yes"),100-OFFSET('Sanitation Data'!$E$5,0,10*ROW('Sanitation Data'!E117)),NA())</f>
        <v>#N/A</v>
      </c>
      <c r="AG123" s="203" t="e">
        <f ca="true">+IF(AND(ISNUMBER(OFFSET('Sanitation Data'!$E$7,0,10*ROW('Sanitation Data'!E117))),'Data Summary'!CV123="Yes"),OFFSET('Sanitation Data'!$E$7,0,10*ROW('Sanitation Data'!E117)),NA())</f>
        <v>#N/A</v>
      </c>
      <c r="AH123" s="203" t="e">
        <f ca="true">+IF(AND(ISNUMBER(OFFSET('Sanitation Data'!$E$11,0,10*ROW('Sanitation Data'!E117))),'Data Summary'!CW123="Yes"),OFFSET('Sanitation Data'!$E$11,0,10*ROW('Sanitation Data'!E117)),NA())</f>
        <v>#N/A</v>
      </c>
      <c r="AI123" s="203" t="e">
        <f ca="true">+IF(AND(ISNUMBER(OFFSET('Sanitation Data'!$E$12,0,10*ROW('Sanitation Data'!E117))),'Data Summary'!CX123="Yes"),OFFSET('Sanitation Data'!$E$12,0,10*ROW('Sanitation Data'!E117)),NA())</f>
        <v>#N/A</v>
      </c>
      <c r="AJ123" s="203" t="e">
        <f ca="true">+IF(AND(ISNUMBER(OFFSET('Sanitation Data'!$E$13,0,10*ROW('Sanitation Data'!E117))),'Data Summary'!CY123="Yes"),OFFSET('Sanitation Data'!$E$13,0,10*ROW('Sanitation Data'!E117)),NA())</f>
        <v>#N/A</v>
      </c>
      <c r="AK123" s="203" t="e">
        <f ca="true">+IF(AND(ISNUMBER(OFFSET('Sanitation Data'!$F$5,0,10*ROW('Sanitation Data'!F117))),'Data Summary'!CZ123="Yes"),100-OFFSET('Sanitation Data'!$F$5,0,10*ROW('Sanitation Data'!F117)),NA())</f>
        <v>#N/A</v>
      </c>
      <c r="AL123" s="203" t="e">
        <f ca="true">+IF(AND(ISNUMBER(OFFSET('Sanitation Data'!$F$7,0,10*ROW('Sanitation Data'!F117))),'Data Summary'!DA123="Yes"),OFFSET('Sanitation Data'!$F$7,0,10*ROW('Sanitation Data'!F117)),NA())</f>
        <v>#N/A</v>
      </c>
      <c r="AM123" s="203" t="e">
        <f ca="true">+IF(AND(ISNUMBER(OFFSET('Sanitation Data'!$F$11,0,10*ROW('Sanitation Data'!F117))),'Data Summary'!DB123="Yes"),OFFSET('Sanitation Data'!$F$11,0,10*ROW('Sanitation Data'!F117)),NA())</f>
        <v>#N/A</v>
      </c>
      <c r="AN123" s="203" t="e">
        <f ca="true">+IF(AND(ISNUMBER(OFFSET('Sanitation Data'!$F$12,0,10*ROW('Sanitation Data'!F117))),'Data Summary'!DC123="Yes"),OFFSET('Sanitation Data'!$F$12,0,10*ROW('Sanitation Data'!F117)),NA())</f>
        <v>#N/A</v>
      </c>
      <c r="AO123" s="203" t="e">
        <f ca="true">+IF(AND(ISNUMBER(OFFSET('Sanitation Data'!$F$13,0,10*ROW('Sanitation Data'!F117))),'Data Summary'!DD123="Yes"),OFFSET('Sanitation Data'!$F$13,0,10*ROW('Sanitation Data'!F117)),NA())</f>
        <v>#N/A</v>
      </c>
      <c r="AP123" s="203" t="e">
        <f ca="true">+IF(AND(ISNUMBER(OFFSET('Sanitation Data'!$G$5,0,10*ROW('Sanitation Data'!G117))),'Data Summary'!DE123="Yes"),100-OFFSET('Sanitation Data'!$G$5,0,10*ROW('Sanitation Data'!G117)),NA())</f>
        <v>#N/A</v>
      </c>
      <c r="AQ123" s="203" t="e">
        <f ca="true">+IF(AND(ISNUMBER(OFFSET('Sanitation Data'!$G$7,0,10*ROW('Sanitation Data'!G117))),'Data Summary'!DF123="Yes"),OFFSET('Sanitation Data'!$G$7,0,10*ROW('Sanitation Data'!G117)),NA())</f>
        <v>#N/A</v>
      </c>
      <c r="AR123" s="203" t="e">
        <f ca="true">+IF(AND(ISNUMBER(OFFSET('Sanitation Data'!$G$11,0,10*ROW('Sanitation Data'!G117))),'Data Summary'!DG123="Yes"),OFFSET('Sanitation Data'!$G$11,0,10*ROW('Sanitation Data'!G117)),NA())</f>
        <v>#N/A</v>
      </c>
      <c r="AS123" s="203" t="e">
        <f ca="true">+IF(AND(ISNUMBER(OFFSET('Sanitation Data'!$G$12,0,10*ROW('Sanitation Data'!G117))),'Data Summary'!DH123="Yes"),OFFSET('Sanitation Data'!$G$12,0,10*ROW('Sanitation Data'!G117)),NA())</f>
        <v>#N/A</v>
      </c>
      <c r="AT123" s="203" t="e">
        <f ca="true">+IF(AND(ISNUMBER(OFFSET('Sanitation Data'!$G$13,0,10*ROW('Sanitation Data'!G117))),'Data Summary'!DI123="Yes"),OFFSET('Sanitation Data'!$G$13,0,10*ROW('Sanitation Data'!G117)),NA())</f>
        <v>#N/A</v>
      </c>
      <c r="AU123" s="203" t="e">
        <f ca="true">+IF(AND(ISNUMBER(OFFSET('Sanitation Data'!$H$5,0,10*ROW('Sanitation Data'!H117))),'Data Summary'!DJ123="Yes"),100-OFFSET('Sanitation Data'!$H$5,0,10*ROW('Sanitation Data'!H117)),NA())</f>
        <v>#N/A</v>
      </c>
      <c r="AV123" s="203" t="e">
        <f ca="true">+IF(AND(ISNUMBER(OFFSET('Sanitation Data'!$H$7,0,10*ROW('Sanitation Data'!H117))),'Data Summary'!DK123="Yes"),OFFSET('Sanitation Data'!$H$7,0,10*ROW('Sanitation Data'!H117)),NA())</f>
        <v>#N/A</v>
      </c>
      <c r="AW123" s="203" t="e">
        <f ca="true">+IF(AND(ISNUMBER(OFFSET('Sanitation Data'!$H$11,0,10*ROW('Sanitation Data'!H117))),'Data Summary'!DL123="Yes"),OFFSET('Sanitation Data'!$H$11,0,10*ROW('Sanitation Data'!H117)),NA())</f>
        <v>#N/A</v>
      </c>
      <c r="AX123" s="203" t="e">
        <f ca="true">+IF(AND(ISNUMBER(OFFSET('Sanitation Data'!$H$12,0,10*ROW('Sanitation Data'!H117))),'Data Summary'!DM123="Yes"),OFFSET('Sanitation Data'!$H$12,0,10*ROW('Sanitation Data'!H117)),NA())</f>
        <v>#N/A</v>
      </c>
      <c r="AY123" s="203" t="e">
        <f ca="true">+IF(AND(ISNUMBER(OFFSET('Sanitation Data'!$H$13,0,10*ROW('Sanitation Data'!H117))),'Data Summary'!DN123="Yes"),OFFSET('Sanitation Data'!$H$13,0,10*ROW('Sanitation Data'!H117)),NA())</f>
        <v>#N/A</v>
      </c>
      <c r="AZ123" s="204" t="e">
        <f ca="true">+IF(AND(ISNUMBER(OFFSET('Hygiene Data'!$C$6,0,10*ROW('Hygiene Data'!C117))),'Data Summary'!DO123="Yes"),OFFSET('Hygiene Data'!$C$6,0,10*ROW('Hygiene Data'!C117)),NA())</f>
        <v>#N/A</v>
      </c>
      <c r="BA123" s="204" t="e">
        <f ca="true">+IF(AND(ISNUMBER(OFFSET('Hygiene Data'!$C$8,0,10*ROW('Hygiene Data'!C117))),'Data Summary'!DP123="Yes"),OFFSET('Hygiene Data'!$C$8,0,10*ROW('Hygiene Data'!C117)),NA())</f>
        <v>#N/A</v>
      </c>
      <c r="BB123" s="204" t="e">
        <f ca="true">+IF(AND(ISNUMBER(OFFSET('Hygiene Data'!$C$10,0,10*ROW('Hygiene Data'!C117))),'Data Summary'!DQ123="Yes"),OFFSET('Hygiene Data'!$C$10,0,10*ROW('Hygiene Data'!C117)),NA())</f>
        <v>#N/A</v>
      </c>
      <c r="BC123" s="204" t="e">
        <f ca="true">+IF(AND(ISNUMBER(OFFSET('Hygiene Data'!$D$6,0,10*ROW('Hygiene Data'!D117))),'Data Summary'!DR123="Yes"),OFFSET('Hygiene Data'!$D$6,0,10*ROW('Hygiene Data'!D117)),NA())</f>
        <v>#N/A</v>
      </c>
      <c r="BD123" s="204" t="e">
        <f ca="true">+IF(AND(ISNUMBER(OFFSET('Hygiene Data'!$D$8,0,10*ROW('Hygiene Data'!D117))),'Data Summary'!DS123="Yes"),OFFSET('Hygiene Data'!$D$8,0,10*ROW('Hygiene Data'!D117)),NA())</f>
        <v>#N/A</v>
      </c>
      <c r="BE123" s="204" t="e">
        <f ca="true">+IF(AND(ISNUMBER(OFFSET('Hygiene Data'!$D$10,0,10*ROW('Hygiene Data'!D117))),'Data Summary'!DT123="Yes"),OFFSET('Hygiene Data'!$D$10,0,10*ROW('Hygiene Data'!D117)),NA())</f>
        <v>#N/A</v>
      </c>
      <c r="BF123" s="204" t="e">
        <f ca="true">+IF(AND(ISNUMBER(OFFSET('Hygiene Data'!$E$6,0,10*ROW('Hygiene Data'!E117))),'Data Summary'!DU123="Yes"),OFFSET('Hygiene Data'!$E$6,0,10*ROW('Hygiene Data'!E117)),NA())</f>
        <v>#N/A</v>
      </c>
      <c r="BG123" s="204" t="e">
        <f ca="true">+IF(AND(ISNUMBER(OFFSET('Hygiene Data'!$E$8,0,10*ROW('Hygiene Data'!E117))),'Data Summary'!DV123="Yes"),OFFSET('Hygiene Data'!$E$8,0,10*ROW('Hygiene Data'!E117)),NA())</f>
        <v>#N/A</v>
      </c>
      <c r="BH123" s="204" t="e">
        <f ca="true">+IF(AND(ISNUMBER(OFFSET('Hygiene Data'!$E$10,0,10*ROW('Hygiene Data'!E117))),'Data Summary'!DW123="Yes"),OFFSET('Hygiene Data'!$E$10,0,10*ROW('Hygiene Data'!E117)),NA())</f>
        <v>#N/A</v>
      </c>
      <c r="BI123" s="204" t="e">
        <f ca="true">+IF(AND(ISNUMBER(OFFSET('Hygiene Data'!$F$6,0,10*ROW('Hygiene Data'!F117))),'Data Summary'!DX123="Yes"),OFFSET('Hygiene Data'!$F$6,0,10*ROW('Hygiene Data'!F117)),NA())</f>
        <v>#N/A</v>
      </c>
      <c r="BJ123" s="204" t="e">
        <f ca="true">+IF(AND(ISNUMBER(OFFSET('Hygiene Data'!$F$8,0,10*ROW('Hygiene Data'!F117))),'Data Summary'!DY123="Yes"),OFFSET('Hygiene Data'!$F$8,0,10*ROW('Hygiene Data'!F117)),NA())</f>
        <v>#N/A</v>
      </c>
      <c r="BK123" s="204" t="e">
        <f ca="true">+IF(AND(ISNUMBER(OFFSET('Hygiene Data'!$F$10,0,10*ROW('Hygiene Data'!F117))),'Data Summary'!DZ123="Yes"),OFFSET('Hygiene Data'!$F$10,0,10*ROW('Hygiene Data'!F117)),NA())</f>
        <v>#N/A</v>
      </c>
      <c r="BL123" s="204" t="e">
        <f ca="true">+IF(AND(ISNUMBER(OFFSET('Hygiene Data'!$G$6,0,10*ROW('Hygiene Data'!G117))),'Data Summary'!EA123="Yes"),OFFSET('Hygiene Data'!$G$6,0,10*ROW('Hygiene Data'!G117)),NA())</f>
        <v>#N/A</v>
      </c>
      <c r="BM123" s="204" t="e">
        <f ca="true">+IF(AND(ISNUMBER(OFFSET('Hygiene Data'!$G$8,0,10*ROW('Hygiene Data'!G117))),'Data Summary'!EB123="Yes"),OFFSET('Hygiene Data'!$G$8,0,10*ROW('Hygiene Data'!G117)),NA())</f>
        <v>#N/A</v>
      </c>
      <c r="BN123" s="204" t="e">
        <f ca="true">+IF(AND(ISNUMBER(OFFSET('Hygiene Data'!$G$10,0,10*ROW('Hygiene Data'!G117))),'Data Summary'!EC123="Yes"),OFFSET('Hygiene Data'!$G$10,0,10*ROW('Hygiene Data'!G117)),NA())</f>
        <v>#N/A</v>
      </c>
      <c r="BO123" s="204" t="e">
        <f ca="true">+IF(AND(ISNUMBER(OFFSET('Hygiene Data'!$H$6,0,10*ROW('Hygiene Data'!H117))),'Data Summary'!ED123="Yes"),OFFSET('Hygiene Data'!$H$6,0,10*ROW('Hygiene Data'!H117)),NA())</f>
        <v>#N/A</v>
      </c>
      <c r="BP123" s="204" t="e">
        <f ca="true">+IF(AND(ISNUMBER(OFFSET('Hygiene Data'!$H$8,0,10*ROW('Hygiene Data'!H117))),'Data Summary'!EE123="Yes"),OFFSET('Hygiene Data'!$H$8,0,10*ROW('Hygiene Data'!H117)),NA())</f>
        <v>#N/A</v>
      </c>
      <c r="BQ123" s="204"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415" t="e">
        <f ca="true">+IF(AND(ISNUMBER(OFFSET('Water Data'!$C$5,0,10*ROW('Water Data'!C118))),'Data Summary'!BS124="Yes"),100-OFFSET('Water Data'!$C$5,0,10*ROW('Water Data'!C118)),NA())</f>
        <v>#N/A</v>
      </c>
      <c r="E124" s="415" t="e">
        <f ca="true">+IF(AND(ISNUMBER(OFFSET('Water Data'!$C$7,0,10*ROW('Water Data'!C118))),'Data Summary'!BT124="Yes"),OFFSET('Water Data'!$C$7,0,10*ROW('Water Data'!C118)),NA())</f>
        <v>#N/A</v>
      </c>
      <c r="F124" s="415" t="e">
        <f ca="true">+IF(AND(ISNUMBER(OFFSET('Water Data'!$C$10,0,10*ROW('Water Data'!C118))),'Data Summary'!BU124="Yes"),OFFSET('Water Data'!$C$10,0,10*ROW('Water Data'!C118)),NA())</f>
        <v>#N/A</v>
      </c>
      <c r="G124" s="415" t="e">
        <f ca="true">+IF(AND(ISNUMBER(OFFSET('Water Data'!$D$5,0,10*ROW('Water Data'!D118))),'Data Summary'!BV124="Yes"),100-OFFSET('Water Data'!$D$5,0,10*ROW('Water Data'!D118)),NA())</f>
        <v>#N/A</v>
      </c>
      <c r="H124" s="415" t="e">
        <f ca="true">+IF(AND(ISNUMBER(OFFSET('Water Data'!$D$7,0,10*ROW('Water Data'!D118))),'Data Summary'!BW124="Yes"),OFFSET('Water Data'!$D$7,0,10*ROW('Water Data'!D118)),NA())</f>
        <v>#N/A</v>
      </c>
      <c r="I124" s="415" t="e">
        <f ca="true">+IF(AND(ISNUMBER(OFFSET('Water Data'!$D$10,0,10*ROW('Water Data'!D118))),'Data Summary'!BX124="Yes"),OFFSET('Water Data'!$D$10,0,10*ROW('Water Data'!D118)),NA())</f>
        <v>#N/A</v>
      </c>
      <c r="J124" s="415" t="e">
        <f ca="true">+IF(AND(ISNUMBER(OFFSET('Water Data'!$E$5,0,10*ROW('Water Data'!E118))),'Data Summary'!BY124="Yes"),100-OFFSET('Water Data'!$E$5,0,10*ROW('Water Data'!E118)),NA())</f>
        <v>#N/A</v>
      </c>
      <c r="K124" s="415" t="e">
        <f ca="true">+IF(AND(ISNUMBER(OFFSET('Water Data'!$E$7,0,10*ROW('Water Data'!E118))),'Data Summary'!BZ124="Yes"),OFFSET('Water Data'!$E$7,0,10*ROW('Water Data'!E118)),NA())</f>
        <v>#N/A</v>
      </c>
      <c r="L124" s="415" t="e">
        <f ca="true">+IF(AND(ISNUMBER(OFFSET('Water Data'!$E$10,0,10*ROW('Water Data'!E118))),'Data Summary'!CA124="Yes"),OFFSET('Water Data'!$E$10,0,10*ROW('Water Data'!E118)),NA())</f>
        <v>#N/A</v>
      </c>
      <c r="M124" s="415" t="e">
        <f ca="true">+IF(AND(ISNUMBER(OFFSET('Water Data'!$F$5,0,10*ROW('Water Data'!F118))),'Data Summary'!CB124="Yes"),100-OFFSET('Water Data'!$F$5,0,10*ROW('Water Data'!F118)),NA())</f>
        <v>#N/A</v>
      </c>
      <c r="N124" s="415" t="e">
        <f ca="true">+IF(AND(ISNUMBER(OFFSET('Water Data'!$F$7,0,10*ROW('Water Data'!F118))),'Data Summary'!CC124="Yes"),OFFSET('Water Data'!$F$7,0,10*ROW('Water Data'!F118)),NA())</f>
        <v>#N/A</v>
      </c>
      <c r="O124" s="415" t="e">
        <f ca="true">+IF(AND(ISNUMBER(OFFSET('Water Data'!$F$10,0,10*ROW('Water Data'!F118))),'Data Summary'!CD124="Yes"),OFFSET('Water Data'!$F$10,0,10*ROW('Water Data'!F118)),NA())</f>
        <v>#N/A</v>
      </c>
      <c r="P124" s="415" t="e">
        <f ca="true">+IF(AND(ISNUMBER(OFFSET('Water Data'!$G$5,0,10*ROW('Water Data'!G118))),'Data Summary'!CE124="Yes"),100-OFFSET('Water Data'!$G$5,0,10*ROW('Water Data'!G118)),NA())</f>
        <v>#N/A</v>
      </c>
      <c r="Q124" s="415" t="e">
        <f ca="true">+IF(AND(ISNUMBER(OFFSET('Water Data'!$G$7,0,10*ROW('Water Data'!G118))),'Data Summary'!CF124="Yes"),OFFSET('Water Data'!$G$7,0,10*ROW('Water Data'!G118)),NA())</f>
        <v>#N/A</v>
      </c>
      <c r="R124" s="415" t="e">
        <f ca="true">+IF(AND(ISNUMBER(OFFSET('Water Data'!$G$10,0,10*ROW('Water Data'!G118))),'Data Summary'!CG124="Yes"),OFFSET('Water Data'!$G$10,0,10*ROW('Water Data'!G118)),NA())</f>
        <v>#N/A</v>
      </c>
      <c r="S124" s="415" t="e">
        <f ca="true">+IF(AND(ISNUMBER(OFFSET('Water Data'!$H$5,0,10*ROW('Water Data'!H118))),'Data Summary'!CH124="Yes"),100-OFFSET('Water Data'!$H$5,0,10*ROW('Water Data'!H118)),NA())</f>
        <v>#N/A</v>
      </c>
      <c r="T124" s="415" t="e">
        <f ca="true">+IF(AND(ISNUMBER(OFFSET('Water Data'!$H$7,0,10*ROW('Water Data'!H118))),'Data Summary'!CI124="Yes"),OFFSET('Water Data'!$H$7,0,10*ROW('Water Data'!H118)),NA())</f>
        <v>#N/A</v>
      </c>
      <c r="U124" s="415" t="e">
        <f ca="true">+IF(AND(ISNUMBER(OFFSET('Water Data'!$H$10,0,10*ROW('Water Data'!H118))),'Data Summary'!CJ124="Yes"),OFFSET('Water Data'!$H$10,0,10*ROW('Water Data'!H118)),NA())</f>
        <v>#N/A</v>
      </c>
      <c r="V124" s="203" t="e">
        <f ca="true">+IF(AND(ISNUMBER(OFFSET('Sanitation Data'!$C$5,0,10*ROW('Sanitation Data'!C118))),'Data Summary'!CK124="Yes"),100-OFFSET('Sanitation Data'!$C$5,0,10*ROW('Sanitation Data'!C118)),NA())</f>
        <v>#N/A</v>
      </c>
      <c r="W124" s="203" t="e">
        <f ca="true">+IF(AND(ISNUMBER(OFFSET('Sanitation Data'!$C$7,0,10*ROW('Sanitation Data'!C118))),'Data Summary'!CL124="Yes"),OFFSET('Sanitation Data'!$C$7,0,10*ROW('Sanitation Data'!C118)),NA())</f>
        <v>#N/A</v>
      </c>
      <c r="X124" s="203" t="e">
        <f ca="true">+IF(AND(ISNUMBER(OFFSET('Sanitation Data'!$C$11,0,10*ROW('Sanitation Data'!C118))),'Data Summary'!CM124="Yes"),OFFSET('Sanitation Data'!$C$11,0,10*ROW('Sanitation Data'!C118)),NA())</f>
        <v>#N/A</v>
      </c>
      <c r="Y124" s="203" t="e">
        <f ca="true">+IF(AND(ISNUMBER(OFFSET('Sanitation Data'!$C$12,0,10*ROW('Sanitation Data'!C118))),'Data Summary'!CN124="Yes"),OFFSET('Sanitation Data'!$C$12,0,10*ROW('Sanitation Data'!C118)),NA())</f>
        <v>#N/A</v>
      </c>
      <c r="Z124" s="203" t="e">
        <f ca="true">+IF(AND(ISNUMBER(OFFSET('Sanitation Data'!$C$13,0,10*ROW('Sanitation Data'!C118))),'Data Summary'!CO124="Yes"),OFFSET('Sanitation Data'!$C$13,0,10*ROW('Sanitation Data'!C118)),NA())</f>
        <v>#N/A</v>
      </c>
      <c r="AA124" s="203" t="e">
        <f ca="true">+IF(AND(ISNUMBER(OFFSET('Sanitation Data'!$D$5,0,10*ROW('Sanitation Data'!D118))),'Data Summary'!CP124="Yes"),100-OFFSET('Sanitation Data'!$D$5,0,10*ROW('Sanitation Data'!D118)),NA())</f>
        <v>#N/A</v>
      </c>
      <c r="AB124" s="203" t="e">
        <f ca="true">+IF(AND(ISNUMBER(OFFSET('Sanitation Data'!$D$7,0,10*ROW('Sanitation Data'!D118))),'Data Summary'!CQ124="Yes"),OFFSET('Sanitation Data'!$D$7,0,10*ROW('Sanitation Data'!D118)),NA())</f>
        <v>#N/A</v>
      </c>
      <c r="AC124" s="203" t="e">
        <f ca="true">+IF(AND(ISNUMBER(OFFSET('Sanitation Data'!$D$11,0,10*ROW('Sanitation Data'!D118))),'Data Summary'!CR124="Yes"),OFFSET('Sanitation Data'!$D$11,0,10*ROW('Sanitation Data'!D118)),NA())</f>
        <v>#N/A</v>
      </c>
      <c r="AD124" s="203" t="e">
        <f ca="true">+IF(AND(ISNUMBER(OFFSET('Sanitation Data'!$D$12,0,10*ROW('Sanitation Data'!D118))),'Data Summary'!CS124="Yes"),OFFSET('Sanitation Data'!$D$12,0,10*ROW('Sanitation Data'!D118)),NA())</f>
        <v>#N/A</v>
      </c>
      <c r="AE124" s="203" t="e">
        <f ca="true">+IF(AND(ISNUMBER(OFFSET('Sanitation Data'!$D$13,0,10*ROW('Sanitation Data'!D118))),'Data Summary'!CT124="Yes"),OFFSET('Sanitation Data'!$D$13,0,10*ROW('Sanitation Data'!D118)),NA())</f>
        <v>#N/A</v>
      </c>
      <c r="AF124" s="203" t="e">
        <f ca="true">+IF(AND(ISNUMBER(OFFSET('Sanitation Data'!$E$5,0,10*ROW('Sanitation Data'!E118))),'Data Summary'!CU124="Yes"),100-OFFSET('Sanitation Data'!$E$5,0,10*ROW('Sanitation Data'!E118)),NA())</f>
        <v>#N/A</v>
      </c>
      <c r="AG124" s="203" t="e">
        <f ca="true">+IF(AND(ISNUMBER(OFFSET('Sanitation Data'!$E$7,0,10*ROW('Sanitation Data'!E118))),'Data Summary'!CV124="Yes"),OFFSET('Sanitation Data'!$E$7,0,10*ROW('Sanitation Data'!E118)),NA())</f>
        <v>#N/A</v>
      </c>
      <c r="AH124" s="203" t="e">
        <f ca="true">+IF(AND(ISNUMBER(OFFSET('Sanitation Data'!$E$11,0,10*ROW('Sanitation Data'!E118))),'Data Summary'!CW124="Yes"),OFFSET('Sanitation Data'!$E$11,0,10*ROW('Sanitation Data'!E118)),NA())</f>
        <v>#N/A</v>
      </c>
      <c r="AI124" s="203" t="e">
        <f ca="true">+IF(AND(ISNUMBER(OFFSET('Sanitation Data'!$E$12,0,10*ROW('Sanitation Data'!E118))),'Data Summary'!CX124="Yes"),OFFSET('Sanitation Data'!$E$12,0,10*ROW('Sanitation Data'!E118)),NA())</f>
        <v>#N/A</v>
      </c>
      <c r="AJ124" s="203" t="e">
        <f ca="true">+IF(AND(ISNUMBER(OFFSET('Sanitation Data'!$E$13,0,10*ROW('Sanitation Data'!E118))),'Data Summary'!CY124="Yes"),OFFSET('Sanitation Data'!$E$13,0,10*ROW('Sanitation Data'!E118)),NA())</f>
        <v>#N/A</v>
      </c>
      <c r="AK124" s="203" t="e">
        <f ca="true">+IF(AND(ISNUMBER(OFFSET('Sanitation Data'!$F$5,0,10*ROW('Sanitation Data'!F118))),'Data Summary'!CZ124="Yes"),100-OFFSET('Sanitation Data'!$F$5,0,10*ROW('Sanitation Data'!F118)),NA())</f>
        <v>#N/A</v>
      </c>
      <c r="AL124" s="203" t="e">
        <f ca="true">+IF(AND(ISNUMBER(OFFSET('Sanitation Data'!$F$7,0,10*ROW('Sanitation Data'!F118))),'Data Summary'!DA124="Yes"),OFFSET('Sanitation Data'!$F$7,0,10*ROW('Sanitation Data'!F118)),NA())</f>
        <v>#N/A</v>
      </c>
      <c r="AM124" s="203" t="e">
        <f ca="true">+IF(AND(ISNUMBER(OFFSET('Sanitation Data'!$F$11,0,10*ROW('Sanitation Data'!F118))),'Data Summary'!DB124="Yes"),OFFSET('Sanitation Data'!$F$11,0,10*ROW('Sanitation Data'!F118)),NA())</f>
        <v>#N/A</v>
      </c>
      <c r="AN124" s="203" t="e">
        <f ca="true">+IF(AND(ISNUMBER(OFFSET('Sanitation Data'!$F$12,0,10*ROW('Sanitation Data'!F118))),'Data Summary'!DC124="Yes"),OFFSET('Sanitation Data'!$F$12,0,10*ROW('Sanitation Data'!F118)),NA())</f>
        <v>#N/A</v>
      </c>
      <c r="AO124" s="203" t="e">
        <f ca="true">+IF(AND(ISNUMBER(OFFSET('Sanitation Data'!$F$13,0,10*ROW('Sanitation Data'!F118))),'Data Summary'!DD124="Yes"),OFFSET('Sanitation Data'!$F$13,0,10*ROW('Sanitation Data'!F118)),NA())</f>
        <v>#N/A</v>
      </c>
      <c r="AP124" s="203" t="e">
        <f ca="true">+IF(AND(ISNUMBER(OFFSET('Sanitation Data'!$G$5,0,10*ROW('Sanitation Data'!G118))),'Data Summary'!DE124="Yes"),100-OFFSET('Sanitation Data'!$G$5,0,10*ROW('Sanitation Data'!G118)),NA())</f>
        <v>#N/A</v>
      </c>
      <c r="AQ124" s="203" t="e">
        <f ca="true">+IF(AND(ISNUMBER(OFFSET('Sanitation Data'!$G$7,0,10*ROW('Sanitation Data'!G118))),'Data Summary'!DF124="Yes"),OFFSET('Sanitation Data'!$G$7,0,10*ROW('Sanitation Data'!G118)),NA())</f>
        <v>#N/A</v>
      </c>
      <c r="AR124" s="203" t="e">
        <f ca="true">+IF(AND(ISNUMBER(OFFSET('Sanitation Data'!$G$11,0,10*ROW('Sanitation Data'!G118))),'Data Summary'!DG124="Yes"),OFFSET('Sanitation Data'!$G$11,0,10*ROW('Sanitation Data'!G118)),NA())</f>
        <v>#N/A</v>
      </c>
      <c r="AS124" s="203" t="e">
        <f ca="true">+IF(AND(ISNUMBER(OFFSET('Sanitation Data'!$G$12,0,10*ROW('Sanitation Data'!G118))),'Data Summary'!DH124="Yes"),OFFSET('Sanitation Data'!$G$12,0,10*ROW('Sanitation Data'!G118)),NA())</f>
        <v>#N/A</v>
      </c>
      <c r="AT124" s="203" t="e">
        <f ca="true">+IF(AND(ISNUMBER(OFFSET('Sanitation Data'!$G$13,0,10*ROW('Sanitation Data'!G118))),'Data Summary'!DI124="Yes"),OFFSET('Sanitation Data'!$G$13,0,10*ROW('Sanitation Data'!G118)),NA())</f>
        <v>#N/A</v>
      </c>
      <c r="AU124" s="203" t="e">
        <f ca="true">+IF(AND(ISNUMBER(OFFSET('Sanitation Data'!$H$5,0,10*ROW('Sanitation Data'!H118))),'Data Summary'!DJ124="Yes"),100-OFFSET('Sanitation Data'!$H$5,0,10*ROW('Sanitation Data'!H118)),NA())</f>
        <v>#N/A</v>
      </c>
      <c r="AV124" s="203" t="e">
        <f ca="true">+IF(AND(ISNUMBER(OFFSET('Sanitation Data'!$H$7,0,10*ROW('Sanitation Data'!H118))),'Data Summary'!DK124="Yes"),OFFSET('Sanitation Data'!$H$7,0,10*ROW('Sanitation Data'!H118)),NA())</f>
        <v>#N/A</v>
      </c>
      <c r="AW124" s="203" t="e">
        <f ca="true">+IF(AND(ISNUMBER(OFFSET('Sanitation Data'!$H$11,0,10*ROW('Sanitation Data'!H118))),'Data Summary'!DL124="Yes"),OFFSET('Sanitation Data'!$H$11,0,10*ROW('Sanitation Data'!H118)),NA())</f>
        <v>#N/A</v>
      </c>
      <c r="AX124" s="203" t="e">
        <f ca="true">+IF(AND(ISNUMBER(OFFSET('Sanitation Data'!$H$12,0,10*ROW('Sanitation Data'!H118))),'Data Summary'!DM124="Yes"),OFFSET('Sanitation Data'!$H$12,0,10*ROW('Sanitation Data'!H118)),NA())</f>
        <v>#N/A</v>
      </c>
      <c r="AY124" s="203" t="e">
        <f ca="true">+IF(AND(ISNUMBER(OFFSET('Sanitation Data'!$H$13,0,10*ROW('Sanitation Data'!H118))),'Data Summary'!DN124="Yes"),OFFSET('Sanitation Data'!$H$13,0,10*ROW('Sanitation Data'!H118)),NA())</f>
        <v>#N/A</v>
      </c>
      <c r="AZ124" s="204" t="e">
        <f ca="true">+IF(AND(ISNUMBER(OFFSET('Hygiene Data'!$C$6,0,10*ROW('Hygiene Data'!C118))),'Data Summary'!DO124="Yes"),OFFSET('Hygiene Data'!$C$6,0,10*ROW('Hygiene Data'!C118)),NA())</f>
        <v>#N/A</v>
      </c>
      <c r="BA124" s="204" t="e">
        <f ca="true">+IF(AND(ISNUMBER(OFFSET('Hygiene Data'!$C$8,0,10*ROW('Hygiene Data'!C118))),'Data Summary'!DP124="Yes"),OFFSET('Hygiene Data'!$C$8,0,10*ROW('Hygiene Data'!C118)),NA())</f>
        <v>#N/A</v>
      </c>
      <c r="BB124" s="204" t="e">
        <f ca="true">+IF(AND(ISNUMBER(OFFSET('Hygiene Data'!$C$10,0,10*ROW('Hygiene Data'!C118))),'Data Summary'!DQ124="Yes"),OFFSET('Hygiene Data'!$C$10,0,10*ROW('Hygiene Data'!C118)),NA())</f>
        <v>#N/A</v>
      </c>
      <c r="BC124" s="204" t="e">
        <f ca="true">+IF(AND(ISNUMBER(OFFSET('Hygiene Data'!$D$6,0,10*ROW('Hygiene Data'!D118))),'Data Summary'!DR124="Yes"),OFFSET('Hygiene Data'!$D$6,0,10*ROW('Hygiene Data'!D118)),NA())</f>
        <v>#N/A</v>
      </c>
      <c r="BD124" s="204" t="e">
        <f ca="true">+IF(AND(ISNUMBER(OFFSET('Hygiene Data'!$D$8,0,10*ROW('Hygiene Data'!D118))),'Data Summary'!DS124="Yes"),OFFSET('Hygiene Data'!$D$8,0,10*ROW('Hygiene Data'!D118)),NA())</f>
        <v>#N/A</v>
      </c>
      <c r="BE124" s="204" t="e">
        <f ca="true">+IF(AND(ISNUMBER(OFFSET('Hygiene Data'!$D$10,0,10*ROW('Hygiene Data'!D118))),'Data Summary'!DT124="Yes"),OFFSET('Hygiene Data'!$D$10,0,10*ROW('Hygiene Data'!D118)),NA())</f>
        <v>#N/A</v>
      </c>
      <c r="BF124" s="204" t="e">
        <f ca="true">+IF(AND(ISNUMBER(OFFSET('Hygiene Data'!$E$6,0,10*ROW('Hygiene Data'!E118))),'Data Summary'!DU124="Yes"),OFFSET('Hygiene Data'!$E$6,0,10*ROW('Hygiene Data'!E118)),NA())</f>
        <v>#N/A</v>
      </c>
      <c r="BG124" s="204" t="e">
        <f ca="true">+IF(AND(ISNUMBER(OFFSET('Hygiene Data'!$E$8,0,10*ROW('Hygiene Data'!E118))),'Data Summary'!DV124="Yes"),OFFSET('Hygiene Data'!$E$8,0,10*ROW('Hygiene Data'!E118)),NA())</f>
        <v>#N/A</v>
      </c>
      <c r="BH124" s="204" t="e">
        <f ca="true">+IF(AND(ISNUMBER(OFFSET('Hygiene Data'!$E$10,0,10*ROW('Hygiene Data'!E118))),'Data Summary'!DW124="Yes"),OFFSET('Hygiene Data'!$E$10,0,10*ROW('Hygiene Data'!E118)),NA())</f>
        <v>#N/A</v>
      </c>
      <c r="BI124" s="204" t="e">
        <f ca="true">+IF(AND(ISNUMBER(OFFSET('Hygiene Data'!$F$6,0,10*ROW('Hygiene Data'!F118))),'Data Summary'!DX124="Yes"),OFFSET('Hygiene Data'!$F$6,0,10*ROW('Hygiene Data'!F118)),NA())</f>
        <v>#N/A</v>
      </c>
      <c r="BJ124" s="204" t="e">
        <f ca="true">+IF(AND(ISNUMBER(OFFSET('Hygiene Data'!$F$8,0,10*ROW('Hygiene Data'!F118))),'Data Summary'!DY124="Yes"),OFFSET('Hygiene Data'!$F$8,0,10*ROW('Hygiene Data'!F118)),NA())</f>
        <v>#N/A</v>
      </c>
      <c r="BK124" s="204" t="e">
        <f ca="true">+IF(AND(ISNUMBER(OFFSET('Hygiene Data'!$F$10,0,10*ROW('Hygiene Data'!F118))),'Data Summary'!DZ124="Yes"),OFFSET('Hygiene Data'!$F$10,0,10*ROW('Hygiene Data'!F118)),NA())</f>
        <v>#N/A</v>
      </c>
      <c r="BL124" s="204" t="e">
        <f ca="true">+IF(AND(ISNUMBER(OFFSET('Hygiene Data'!$G$6,0,10*ROW('Hygiene Data'!G118))),'Data Summary'!EA124="Yes"),OFFSET('Hygiene Data'!$G$6,0,10*ROW('Hygiene Data'!G118)),NA())</f>
        <v>#N/A</v>
      </c>
      <c r="BM124" s="204" t="e">
        <f ca="true">+IF(AND(ISNUMBER(OFFSET('Hygiene Data'!$G$8,0,10*ROW('Hygiene Data'!G118))),'Data Summary'!EB124="Yes"),OFFSET('Hygiene Data'!$G$8,0,10*ROW('Hygiene Data'!G118)),NA())</f>
        <v>#N/A</v>
      </c>
      <c r="BN124" s="204" t="e">
        <f ca="true">+IF(AND(ISNUMBER(OFFSET('Hygiene Data'!$G$10,0,10*ROW('Hygiene Data'!G118))),'Data Summary'!EC124="Yes"),OFFSET('Hygiene Data'!$G$10,0,10*ROW('Hygiene Data'!G118)),NA())</f>
        <v>#N/A</v>
      </c>
      <c r="BO124" s="204" t="e">
        <f ca="true">+IF(AND(ISNUMBER(OFFSET('Hygiene Data'!$H$6,0,10*ROW('Hygiene Data'!H118))),'Data Summary'!ED124="Yes"),OFFSET('Hygiene Data'!$H$6,0,10*ROW('Hygiene Data'!H118)),NA())</f>
        <v>#N/A</v>
      </c>
      <c r="BP124" s="204" t="e">
        <f ca="true">+IF(AND(ISNUMBER(OFFSET('Hygiene Data'!$H$8,0,10*ROW('Hygiene Data'!H118))),'Data Summary'!EE124="Yes"),OFFSET('Hygiene Data'!$H$8,0,10*ROW('Hygiene Data'!H118)),NA())</f>
        <v>#N/A</v>
      </c>
      <c r="BQ124" s="204"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415" t="e">
        <f ca="true">+IF(AND(ISNUMBER(OFFSET('Water Data'!$C$5,0,10*ROW('Water Data'!C119))),'Data Summary'!BS125="Yes"),100-OFFSET('Water Data'!$C$5,0,10*ROW('Water Data'!C119)),NA())</f>
        <v>#N/A</v>
      </c>
      <c r="E125" s="415" t="e">
        <f ca="true">+IF(AND(ISNUMBER(OFFSET('Water Data'!$C$7,0,10*ROW('Water Data'!C119))),'Data Summary'!BT125="Yes"),OFFSET('Water Data'!$C$7,0,10*ROW('Water Data'!C119)),NA())</f>
        <v>#N/A</v>
      </c>
      <c r="F125" s="415" t="e">
        <f ca="true">+IF(AND(ISNUMBER(OFFSET('Water Data'!$C$10,0,10*ROW('Water Data'!C119))),'Data Summary'!BU125="Yes"),OFFSET('Water Data'!$C$10,0,10*ROW('Water Data'!C119)),NA())</f>
        <v>#N/A</v>
      </c>
      <c r="G125" s="415" t="e">
        <f ca="true">+IF(AND(ISNUMBER(OFFSET('Water Data'!$D$5,0,10*ROW('Water Data'!D119))),'Data Summary'!BV125="Yes"),100-OFFSET('Water Data'!$D$5,0,10*ROW('Water Data'!D119)),NA())</f>
        <v>#N/A</v>
      </c>
      <c r="H125" s="415" t="e">
        <f ca="true">+IF(AND(ISNUMBER(OFFSET('Water Data'!$D$7,0,10*ROW('Water Data'!D119))),'Data Summary'!BW125="Yes"),OFFSET('Water Data'!$D$7,0,10*ROW('Water Data'!D119)),NA())</f>
        <v>#N/A</v>
      </c>
      <c r="I125" s="415" t="e">
        <f ca="true">+IF(AND(ISNUMBER(OFFSET('Water Data'!$D$10,0,10*ROW('Water Data'!D119))),'Data Summary'!BX125="Yes"),OFFSET('Water Data'!$D$10,0,10*ROW('Water Data'!D119)),NA())</f>
        <v>#N/A</v>
      </c>
      <c r="J125" s="415" t="e">
        <f ca="true">+IF(AND(ISNUMBER(OFFSET('Water Data'!$E$5,0,10*ROW('Water Data'!E119))),'Data Summary'!BY125="Yes"),100-OFFSET('Water Data'!$E$5,0,10*ROW('Water Data'!E119)),NA())</f>
        <v>#N/A</v>
      </c>
      <c r="K125" s="415" t="e">
        <f ca="true">+IF(AND(ISNUMBER(OFFSET('Water Data'!$E$7,0,10*ROW('Water Data'!E119))),'Data Summary'!BZ125="Yes"),OFFSET('Water Data'!$E$7,0,10*ROW('Water Data'!E119)),NA())</f>
        <v>#N/A</v>
      </c>
      <c r="L125" s="415" t="e">
        <f ca="true">+IF(AND(ISNUMBER(OFFSET('Water Data'!$E$10,0,10*ROW('Water Data'!E119))),'Data Summary'!CA125="Yes"),OFFSET('Water Data'!$E$10,0,10*ROW('Water Data'!E119)),NA())</f>
        <v>#N/A</v>
      </c>
      <c r="M125" s="415" t="e">
        <f ca="true">+IF(AND(ISNUMBER(OFFSET('Water Data'!$F$5,0,10*ROW('Water Data'!F119))),'Data Summary'!CB125="Yes"),100-OFFSET('Water Data'!$F$5,0,10*ROW('Water Data'!F119)),NA())</f>
        <v>#N/A</v>
      </c>
      <c r="N125" s="415" t="e">
        <f ca="true">+IF(AND(ISNUMBER(OFFSET('Water Data'!$F$7,0,10*ROW('Water Data'!F119))),'Data Summary'!CC125="Yes"),OFFSET('Water Data'!$F$7,0,10*ROW('Water Data'!F119)),NA())</f>
        <v>#N/A</v>
      </c>
      <c r="O125" s="415" t="e">
        <f ca="true">+IF(AND(ISNUMBER(OFFSET('Water Data'!$F$10,0,10*ROW('Water Data'!F119))),'Data Summary'!CD125="Yes"),OFFSET('Water Data'!$F$10,0,10*ROW('Water Data'!F119)),NA())</f>
        <v>#N/A</v>
      </c>
      <c r="P125" s="415" t="e">
        <f ca="true">+IF(AND(ISNUMBER(OFFSET('Water Data'!$G$5,0,10*ROW('Water Data'!G119))),'Data Summary'!CE125="Yes"),100-OFFSET('Water Data'!$G$5,0,10*ROW('Water Data'!G119)),NA())</f>
        <v>#N/A</v>
      </c>
      <c r="Q125" s="415" t="e">
        <f ca="true">+IF(AND(ISNUMBER(OFFSET('Water Data'!$G$7,0,10*ROW('Water Data'!G119))),'Data Summary'!CF125="Yes"),OFFSET('Water Data'!$G$7,0,10*ROW('Water Data'!G119)),NA())</f>
        <v>#N/A</v>
      </c>
      <c r="R125" s="415" t="e">
        <f ca="true">+IF(AND(ISNUMBER(OFFSET('Water Data'!$G$10,0,10*ROW('Water Data'!G119))),'Data Summary'!CG125="Yes"),OFFSET('Water Data'!$G$10,0,10*ROW('Water Data'!G119)),NA())</f>
        <v>#N/A</v>
      </c>
      <c r="S125" s="415" t="e">
        <f ca="true">+IF(AND(ISNUMBER(OFFSET('Water Data'!$H$5,0,10*ROW('Water Data'!H119))),'Data Summary'!CH125="Yes"),100-OFFSET('Water Data'!$H$5,0,10*ROW('Water Data'!H119)),NA())</f>
        <v>#N/A</v>
      </c>
      <c r="T125" s="415" t="e">
        <f ca="true">+IF(AND(ISNUMBER(OFFSET('Water Data'!$H$7,0,10*ROW('Water Data'!H119))),'Data Summary'!CI125="Yes"),OFFSET('Water Data'!$H$7,0,10*ROW('Water Data'!H119)),NA())</f>
        <v>#N/A</v>
      </c>
      <c r="U125" s="415" t="e">
        <f ca="true">+IF(AND(ISNUMBER(OFFSET('Water Data'!$H$10,0,10*ROW('Water Data'!H119))),'Data Summary'!CJ125="Yes"),OFFSET('Water Data'!$H$10,0,10*ROW('Water Data'!H119)),NA())</f>
        <v>#N/A</v>
      </c>
      <c r="V125" s="203" t="e">
        <f ca="true">+IF(AND(ISNUMBER(OFFSET('Sanitation Data'!$C$5,0,10*ROW('Sanitation Data'!C119))),'Data Summary'!CK125="Yes"),100-OFFSET('Sanitation Data'!$C$5,0,10*ROW('Sanitation Data'!C119)),NA())</f>
        <v>#N/A</v>
      </c>
      <c r="W125" s="203" t="e">
        <f ca="true">+IF(AND(ISNUMBER(OFFSET('Sanitation Data'!$C$7,0,10*ROW('Sanitation Data'!C119))),'Data Summary'!CL125="Yes"),OFFSET('Sanitation Data'!$C$7,0,10*ROW('Sanitation Data'!C119)),NA())</f>
        <v>#N/A</v>
      </c>
      <c r="X125" s="203" t="e">
        <f ca="true">+IF(AND(ISNUMBER(OFFSET('Sanitation Data'!$C$11,0,10*ROW('Sanitation Data'!C119))),'Data Summary'!CM125="Yes"),OFFSET('Sanitation Data'!$C$11,0,10*ROW('Sanitation Data'!C119)),NA())</f>
        <v>#N/A</v>
      </c>
      <c r="Y125" s="203" t="e">
        <f ca="true">+IF(AND(ISNUMBER(OFFSET('Sanitation Data'!$C$12,0,10*ROW('Sanitation Data'!C119))),'Data Summary'!CN125="Yes"),OFFSET('Sanitation Data'!$C$12,0,10*ROW('Sanitation Data'!C119)),NA())</f>
        <v>#N/A</v>
      </c>
      <c r="Z125" s="203" t="e">
        <f ca="true">+IF(AND(ISNUMBER(OFFSET('Sanitation Data'!$C$13,0,10*ROW('Sanitation Data'!C119))),'Data Summary'!CO125="Yes"),OFFSET('Sanitation Data'!$C$13,0,10*ROW('Sanitation Data'!C119)),NA())</f>
        <v>#N/A</v>
      </c>
      <c r="AA125" s="203" t="e">
        <f ca="true">+IF(AND(ISNUMBER(OFFSET('Sanitation Data'!$D$5,0,10*ROW('Sanitation Data'!D119))),'Data Summary'!CP125="Yes"),100-OFFSET('Sanitation Data'!$D$5,0,10*ROW('Sanitation Data'!D119)),NA())</f>
        <v>#N/A</v>
      </c>
      <c r="AB125" s="203" t="e">
        <f ca="true">+IF(AND(ISNUMBER(OFFSET('Sanitation Data'!$D$7,0,10*ROW('Sanitation Data'!D119))),'Data Summary'!CQ125="Yes"),OFFSET('Sanitation Data'!$D$7,0,10*ROW('Sanitation Data'!D119)),NA())</f>
        <v>#N/A</v>
      </c>
      <c r="AC125" s="203" t="e">
        <f ca="true">+IF(AND(ISNUMBER(OFFSET('Sanitation Data'!$D$11,0,10*ROW('Sanitation Data'!D119))),'Data Summary'!CR125="Yes"),OFFSET('Sanitation Data'!$D$11,0,10*ROW('Sanitation Data'!D119)),NA())</f>
        <v>#N/A</v>
      </c>
      <c r="AD125" s="203" t="e">
        <f ca="true">+IF(AND(ISNUMBER(OFFSET('Sanitation Data'!$D$12,0,10*ROW('Sanitation Data'!D119))),'Data Summary'!CS125="Yes"),OFFSET('Sanitation Data'!$D$12,0,10*ROW('Sanitation Data'!D119)),NA())</f>
        <v>#N/A</v>
      </c>
      <c r="AE125" s="203" t="e">
        <f ca="true">+IF(AND(ISNUMBER(OFFSET('Sanitation Data'!$D$13,0,10*ROW('Sanitation Data'!D119))),'Data Summary'!CT125="Yes"),OFFSET('Sanitation Data'!$D$13,0,10*ROW('Sanitation Data'!D119)),NA())</f>
        <v>#N/A</v>
      </c>
      <c r="AF125" s="203" t="e">
        <f ca="true">+IF(AND(ISNUMBER(OFFSET('Sanitation Data'!$E$5,0,10*ROW('Sanitation Data'!E119))),'Data Summary'!CU125="Yes"),100-OFFSET('Sanitation Data'!$E$5,0,10*ROW('Sanitation Data'!E119)),NA())</f>
        <v>#N/A</v>
      </c>
      <c r="AG125" s="203" t="e">
        <f ca="true">+IF(AND(ISNUMBER(OFFSET('Sanitation Data'!$E$7,0,10*ROW('Sanitation Data'!E119))),'Data Summary'!CV125="Yes"),OFFSET('Sanitation Data'!$E$7,0,10*ROW('Sanitation Data'!E119)),NA())</f>
        <v>#N/A</v>
      </c>
      <c r="AH125" s="203" t="e">
        <f ca="true">+IF(AND(ISNUMBER(OFFSET('Sanitation Data'!$E$11,0,10*ROW('Sanitation Data'!E119))),'Data Summary'!CW125="Yes"),OFFSET('Sanitation Data'!$E$11,0,10*ROW('Sanitation Data'!E119)),NA())</f>
        <v>#N/A</v>
      </c>
      <c r="AI125" s="203" t="e">
        <f ca="true">+IF(AND(ISNUMBER(OFFSET('Sanitation Data'!$E$12,0,10*ROW('Sanitation Data'!E119))),'Data Summary'!CX125="Yes"),OFFSET('Sanitation Data'!$E$12,0,10*ROW('Sanitation Data'!E119)),NA())</f>
        <v>#N/A</v>
      </c>
      <c r="AJ125" s="203" t="e">
        <f ca="true">+IF(AND(ISNUMBER(OFFSET('Sanitation Data'!$E$13,0,10*ROW('Sanitation Data'!E119))),'Data Summary'!CY125="Yes"),OFFSET('Sanitation Data'!$E$13,0,10*ROW('Sanitation Data'!E119)),NA())</f>
        <v>#N/A</v>
      </c>
      <c r="AK125" s="203" t="e">
        <f ca="true">+IF(AND(ISNUMBER(OFFSET('Sanitation Data'!$F$5,0,10*ROW('Sanitation Data'!F119))),'Data Summary'!CZ125="Yes"),100-OFFSET('Sanitation Data'!$F$5,0,10*ROW('Sanitation Data'!F119)),NA())</f>
        <v>#N/A</v>
      </c>
      <c r="AL125" s="203" t="e">
        <f ca="true">+IF(AND(ISNUMBER(OFFSET('Sanitation Data'!$F$7,0,10*ROW('Sanitation Data'!F119))),'Data Summary'!DA125="Yes"),OFFSET('Sanitation Data'!$F$7,0,10*ROW('Sanitation Data'!F119)),NA())</f>
        <v>#N/A</v>
      </c>
      <c r="AM125" s="203" t="e">
        <f ca="true">+IF(AND(ISNUMBER(OFFSET('Sanitation Data'!$F$11,0,10*ROW('Sanitation Data'!F119))),'Data Summary'!DB125="Yes"),OFFSET('Sanitation Data'!$F$11,0,10*ROW('Sanitation Data'!F119)),NA())</f>
        <v>#N/A</v>
      </c>
      <c r="AN125" s="203" t="e">
        <f ca="true">+IF(AND(ISNUMBER(OFFSET('Sanitation Data'!$F$12,0,10*ROW('Sanitation Data'!F119))),'Data Summary'!DC125="Yes"),OFFSET('Sanitation Data'!$F$12,0,10*ROW('Sanitation Data'!F119)),NA())</f>
        <v>#N/A</v>
      </c>
      <c r="AO125" s="203" t="e">
        <f ca="true">+IF(AND(ISNUMBER(OFFSET('Sanitation Data'!$F$13,0,10*ROW('Sanitation Data'!F119))),'Data Summary'!DD125="Yes"),OFFSET('Sanitation Data'!$F$13,0,10*ROW('Sanitation Data'!F119)),NA())</f>
        <v>#N/A</v>
      </c>
      <c r="AP125" s="203" t="e">
        <f ca="true">+IF(AND(ISNUMBER(OFFSET('Sanitation Data'!$G$5,0,10*ROW('Sanitation Data'!G119))),'Data Summary'!DE125="Yes"),100-OFFSET('Sanitation Data'!$G$5,0,10*ROW('Sanitation Data'!G119)),NA())</f>
        <v>#N/A</v>
      </c>
      <c r="AQ125" s="203" t="e">
        <f ca="true">+IF(AND(ISNUMBER(OFFSET('Sanitation Data'!$G$7,0,10*ROW('Sanitation Data'!G119))),'Data Summary'!DF125="Yes"),OFFSET('Sanitation Data'!$G$7,0,10*ROW('Sanitation Data'!G119)),NA())</f>
        <v>#N/A</v>
      </c>
      <c r="AR125" s="203" t="e">
        <f ca="true">+IF(AND(ISNUMBER(OFFSET('Sanitation Data'!$G$11,0,10*ROW('Sanitation Data'!G119))),'Data Summary'!DG125="Yes"),OFFSET('Sanitation Data'!$G$11,0,10*ROW('Sanitation Data'!G119)),NA())</f>
        <v>#N/A</v>
      </c>
      <c r="AS125" s="203" t="e">
        <f ca="true">+IF(AND(ISNUMBER(OFFSET('Sanitation Data'!$G$12,0,10*ROW('Sanitation Data'!G119))),'Data Summary'!DH125="Yes"),OFFSET('Sanitation Data'!$G$12,0,10*ROW('Sanitation Data'!G119)),NA())</f>
        <v>#N/A</v>
      </c>
      <c r="AT125" s="203" t="e">
        <f ca="true">+IF(AND(ISNUMBER(OFFSET('Sanitation Data'!$G$13,0,10*ROW('Sanitation Data'!G119))),'Data Summary'!DI125="Yes"),OFFSET('Sanitation Data'!$G$13,0,10*ROW('Sanitation Data'!G119)),NA())</f>
        <v>#N/A</v>
      </c>
      <c r="AU125" s="203" t="e">
        <f ca="true">+IF(AND(ISNUMBER(OFFSET('Sanitation Data'!$H$5,0,10*ROW('Sanitation Data'!H119))),'Data Summary'!DJ125="Yes"),100-OFFSET('Sanitation Data'!$H$5,0,10*ROW('Sanitation Data'!H119)),NA())</f>
        <v>#N/A</v>
      </c>
      <c r="AV125" s="203" t="e">
        <f ca="true">+IF(AND(ISNUMBER(OFFSET('Sanitation Data'!$H$7,0,10*ROW('Sanitation Data'!H119))),'Data Summary'!DK125="Yes"),OFFSET('Sanitation Data'!$H$7,0,10*ROW('Sanitation Data'!H119)),NA())</f>
        <v>#N/A</v>
      </c>
      <c r="AW125" s="203" t="e">
        <f ca="true">+IF(AND(ISNUMBER(OFFSET('Sanitation Data'!$H$11,0,10*ROW('Sanitation Data'!H119))),'Data Summary'!DL125="Yes"),OFFSET('Sanitation Data'!$H$11,0,10*ROW('Sanitation Data'!H119)),NA())</f>
        <v>#N/A</v>
      </c>
      <c r="AX125" s="203" t="e">
        <f ca="true">+IF(AND(ISNUMBER(OFFSET('Sanitation Data'!$H$12,0,10*ROW('Sanitation Data'!H119))),'Data Summary'!DM125="Yes"),OFFSET('Sanitation Data'!$H$12,0,10*ROW('Sanitation Data'!H119)),NA())</f>
        <v>#N/A</v>
      </c>
      <c r="AY125" s="203" t="e">
        <f ca="true">+IF(AND(ISNUMBER(OFFSET('Sanitation Data'!$H$13,0,10*ROW('Sanitation Data'!H119))),'Data Summary'!DN125="Yes"),OFFSET('Sanitation Data'!$H$13,0,10*ROW('Sanitation Data'!H119)),NA())</f>
        <v>#N/A</v>
      </c>
      <c r="AZ125" s="204" t="e">
        <f ca="true">+IF(AND(ISNUMBER(OFFSET('Hygiene Data'!$C$6,0,10*ROW('Hygiene Data'!C119))),'Data Summary'!DO125="Yes"),OFFSET('Hygiene Data'!$C$6,0,10*ROW('Hygiene Data'!C119)),NA())</f>
        <v>#N/A</v>
      </c>
      <c r="BA125" s="204" t="e">
        <f ca="true">+IF(AND(ISNUMBER(OFFSET('Hygiene Data'!$C$8,0,10*ROW('Hygiene Data'!C119))),'Data Summary'!DP125="Yes"),OFFSET('Hygiene Data'!$C$8,0,10*ROW('Hygiene Data'!C119)),NA())</f>
        <v>#N/A</v>
      </c>
      <c r="BB125" s="204" t="e">
        <f ca="true">+IF(AND(ISNUMBER(OFFSET('Hygiene Data'!$C$10,0,10*ROW('Hygiene Data'!C119))),'Data Summary'!DQ125="Yes"),OFFSET('Hygiene Data'!$C$10,0,10*ROW('Hygiene Data'!C119)),NA())</f>
        <v>#N/A</v>
      </c>
      <c r="BC125" s="204" t="e">
        <f ca="true">+IF(AND(ISNUMBER(OFFSET('Hygiene Data'!$D$6,0,10*ROW('Hygiene Data'!D119))),'Data Summary'!DR125="Yes"),OFFSET('Hygiene Data'!$D$6,0,10*ROW('Hygiene Data'!D119)),NA())</f>
        <v>#N/A</v>
      </c>
      <c r="BD125" s="204" t="e">
        <f ca="true">+IF(AND(ISNUMBER(OFFSET('Hygiene Data'!$D$8,0,10*ROW('Hygiene Data'!D119))),'Data Summary'!DS125="Yes"),OFFSET('Hygiene Data'!$D$8,0,10*ROW('Hygiene Data'!D119)),NA())</f>
        <v>#N/A</v>
      </c>
      <c r="BE125" s="204" t="e">
        <f ca="true">+IF(AND(ISNUMBER(OFFSET('Hygiene Data'!$D$10,0,10*ROW('Hygiene Data'!D119))),'Data Summary'!DT125="Yes"),OFFSET('Hygiene Data'!$D$10,0,10*ROW('Hygiene Data'!D119)),NA())</f>
        <v>#N/A</v>
      </c>
      <c r="BF125" s="204" t="e">
        <f ca="true">+IF(AND(ISNUMBER(OFFSET('Hygiene Data'!$E$6,0,10*ROW('Hygiene Data'!E119))),'Data Summary'!DU125="Yes"),OFFSET('Hygiene Data'!$E$6,0,10*ROW('Hygiene Data'!E119)),NA())</f>
        <v>#N/A</v>
      </c>
      <c r="BG125" s="204" t="e">
        <f ca="true">+IF(AND(ISNUMBER(OFFSET('Hygiene Data'!$E$8,0,10*ROW('Hygiene Data'!E119))),'Data Summary'!DV125="Yes"),OFFSET('Hygiene Data'!$E$8,0,10*ROW('Hygiene Data'!E119)),NA())</f>
        <v>#N/A</v>
      </c>
      <c r="BH125" s="204" t="e">
        <f ca="true">+IF(AND(ISNUMBER(OFFSET('Hygiene Data'!$E$10,0,10*ROW('Hygiene Data'!E119))),'Data Summary'!DW125="Yes"),OFFSET('Hygiene Data'!$E$10,0,10*ROW('Hygiene Data'!E119)),NA())</f>
        <v>#N/A</v>
      </c>
      <c r="BI125" s="204" t="e">
        <f ca="true">+IF(AND(ISNUMBER(OFFSET('Hygiene Data'!$F$6,0,10*ROW('Hygiene Data'!F119))),'Data Summary'!DX125="Yes"),OFFSET('Hygiene Data'!$F$6,0,10*ROW('Hygiene Data'!F119)),NA())</f>
        <v>#N/A</v>
      </c>
      <c r="BJ125" s="204" t="e">
        <f ca="true">+IF(AND(ISNUMBER(OFFSET('Hygiene Data'!$F$8,0,10*ROW('Hygiene Data'!F119))),'Data Summary'!DY125="Yes"),OFFSET('Hygiene Data'!$F$8,0,10*ROW('Hygiene Data'!F119)),NA())</f>
        <v>#N/A</v>
      </c>
      <c r="BK125" s="204" t="e">
        <f ca="true">+IF(AND(ISNUMBER(OFFSET('Hygiene Data'!$F$10,0,10*ROW('Hygiene Data'!F119))),'Data Summary'!DZ125="Yes"),OFFSET('Hygiene Data'!$F$10,0,10*ROW('Hygiene Data'!F119)),NA())</f>
        <v>#N/A</v>
      </c>
      <c r="BL125" s="204" t="e">
        <f ca="true">+IF(AND(ISNUMBER(OFFSET('Hygiene Data'!$G$6,0,10*ROW('Hygiene Data'!G119))),'Data Summary'!EA125="Yes"),OFFSET('Hygiene Data'!$G$6,0,10*ROW('Hygiene Data'!G119)),NA())</f>
        <v>#N/A</v>
      </c>
      <c r="BM125" s="204" t="e">
        <f ca="true">+IF(AND(ISNUMBER(OFFSET('Hygiene Data'!$G$8,0,10*ROW('Hygiene Data'!G119))),'Data Summary'!EB125="Yes"),OFFSET('Hygiene Data'!$G$8,0,10*ROW('Hygiene Data'!G119)),NA())</f>
        <v>#N/A</v>
      </c>
      <c r="BN125" s="204" t="e">
        <f ca="true">+IF(AND(ISNUMBER(OFFSET('Hygiene Data'!$G$10,0,10*ROW('Hygiene Data'!G119))),'Data Summary'!EC125="Yes"),OFFSET('Hygiene Data'!$G$10,0,10*ROW('Hygiene Data'!G119)),NA())</f>
        <v>#N/A</v>
      </c>
      <c r="BO125" s="204" t="e">
        <f ca="true">+IF(AND(ISNUMBER(OFFSET('Hygiene Data'!$H$6,0,10*ROW('Hygiene Data'!H119))),'Data Summary'!ED125="Yes"),OFFSET('Hygiene Data'!$H$6,0,10*ROW('Hygiene Data'!H119)),NA())</f>
        <v>#N/A</v>
      </c>
      <c r="BP125" s="204" t="e">
        <f ca="true">+IF(AND(ISNUMBER(OFFSET('Hygiene Data'!$H$8,0,10*ROW('Hygiene Data'!H119))),'Data Summary'!EE125="Yes"),OFFSET('Hygiene Data'!$H$8,0,10*ROW('Hygiene Data'!H119)),NA())</f>
        <v>#N/A</v>
      </c>
      <c r="BQ125" s="204"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415" t="e">
        <f ca="true">+IF(AND(ISNUMBER(OFFSET('Water Data'!$C$5,0,10*ROW('Water Data'!C120))),'Data Summary'!BS126="Yes"),100-OFFSET('Water Data'!$C$5,0,10*ROW('Water Data'!C120)),NA())</f>
        <v>#N/A</v>
      </c>
      <c r="E126" s="415" t="e">
        <f ca="true">+IF(AND(ISNUMBER(OFFSET('Water Data'!$C$7,0,10*ROW('Water Data'!C120))),'Data Summary'!BT126="Yes"),OFFSET('Water Data'!$C$7,0,10*ROW('Water Data'!C120)),NA())</f>
        <v>#N/A</v>
      </c>
      <c r="F126" s="415" t="e">
        <f ca="true">+IF(AND(ISNUMBER(OFFSET('Water Data'!$C$10,0,10*ROW('Water Data'!C120))),'Data Summary'!BU126="Yes"),OFFSET('Water Data'!$C$10,0,10*ROW('Water Data'!C120)),NA())</f>
        <v>#N/A</v>
      </c>
      <c r="G126" s="415" t="e">
        <f ca="true">+IF(AND(ISNUMBER(OFFSET('Water Data'!$D$5,0,10*ROW('Water Data'!D120))),'Data Summary'!BV126="Yes"),100-OFFSET('Water Data'!$D$5,0,10*ROW('Water Data'!D120)),NA())</f>
        <v>#N/A</v>
      </c>
      <c r="H126" s="415" t="e">
        <f ca="true">+IF(AND(ISNUMBER(OFFSET('Water Data'!$D$7,0,10*ROW('Water Data'!D120))),'Data Summary'!BW126="Yes"),OFFSET('Water Data'!$D$7,0,10*ROW('Water Data'!D120)),NA())</f>
        <v>#N/A</v>
      </c>
      <c r="I126" s="415" t="e">
        <f ca="true">+IF(AND(ISNUMBER(OFFSET('Water Data'!$D$10,0,10*ROW('Water Data'!D120))),'Data Summary'!BX126="Yes"),OFFSET('Water Data'!$D$10,0,10*ROW('Water Data'!D120)),NA())</f>
        <v>#N/A</v>
      </c>
      <c r="J126" s="415" t="e">
        <f ca="true">+IF(AND(ISNUMBER(OFFSET('Water Data'!$E$5,0,10*ROW('Water Data'!E120))),'Data Summary'!BY126="Yes"),100-OFFSET('Water Data'!$E$5,0,10*ROW('Water Data'!E120)),NA())</f>
        <v>#N/A</v>
      </c>
      <c r="K126" s="415" t="e">
        <f ca="true">+IF(AND(ISNUMBER(OFFSET('Water Data'!$E$7,0,10*ROW('Water Data'!E120))),'Data Summary'!BZ126="Yes"),OFFSET('Water Data'!$E$7,0,10*ROW('Water Data'!E120)),NA())</f>
        <v>#N/A</v>
      </c>
      <c r="L126" s="415" t="e">
        <f ca="true">+IF(AND(ISNUMBER(OFFSET('Water Data'!$E$10,0,10*ROW('Water Data'!E120))),'Data Summary'!CA126="Yes"),OFFSET('Water Data'!$E$10,0,10*ROW('Water Data'!E120)),NA())</f>
        <v>#N/A</v>
      </c>
      <c r="M126" s="415" t="e">
        <f ca="true">+IF(AND(ISNUMBER(OFFSET('Water Data'!$F$5,0,10*ROW('Water Data'!F120))),'Data Summary'!CB126="Yes"),100-OFFSET('Water Data'!$F$5,0,10*ROW('Water Data'!F120)),NA())</f>
        <v>#N/A</v>
      </c>
      <c r="N126" s="415" t="e">
        <f ca="true">+IF(AND(ISNUMBER(OFFSET('Water Data'!$F$7,0,10*ROW('Water Data'!F120))),'Data Summary'!CC126="Yes"),OFFSET('Water Data'!$F$7,0,10*ROW('Water Data'!F120)),NA())</f>
        <v>#N/A</v>
      </c>
      <c r="O126" s="415" t="e">
        <f ca="true">+IF(AND(ISNUMBER(OFFSET('Water Data'!$F$10,0,10*ROW('Water Data'!F120))),'Data Summary'!CD126="Yes"),OFFSET('Water Data'!$F$10,0,10*ROW('Water Data'!F120)),NA())</f>
        <v>#N/A</v>
      </c>
      <c r="P126" s="415" t="e">
        <f ca="true">+IF(AND(ISNUMBER(OFFSET('Water Data'!$G$5,0,10*ROW('Water Data'!G120))),'Data Summary'!CE126="Yes"),100-OFFSET('Water Data'!$G$5,0,10*ROW('Water Data'!G120)),NA())</f>
        <v>#N/A</v>
      </c>
      <c r="Q126" s="415" t="e">
        <f ca="true">+IF(AND(ISNUMBER(OFFSET('Water Data'!$G$7,0,10*ROW('Water Data'!G120))),'Data Summary'!CF126="Yes"),OFFSET('Water Data'!$G$7,0,10*ROW('Water Data'!G120)),NA())</f>
        <v>#N/A</v>
      </c>
      <c r="R126" s="415" t="e">
        <f ca="true">+IF(AND(ISNUMBER(OFFSET('Water Data'!$G$10,0,10*ROW('Water Data'!G120))),'Data Summary'!CG126="Yes"),OFFSET('Water Data'!$G$10,0,10*ROW('Water Data'!G120)),NA())</f>
        <v>#N/A</v>
      </c>
      <c r="S126" s="415" t="e">
        <f ca="true">+IF(AND(ISNUMBER(OFFSET('Water Data'!$H$5,0,10*ROW('Water Data'!H120))),'Data Summary'!CH126="Yes"),100-OFFSET('Water Data'!$H$5,0,10*ROW('Water Data'!H120)),NA())</f>
        <v>#N/A</v>
      </c>
      <c r="T126" s="415" t="e">
        <f ca="true">+IF(AND(ISNUMBER(OFFSET('Water Data'!$H$7,0,10*ROW('Water Data'!H120))),'Data Summary'!CI126="Yes"),OFFSET('Water Data'!$H$7,0,10*ROW('Water Data'!H120)),NA())</f>
        <v>#N/A</v>
      </c>
      <c r="U126" s="415" t="e">
        <f ca="true">+IF(AND(ISNUMBER(OFFSET('Water Data'!$H$10,0,10*ROW('Water Data'!H120))),'Data Summary'!CJ126="Yes"),OFFSET('Water Data'!$H$10,0,10*ROW('Water Data'!H120)),NA())</f>
        <v>#N/A</v>
      </c>
      <c r="V126" s="203" t="e">
        <f ca="true">+IF(AND(ISNUMBER(OFFSET('Sanitation Data'!$C$5,0,10*ROW('Sanitation Data'!C120))),'Data Summary'!CK126="Yes"),100-OFFSET('Sanitation Data'!$C$5,0,10*ROW('Sanitation Data'!C120)),NA())</f>
        <v>#N/A</v>
      </c>
      <c r="W126" s="203" t="e">
        <f ca="true">+IF(AND(ISNUMBER(OFFSET('Sanitation Data'!$C$7,0,10*ROW('Sanitation Data'!C120))),'Data Summary'!CL126="Yes"),OFFSET('Sanitation Data'!$C$7,0,10*ROW('Sanitation Data'!C120)),NA())</f>
        <v>#N/A</v>
      </c>
      <c r="X126" s="203" t="e">
        <f ca="true">+IF(AND(ISNUMBER(OFFSET('Sanitation Data'!$C$11,0,10*ROW('Sanitation Data'!C120))),'Data Summary'!CM126="Yes"),OFFSET('Sanitation Data'!$C$11,0,10*ROW('Sanitation Data'!C120)),NA())</f>
        <v>#N/A</v>
      </c>
      <c r="Y126" s="203" t="e">
        <f ca="true">+IF(AND(ISNUMBER(OFFSET('Sanitation Data'!$C$12,0,10*ROW('Sanitation Data'!C120))),'Data Summary'!CN126="Yes"),OFFSET('Sanitation Data'!$C$12,0,10*ROW('Sanitation Data'!C120)),NA())</f>
        <v>#N/A</v>
      </c>
      <c r="Z126" s="203" t="e">
        <f ca="true">+IF(AND(ISNUMBER(OFFSET('Sanitation Data'!$C$13,0,10*ROW('Sanitation Data'!C120))),'Data Summary'!CO126="Yes"),OFFSET('Sanitation Data'!$C$13,0,10*ROW('Sanitation Data'!C120)),NA())</f>
        <v>#N/A</v>
      </c>
      <c r="AA126" s="203" t="e">
        <f ca="true">+IF(AND(ISNUMBER(OFFSET('Sanitation Data'!$D$5,0,10*ROW('Sanitation Data'!D120))),'Data Summary'!CP126="Yes"),100-OFFSET('Sanitation Data'!$D$5,0,10*ROW('Sanitation Data'!D120)),NA())</f>
        <v>#N/A</v>
      </c>
      <c r="AB126" s="203" t="e">
        <f ca="true">+IF(AND(ISNUMBER(OFFSET('Sanitation Data'!$D$7,0,10*ROW('Sanitation Data'!D120))),'Data Summary'!CQ126="Yes"),OFFSET('Sanitation Data'!$D$7,0,10*ROW('Sanitation Data'!D120)),NA())</f>
        <v>#N/A</v>
      </c>
      <c r="AC126" s="203" t="e">
        <f ca="true">+IF(AND(ISNUMBER(OFFSET('Sanitation Data'!$D$11,0,10*ROW('Sanitation Data'!D120))),'Data Summary'!CR126="Yes"),OFFSET('Sanitation Data'!$D$11,0,10*ROW('Sanitation Data'!D120)),NA())</f>
        <v>#N/A</v>
      </c>
      <c r="AD126" s="203" t="e">
        <f ca="true">+IF(AND(ISNUMBER(OFFSET('Sanitation Data'!$D$12,0,10*ROW('Sanitation Data'!D120))),'Data Summary'!CS126="Yes"),OFFSET('Sanitation Data'!$D$12,0,10*ROW('Sanitation Data'!D120)),NA())</f>
        <v>#N/A</v>
      </c>
      <c r="AE126" s="203" t="e">
        <f ca="true">+IF(AND(ISNUMBER(OFFSET('Sanitation Data'!$D$13,0,10*ROW('Sanitation Data'!D120))),'Data Summary'!CT126="Yes"),OFFSET('Sanitation Data'!$D$13,0,10*ROW('Sanitation Data'!D120)),NA())</f>
        <v>#N/A</v>
      </c>
      <c r="AF126" s="203" t="e">
        <f ca="true">+IF(AND(ISNUMBER(OFFSET('Sanitation Data'!$E$5,0,10*ROW('Sanitation Data'!E120))),'Data Summary'!CU126="Yes"),100-OFFSET('Sanitation Data'!$E$5,0,10*ROW('Sanitation Data'!E120)),NA())</f>
        <v>#N/A</v>
      </c>
      <c r="AG126" s="203" t="e">
        <f ca="true">+IF(AND(ISNUMBER(OFFSET('Sanitation Data'!$E$7,0,10*ROW('Sanitation Data'!E120))),'Data Summary'!CV126="Yes"),OFFSET('Sanitation Data'!$E$7,0,10*ROW('Sanitation Data'!E120)),NA())</f>
        <v>#N/A</v>
      </c>
      <c r="AH126" s="203" t="e">
        <f ca="true">+IF(AND(ISNUMBER(OFFSET('Sanitation Data'!$E$11,0,10*ROW('Sanitation Data'!E120))),'Data Summary'!CW126="Yes"),OFFSET('Sanitation Data'!$E$11,0,10*ROW('Sanitation Data'!E120)),NA())</f>
        <v>#N/A</v>
      </c>
      <c r="AI126" s="203" t="e">
        <f ca="true">+IF(AND(ISNUMBER(OFFSET('Sanitation Data'!$E$12,0,10*ROW('Sanitation Data'!E120))),'Data Summary'!CX126="Yes"),OFFSET('Sanitation Data'!$E$12,0,10*ROW('Sanitation Data'!E120)),NA())</f>
        <v>#N/A</v>
      </c>
      <c r="AJ126" s="203" t="e">
        <f ca="true">+IF(AND(ISNUMBER(OFFSET('Sanitation Data'!$E$13,0,10*ROW('Sanitation Data'!E120))),'Data Summary'!CY126="Yes"),OFFSET('Sanitation Data'!$E$13,0,10*ROW('Sanitation Data'!E120)),NA())</f>
        <v>#N/A</v>
      </c>
      <c r="AK126" s="203" t="e">
        <f ca="true">+IF(AND(ISNUMBER(OFFSET('Sanitation Data'!$F$5,0,10*ROW('Sanitation Data'!F120))),'Data Summary'!CZ126="Yes"),100-OFFSET('Sanitation Data'!$F$5,0,10*ROW('Sanitation Data'!F120)),NA())</f>
        <v>#N/A</v>
      </c>
      <c r="AL126" s="203" t="e">
        <f ca="true">+IF(AND(ISNUMBER(OFFSET('Sanitation Data'!$F$7,0,10*ROW('Sanitation Data'!F120))),'Data Summary'!DA126="Yes"),OFFSET('Sanitation Data'!$F$7,0,10*ROW('Sanitation Data'!F120)),NA())</f>
        <v>#N/A</v>
      </c>
      <c r="AM126" s="203" t="e">
        <f ca="true">+IF(AND(ISNUMBER(OFFSET('Sanitation Data'!$F$11,0,10*ROW('Sanitation Data'!F120))),'Data Summary'!DB126="Yes"),OFFSET('Sanitation Data'!$F$11,0,10*ROW('Sanitation Data'!F120)),NA())</f>
        <v>#N/A</v>
      </c>
      <c r="AN126" s="203" t="e">
        <f ca="true">+IF(AND(ISNUMBER(OFFSET('Sanitation Data'!$F$12,0,10*ROW('Sanitation Data'!F120))),'Data Summary'!DC126="Yes"),OFFSET('Sanitation Data'!$F$12,0,10*ROW('Sanitation Data'!F120)),NA())</f>
        <v>#N/A</v>
      </c>
      <c r="AO126" s="203" t="e">
        <f ca="true">+IF(AND(ISNUMBER(OFFSET('Sanitation Data'!$F$13,0,10*ROW('Sanitation Data'!F120))),'Data Summary'!DD126="Yes"),OFFSET('Sanitation Data'!$F$13,0,10*ROW('Sanitation Data'!F120)),NA())</f>
        <v>#N/A</v>
      </c>
      <c r="AP126" s="203" t="e">
        <f ca="true">+IF(AND(ISNUMBER(OFFSET('Sanitation Data'!$G$5,0,10*ROW('Sanitation Data'!G120))),'Data Summary'!DE126="Yes"),100-OFFSET('Sanitation Data'!$G$5,0,10*ROW('Sanitation Data'!G120)),NA())</f>
        <v>#N/A</v>
      </c>
      <c r="AQ126" s="203" t="e">
        <f ca="true">+IF(AND(ISNUMBER(OFFSET('Sanitation Data'!$G$7,0,10*ROW('Sanitation Data'!G120))),'Data Summary'!DF126="Yes"),OFFSET('Sanitation Data'!$G$7,0,10*ROW('Sanitation Data'!G120)),NA())</f>
        <v>#N/A</v>
      </c>
      <c r="AR126" s="203" t="e">
        <f ca="true">+IF(AND(ISNUMBER(OFFSET('Sanitation Data'!$G$11,0,10*ROW('Sanitation Data'!G120))),'Data Summary'!DG126="Yes"),OFFSET('Sanitation Data'!$G$11,0,10*ROW('Sanitation Data'!G120)),NA())</f>
        <v>#N/A</v>
      </c>
      <c r="AS126" s="203" t="e">
        <f ca="true">+IF(AND(ISNUMBER(OFFSET('Sanitation Data'!$G$12,0,10*ROW('Sanitation Data'!G120))),'Data Summary'!DH126="Yes"),OFFSET('Sanitation Data'!$G$12,0,10*ROW('Sanitation Data'!G120)),NA())</f>
        <v>#N/A</v>
      </c>
      <c r="AT126" s="203" t="e">
        <f ca="true">+IF(AND(ISNUMBER(OFFSET('Sanitation Data'!$G$13,0,10*ROW('Sanitation Data'!G120))),'Data Summary'!DI126="Yes"),OFFSET('Sanitation Data'!$G$13,0,10*ROW('Sanitation Data'!G120)),NA())</f>
        <v>#N/A</v>
      </c>
      <c r="AU126" s="203" t="e">
        <f ca="true">+IF(AND(ISNUMBER(OFFSET('Sanitation Data'!$H$5,0,10*ROW('Sanitation Data'!H120))),'Data Summary'!DJ126="Yes"),100-OFFSET('Sanitation Data'!$H$5,0,10*ROW('Sanitation Data'!H120)),NA())</f>
        <v>#N/A</v>
      </c>
      <c r="AV126" s="203" t="e">
        <f ca="true">+IF(AND(ISNUMBER(OFFSET('Sanitation Data'!$H$7,0,10*ROW('Sanitation Data'!H120))),'Data Summary'!DK126="Yes"),OFFSET('Sanitation Data'!$H$7,0,10*ROW('Sanitation Data'!H120)),NA())</f>
        <v>#N/A</v>
      </c>
      <c r="AW126" s="203" t="e">
        <f ca="true">+IF(AND(ISNUMBER(OFFSET('Sanitation Data'!$H$11,0,10*ROW('Sanitation Data'!H120))),'Data Summary'!DL126="Yes"),OFFSET('Sanitation Data'!$H$11,0,10*ROW('Sanitation Data'!H120)),NA())</f>
        <v>#N/A</v>
      </c>
      <c r="AX126" s="203" t="e">
        <f ca="true">+IF(AND(ISNUMBER(OFFSET('Sanitation Data'!$H$12,0,10*ROW('Sanitation Data'!H120))),'Data Summary'!DM126="Yes"),OFFSET('Sanitation Data'!$H$12,0,10*ROW('Sanitation Data'!H120)),NA())</f>
        <v>#N/A</v>
      </c>
      <c r="AY126" s="203" t="e">
        <f ca="true">+IF(AND(ISNUMBER(OFFSET('Sanitation Data'!$H$13,0,10*ROW('Sanitation Data'!H120))),'Data Summary'!DN126="Yes"),OFFSET('Sanitation Data'!$H$13,0,10*ROW('Sanitation Data'!H120)),NA())</f>
        <v>#N/A</v>
      </c>
      <c r="AZ126" s="204" t="e">
        <f ca="true">+IF(AND(ISNUMBER(OFFSET('Hygiene Data'!$C$6,0,10*ROW('Hygiene Data'!C120))),'Data Summary'!DO126="Yes"),OFFSET('Hygiene Data'!$C$6,0,10*ROW('Hygiene Data'!C120)),NA())</f>
        <v>#N/A</v>
      </c>
      <c r="BA126" s="204" t="e">
        <f ca="true">+IF(AND(ISNUMBER(OFFSET('Hygiene Data'!$C$8,0,10*ROW('Hygiene Data'!C120))),'Data Summary'!DP126="Yes"),OFFSET('Hygiene Data'!$C$8,0,10*ROW('Hygiene Data'!C120)),NA())</f>
        <v>#N/A</v>
      </c>
      <c r="BB126" s="204" t="e">
        <f ca="true">+IF(AND(ISNUMBER(OFFSET('Hygiene Data'!$C$10,0,10*ROW('Hygiene Data'!C120))),'Data Summary'!DQ126="Yes"),OFFSET('Hygiene Data'!$C$10,0,10*ROW('Hygiene Data'!C120)),NA())</f>
        <v>#N/A</v>
      </c>
      <c r="BC126" s="204" t="e">
        <f ca="true">+IF(AND(ISNUMBER(OFFSET('Hygiene Data'!$D$6,0,10*ROW('Hygiene Data'!D120))),'Data Summary'!DR126="Yes"),OFFSET('Hygiene Data'!$D$6,0,10*ROW('Hygiene Data'!D120)),NA())</f>
        <v>#N/A</v>
      </c>
      <c r="BD126" s="204" t="e">
        <f ca="true">+IF(AND(ISNUMBER(OFFSET('Hygiene Data'!$D$8,0,10*ROW('Hygiene Data'!D120))),'Data Summary'!DS126="Yes"),OFFSET('Hygiene Data'!$D$8,0,10*ROW('Hygiene Data'!D120)),NA())</f>
        <v>#N/A</v>
      </c>
      <c r="BE126" s="204" t="e">
        <f ca="true">+IF(AND(ISNUMBER(OFFSET('Hygiene Data'!$D$10,0,10*ROW('Hygiene Data'!D120))),'Data Summary'!DT126="Yes"),OFFSET('Hygiene Data'!$D$10,0,10*ROW('Hygiene Data'!D120)),NA())</f>
        <v>#N/A</v>
      </c>
      <c r="BF126" s="204" t="e">
        <f ca="true">+IF(AND(ISNUMBER(OFFSET('Hygiene Data'!$E$6,0,10*ROW('Hygiene Data'!E120))),'Data Summary'!DU126="Yes"),OFFSET('Hygiene Data'!$E$6,0,10*ROW('Hygiene Data'!E120)),NA())</f>
        <v>#N/A</v>
      </c>
      <c r="BG126" s="204" t="e">
        <f ca="true">+IF(AND(ISNUMBER(OFFSET('Hygiene Data'!$E$8,0,10*ROW('Hygiene Data'!E120))),'Data Summary'!DV126="Yes"),OFFSET('Hygiene Data'!$E$8,0,10*ROW('Hygiene Data'!E120)),NA())</f>
        <v>#N/A</v>
      </c>
      <c r="BH126" s="204" t="e">
        <f ca="true">+IF(AND(ISNUMBER(OFFSET('Hygiene Data'!$E$10,0,10*ROW('Hygiene Data'!E120))),'Data Summary'!DW126="Yes"),OFFSET('Hygiene Data'!$E$10,0,10*ROW('Hygiene Data'!E120)),NA())</f>
        <v>#N/A</v>
      </c>
      <c r="BI126" s="204" t="e">
        <f ca="true">+IF(AND(ISNUMBER(OFFSET('Hygiene Data'!$F$6,0,10*ROW('Hygiene Data'!F120))),'Data Summary'!DX126="Yes"),OFFSET('Hygiene Data'!$F$6,0,10*ROW('Hygiene Data'!F120)),NA())</f>
        <v>#N/A</v>
      </c>
      <c r="BJ126" s="204" t="e">
        <f ca="true">+IF(AND(ISNUMBER(OFFSET('Hygiene Data'!$F$8,0,10*ROW('Hygiene Data'!F120))),'Data Summary'!DY126="Yes"),OFFSET('Hygiene Data'!$F$8,0,10*ROW('Hygiene Data'!F120)),NA())</f>
        <v>#N/A</v>
      </c>
      <c r="BK126" s="204" t="e">
        <f ca="true">+IF(AND(ISNUMBER(OFFSET('Hygiene Data'!$F$10,0,10*ROW('Hygiene Data'!F120))),'Data Summary'!DZ126="Yes"),OFFSET('Hygiene Data'!$F$10,0,10*ROW('Hygiene Data'!F120)),NA())</f>
        <v>#N/A</v>
      </c>
      <c r="BL126" s="204" t="e">
        <f ca="true">+IF(AND(ISNUMBER(OFFSET('Hygiene Data'!$G$6,0,10*ROW('Hygiene Data'!G120))),'Data Summary'!EA126="Yes"),OFFSET('Hygiene Data'!$G$6,0,10*ROW('Hygiene Data'!G120)),NA())</f>
        <v>#N/A</v>
      </c>
      <c r="BM126" s="204" t="e">
        <f ca="true">+IF(AND(ISNUMBER(OFFSET('Hygiene Data'!$G$8,0,10*ROW('Hygiene Data'!G120))),'Data Summary'!EB126="Yes"),OFFSET('Hygiene Data'!$G$8,0,10*ROW('Hygiene Data'!G120)),NA())</f>
        <v>#N/A</v>
      </c>
      <c r="BN126" s="204" t="e">
        <f ca="true">+IF(AND(ISNUMBER(OFFSET('Hygiene Data'!$G$10,0,10*ROW('Hygiene Data'!G120))),'Data Summary'!EC126="Yes"),OFFSET('Hygiene Data'!$G$10,0,10*ROW('Hygiene Data'!G120)),NA())</f>
        <v>#N/A</v>
      </c>
      <c r="BO126" s="204" t="e">
        <f ca="true">+IF(AND(ISNUMBER(OFFSET('Hygiene Data'!$H$6,0,10*ROW('Hygiene Data'!H120))),'Data Summary'!ED126="Yes"),OFFSET('Hygiene Data'!$H$6,0,10*ROW('Hygiene Data'!H120)),NA())</f>
        <v>#N/A</v>
      </c>
      <c r="BP126" s="204" t="e">
        <f ca="true">+IF(AND(ISNUMBER(OFFSET('Hygiene Data'!$H$8,0,10*ROW('Hygiene Data'!H120))),'Data Summary'!EE126="Yes"),OFFSET('Hygiene Data'!$H$8,0,10*ROW('Hygiene Data'!H120)),NA())</f>
        <v>#N/A</v>
      </c>
      <c r="BQ126" s="204"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415" t="e">
        <f ca="true">+IF(AND(ISNUMBER(OFFSET('Water Data'!$C$5,0,10*ROW('Water Data'!C121))),'Data Summary'!BS127="Yes"),100-OFFSET('Water Data'!$C$5,0,10*ROW('Water Data'!C121)),NA())</f>
        <v>#N/A</v>
      </c>
      <c r="E127" s="415" t="e">
        <f ca="true">+IF(AND(ISNUMBER(OFFSET('Water Data'!$C$7,0,10*ROW('Water Data'!C121))),'Data Summary'!BT127="Yes"),OFFSET('Water Data'!$C$7,0,10*ROW('Water Data'!C121)),NA())</f>
        <v>#N/A</v>
      </c>
      <c r="F127" s="415" t="e">
        <f ca="true">+IF(AND(ISNUMBER(OFFSET('Water Data'!$C$10,0,10*ROW('Water Data'!C121))),'Data Summary'!BU127="Yes"),OFFSET('Water Data'!$C$10,0,10*ROW('Water Data'!C121)),NA())</f>
        <v>#N/A</v>
      </c>
      <c r="G127" s="415" t="e">
        <f ca="true">+IF(AND(ISNUMBER(OFFSET('Water Data'!$D$5,0,10*ROW('Water Data'!D121))),'Data Summary'!BV127="Yes"),100-OFFSET('Water Data'!$D$5,0,10*ROW('Water Data'!D121)),NA())</f>
        <v>#N/A</v>
      </c>
      <c r="H127" s="415" t="e">
        <f ca="true">+IF(AND(ISNUMBER(OFFSET('Water Data'!$D$7,0,10*ROW('Water Data'!D121))),'Data Summary'!BW127="Yes"),OFFSET('Water Data'!$D$7,0,10*ROW('Water Data'!D121)),NA())</f>
        <v>#N/A</v>
      </c>
      <c r="I127" s="415" t="e">
        <f ca="true">+IF(AND(ISNUMBER(OFFSET('Water Data'!$D$10,0,10*ROW('Water Data'!D121))),'Data Summary'!BX127="Yes"),OFFSET('Water Data'!$D$10,0,10*ROW('Water Data'!D121)),NA())</f>
        <v>#N/A</v>
      </c>
      <c r="J127" s="415" t="e">
        <f ca="true">+IF(AND(ISNUMBER(OFFSET('Water Data'!$E$5,0,10*ROW('Water Data'!E121))),'Data Summary'!BY127="Yes"),100-OFFSET('Water Data'!$E$5,0,10*ROW('Water Data'!E121)),NA())</f>
        <v>#N/A</v>
      </c>
      <c r="K127" s="415" t="e">
        <f ca="true">+IF(AND(ISNUMBER(OFFSET('Water Data'!$E$7,0,10*ROW('Water Data'!E121))),'Data Summary'!BZ127="Yes"),OFFSET('Water Data'!$E$7,0,10*ROW('Water Data'!E121)),NA())</f>
        <v>#N/A</v>
      </c>
      <c r="L127" s="415" t="e">
        <f ca="true">+IF(AND(ISNUMBER(OFFSET('Water Data'!$E$10,0,10*ROW('Water Data'!E121))),'Data Summary'!CA127="Yes"),OFFSET('Water Data'!$E$10,0,10*ROW('Water Data'!E121)),NA())</f>
        <v>#N/A</v>
      </c>
      <c r="M127" s="415" t="e">
        <f ca="true">+IF(AND(ISNUMBER(OFFSET('Water Data'!$F$5,0,10*ROW('Water Data'!F121))),'Data Summary'!CB127="Yes"),100-OFFSET('Water Data'!$F$5,0,10*ROW('Water Data'!F121)),NA())</f>
        <v>#N/A</v>
      </c>
      <c r="N127" s="415" t="e">
        <f ca="true">+IF(AND(ISNUMBER(OFFSET('Water Data'!$F$7,0,10*ROW('Water Data'!F121))),'Data Summary'!CC127="Yes"),OFFSET('Water Data'!$F$7,0,10*ROW('Water Data'!F121)),NA())</f>
        <v>#N/A</v>
      </c>
      <c r="O127" s="415" t="e">
        <f ca="true">+IF(AND(ISNUMBER(OFFSET('Water Data'!$F$10,0,10*ROW('Water Data'!F121))),'Data Summary'!CD127="Yes"),OFFSET('Water Data'!$F$10,0,10*ROW('Water Data'!F121)),NA())</f>
        <v>#N/A</v>
      </c>
      <c r="P127" s="415" t="e">
        <f ca="true">+IF(AND(ISNUMBER(OFFSET('Water Data'!$G$5,0,10*ROW('Water Data'!G121))),'Data Summary'!CE127="Yes"),100-OFFSET('Water Data'!$G$5,0,10*ROW('Water Data'!G121)),NA())</f>
        <v>#N/A</v>
      </c>
      <c r="Q127" s="415" t="e">
        <f ca="true">+IF(AND(ISNUMBER(OFFSET('Water Data'!$G$7,0,10*ROW('Water Data'!G121))),'Data Summary'!CF127="Yes"),OFFSET('Water Data'!$G$7,0,10*ROW('Water Data'!G121)),NA())</f>
        <v>#N/A</v>
      </c>
      <c r="R127" s="415" t="e">
        <f ca="true">+IF(AND(ISNUMBER(OFFSET('Water Data'!$G$10,0,10*ROW('Water Data'!G121))),'Data Summary'!CG127="Yes"),OFFSET('Water Data'!$G$10,0,10*ROW('Water Data'!G121)),NA())</f>
        <v>#N/A</v>
      </c>
      <c r="S127" s="415" t="e">
        <f ca="true">+IF(AND(ISNUMBER(OFFSET('Water Data'!$H$5,0,10*ROW('Water Data'!H121))),'Data Summary'!CH127="Yes"),100-OFFSET('Water Data'!$H$5,0,10*ROW('Water Data'!H121)),NA())</f>
        <v>#N/A</v>
      </c>
      <c r="T127" s="415" t="e">
        <f ca="true">+IF(AND(ISNUMBER(OFFSET('Water Data'!$H$7,0,10*ROW('Water Data'!H121))),'Data Summary'!CI127="Yes"),OFFSET('Water Data'!$H$7,0,10*ROW('Water Data'!H121)),NA())</f>
        <v>#N/A</v>
      </c>
      <c r="U127" s="415" t="e">
        <f ca="true">+IF(AND(ISNUMBER(OFFSET('Water Data'!$H$10,0,10*ROW('Water Data'!H121))),'Data Summary'!CJ127="Yes"),OFFSET('Water Data'!$H$10,0,10*ROW('Water Data'!H121)),NA())</f>
        <v>#N/A</v>
      </c>
      <c r="V127" s="203" t="e">
        <f ca="true">+IF(AND(ISNUMBER(OFFSET('Sanitation Data'!$C$5,0,10*ROW('Sanitation Data'!C121))),'Data Summary'!CK127="Yes"),100-OFFSET('Sanitation Data'!$C$5,0,10*ROW('Sanitation Data'!C121)),NA())</f>
        <v>#N/A</v>
      </c>
      <c r="W127" s="203" t="e">
        <f ca="true">+IF(AND(ISNUMBER(OFFSET('Sanitation Data'!$C$7,0,10*ROW('Sanitation Data'!C121))),'Data Summary'!CL127="Yes"),OFFSET('Sanitation Data'!$C$7,0,10*ROW('Sanitation Data'!C121)),NA())</f>
        <v>#N/A</v>
      </c>
      <c r="X127" s="203" t="e">
        <f ca="true">+IF(AND(ISNUMBER(OFFSET('Sanitation Data'!$C$11,0,10*ROW('Sanitation Data'!C121))),'Data Summary'!CM127="Yes"),OFFSET('Sanitation Data'!$C$11,0,10*ROW('Sanitation Data'!C121)),NA())</f>
        <v>#N/A</v>
      </c>
      <c r="Y127" s="203" t="e">
        <f ca="true">+IF(AND(ISNUMBER(OFFSET('Sanitation Data'!$C$12,0,10*ROW('Sanitation Data'!C121))),'Data Summary'!CN127="Yes"),OFFSET('Sanitation Data'!$C$12,0,10*ROW('Sanitation Data'!C121)),NA())</f>
        <v>#N/A</v>
      </c>
      <c r="Z127" s="203" t="e">
        <f ca="true">+IF(AND(ISNUMBER(OFFSET('Sanitation Data'!$C$13,0,10*ROW('Sanitation Data'!C121))),'Data Summary'!CO127="Yes"),OFFSET('Sanitation Data'!$C$13,0,10*ROW('Sanitation Data'!C121)),NA())</f>
        <v>#N/A</v>
      </c>
      <c r="AA127" s="203" t="e">
        <f ca="true">+IF(AND(ISNUMBER(OFFSET('Sanitation Data'!$D$5,0,10*ROW('Sanitation Data'!D121))),'Data Summary'!CP127="Yes"),100-OFFSET('Sanitation Data'!$D$5,0,10*ROW('Sanitation Data'!D121)),NA())</f>
        <v>#N/A</v>
      </c>
      <c r="AB127" s="203" t="e">
        <f ca="true">+IF(AND(ISNUMBER(OFFSET('Sanitation Data'!$D$7,0,10*ROW('Sanitation Data'!D121))),'Data Summary'!CQ127="Yes"),OFFSET('Sanitation Data'!$D$7,0,10*ROW('Sanitation Data'!D121)),NA())</f>
        <v>#N/A</v>
      </c>
      <c r="AC127" s="203" t="e">
        <f ca="true">+IF(AND(ISNUMBER(OFFSET('Sanitation Data'!$D$11,0,10*ROW('Sanitation Data'!D121))),'Data Summary'!CR127="Yes"),OFFSET('Sanitation Data'!$D$11,0,10*ROW('Sanitation Data'!D121)),NA())</f>
        <v>#N/A</v>
      </c>
      <c r="AD127" s="203" t="e">
        <f ca="true">+IF(AND(ISNUMBER(OFFSET('Sanitation Data'!$D$12,0,10*ROW('Sanitation Data'!D121))),'Data Summary'!CS127="Yes"),OFFSET('Sanitation Data'!$D$12,0,10*ROW('Sanitation Data'!D121)),NA())</f>
        <v>#N/A</v>
      </c>
      <c r="AE127" s="203" t="e">
        <f ca="true">+IF(AND(ISNUMBER(OFFSET('Sanitation Data'!$D$13,0,10*ROW('Sanitation Data'!D121))),'Data Summary'!CT127="Yes"),OFFSET('Sanitation Data'!$D$13,0,10*ROW('Sanitation Data'!D121)),NA())</f>
        <v>#N/A</v>
      </c>
      <c r="AF127" s="203" t="e">
        <f ca="true">+IF(AND(ISNUMBER(OFFSET('Sanitation Data'!$E$5,0,10*ROW('Sanitation Data'!E121))),'Data Summary'!CU127="Yes"),100-OFFSET('Sanitation Data'!$E$5,0,10*ROW('Sanitation Data'!E121)),NA())</f>
        <v>#N/A</v>
      </c>
      <c r="AG127" s="203" t="e">
        <f ca="true">+IF(AND(ISNUMBER(OFFSET('Sanitation Data'!$E$7,0,10*ROW('Sanitation Data'!E121))),'Data Summary'!CV127="Yes"),OFFSET('Sanitation Data'!$E$7,0,10*ROW('Sanitation Data'!E121)),NA())</f>
        <v>#N/A</v>
      </c>
      <c r="AH127" s="203" t="e">
        <f ca="true">+IF(AND(ISNUMBER(OFFSET('Sanitation Data'!$E$11,0,10*ROW('Sanitation Data'!E121))),'Data Summary'!CW127="Yes"),OFFSET('Sanitation Data'!$E$11,0,10*ROW('Sanitation Data'!E121)),NA())</f>
        <v>#N/A</v>
      </c>
      <c r="AI127" s="203" t="e">
        <f ca="true">+IF(AND(ISNUMBER(OFFSET('Sanitation Data'!$E$12,0,10*ROW('Sanitation Data'!E121))),'Data Summary'!CX127="Yes"),OFFSET('Sanitation Data'!$E$12,0,10*ROW('Sanitation Data'!E121)),NA())</f>
        <v>#N/A</v>
      </c>
      <c r="AJ127" s="203" t="e">
        <f ca="true">+IF(AND(ISNUMBER(OFFSET('Sanitation Data'!$E$13,0,10*ROW('Sanitation Data'!E121))),'Data Summary'!CY127="Yes"),OFFSET('Sanitation Data'!$E$13,0,10*ROW('Sanitation Data'!E121)),NA())</f>
        <v>#N/A</v>
      </c>
      <c r="AK127" s="203" t="e">
        <f ca="true">+IF(AND(ISNUMBER(OFFSET('Sanitation Data'!$F$5,0,10*ROW('Sanitation Data'!F121))),'Data Summary'!CZ127="Yes"),100-OFFSET('Sanitation Data'!$F$5,0,10*ROW('Sanitation Data'!F121)),NA())</f>
        <v>#N/A</v>
      </c>
      <c r="AL127" s="203" t="e">
        <f ca="true">+IF(AND(ISNUMBER(OFFSET('Sanitation Data'!$F$7,0,10*ROW('Sanitation Data'!F121))),'Data Summary'!DA127="Yes"),OFFSET('Sanitation Data'!$F$7,0,10*ROW('Sanitation Data'!F121)),NA())</f>
        <v>#N/A</v>
      </c>
      <c r="AM127" s="203" t="e">
        <f ca="true">+IF(AND(ISNUMBER(OFFSET('Sanitation Data'!$F$11,0,10*ROW('Sanitation Data'!F121))),'Data Summary'!DB127="Yes"),OFFSET('Sanitation Data'!$F$11,0,10*ROW('Sanitation Data'!F121)),NA())</f>
        <v>#N/A</v>
      </c>
      <c r="AN127" s="203" t="e">
        <f ca="true">+IF(AND(ISNUMBER(OFFSET('Sanitation Data'!$F$12,0,10*ROW('Sanitation Data'!F121))),'Data Summary'!DC127="Yes"),OFFSET('Sanitation Data'!$F$12,0,10*ROW('Sanitation Data'!F121)),NA())</f>
        <v>#N/A</v>
      </c>
      <c r="AO127" s="203" t="e">
        <f ca="true">+IF(AND(ISNUMBER(OFFSET('Sanitation Data'!$F$13,0,10*ROW('Sanitation Data'!F121))),'Data Summary'!DD127="Yes"),OFFSET('Sanitation Data'!$F$13,0,10*ROW('Sanitation Data'!F121)),NA())</f>
        <v>#N/A</v>
      </c>
      <c r="AP127" s="203" t="e">
        <f ca="true">+IF(AND(ISNUMBER(OFFSET('Sanitation Data'!$G$5,0,10*ROW('Sanitation Data'!G121))),'Data Summary'!DE127="Yes"),100-OFFSET('Sanitation Data'!$G$5,0,10*ROW('Sanitation Data'!G121)),NA())</f>
        <v>#N/A</v>
      </c>
      <c r="AQ127" s="203" t="e">
        <f ca="true">+IF(AND(ISNUMBER(OFFSET('Sanitation Data'!$G$7,0,10*ROW('Sanitation Data'!G121))),'Data Summary'!DF127="Yes"),OFFSET('Sanitation Data'!$G$7,0,10*ROW('Sanitation Data'!G121)),NA())</f>
        <v>#N/A</v>
      </c>
      <c r="AR127" s="203" t="e">
        <f ca="true">+IF(AND(ISNUMBER(OFFSET('Sanitation Data'!$G$11,0,10*ROW('Sanitation Data'!G121))),'Data Summary'!DG127="Yes"),OFFSET('Sanitation Data'!$G$11,0,10*ROW('Sanitation Data'!G121)),NA())</f>
        <v>#N/A</v>
      </c>
      <c r="AS127" s="203" t="e">
        <f ca="true">+IF(AND(ISNUMBER(OFFSET('Sanitation Data'!$G$12,0,10*ROW('Sanitation Data'!G121))),'Data Summary'!DH127="Yes"),OFFSET('Sanitation Data'!$G$12,0,10*ROW('Sanitation Data'!G121)),NA())</f>
        <v>#N/A</v>
      </c>
      <c r="AT127" s="203" t="e">
        <f ca="true">+IF(AND(ISNUMBER(OFFSET('Sanitation Data'!$G$13,0,10*ROW('Sanitation Data'!G121))),'Data Summary'!DI127="Yes"),OFFSET('Sanitation Data'!$G$13,0,10*ROW('Sanitation Data'!G121)),NA())</f>
        <v>#N/A</v>
      </c>
      <c r="AU127" s="203" t="e">
        <f ca="true">+IF(AND(ISNUMBER(OFFSET('Sanitation Data'!$H$5,0,10*ROW('Sanitation Data'!H121))),'Data Summary'!DJ127="Yes"),100-OFFSET('Sanitation Data'!$H$5,0,10*ROW('Sanitation Data'!H121)),NA())</f>
        <v>#N/A</v>
      </c>
      <c r="AV127" s="203" t="e">
        <f ca="true">+IF(AND(ISNUMBER(OFFSET('Sanitation Data'!$H$7,0,10*ROW('Sanitation Data'!H121))),'Data Summary'!DK127="Yes"),OFFSET('Sanitation Data'!$H$7,0,10*ROW('Sanitation Data'!H121)),NA())</f>
        <v>#N/A</v>
      </c>
      <c r="AW127" s="203" t="e">
        <f ca="true">+IF(AND(ISNUMBER(OFFSET('Sanitation Data'!$H$11,0,10*ROW('Sanitation Data'!H121))),'Data Summary'!DL127="Yes"),OFFSET('Sanitation Data'!$H$11,0,10*ROW('Sanitation Data'!H121)),NA())</f>
        <v>#N/A</v>
      </c>
      <c r="AX127" s="203" t="e">
        <f ca="true">+IF(AND(ISNUMBER(OFFSET('Sanitation Data'!$H$12,0,10*ROW('Sanitation Data'!H121))),'Data Summary'!DM127="Yes"),OFFSET('Sanitation Data'!$H$12,0,10*ROW('Sanitation Data'!H121)),NA())</f>
        <v>#N/A</v>
      </c>
      <c r="AY127" s="203" t="e">
        <f ca="true">+IF(AND(ISNUMBER(OFFSET('Sanitation Data'!$H$13,0,10*ROW('Sanitation Data'!H121))),'Data Summary'!DN127="Yes"),OFFSET('Sanitation Data'!$H$13,0,10*ROW('Sanitation Data'!H121)),NA())</f>
        <v>#N/A</v>
      </c>
      <c r="AZ127" s="204" t="e">
        <f ca="true">+IF(AND(ISNUMBER(OFFSET('Hygiene Data'!$C$6,0,10*ROW('Hygiene Data'!C121))),'Data Summary'!DO127="Yes"),OFFSET('Hygiene Data'!$C$6,0,10*ROW('Hygiene Data'!C121)),NA())</f>
        <v>#N/A</v>
      </c>
      <c r="BA127" s="204" t="e">
        <f ca="true">+IF(AND(ISNUMBER(OFFSET('Hygiene Data'!$C$8,0,10*ROW('Hygiene Data'!C121))),'Data Summary'!DP127="Yes"),OFFSET('Hygiene Data'!$C$8,0,10*ROW('Hygiene Data'!C121)),NA())</f>
        <v>#N/A</v>
      </c>
      <c r="BB127" s="204" t="e">
        <f ca="true">+IF(AND(ISNUMBER(OFFSET('Hygiene Data'!$C$10,0,10*ROW('Hygiene Data'!C121))),'Data Summary'!DQ127="Yes"),OFFSET('Hygiene Data'!$C$10,0,10*ROW('Hygiene Data'!C121)),NA())</f>
        <v>#N/A</v>
      </c>
      <c r="BC127" s="204" t="e">
        <f ca="true">+IF(AND(ISNUMBER(OFFSET('Hygiene Data'!$D$6,0,10*ROW('Hygiene Data'!D121))),'Data Summary'!DR127="Yes"),OFFSET('Hygiene Data'!$D$6,0,10*ROW('Hygiene Data'!D121)),NA())</f>
        <v>#N/A</v>
      </c>
      <c r="BD127" s="204" t="e">
        <f ca="true">+IF(AND(ISNUMBER(OFFSET('Hygiene Data'!$D$8,0,10*ROW('Hygiene Data'!D121))),'Data Summary'!DS127="Yes"),OFFSET('Hygiene Data'!$D$8,0,10*ROW('Hygiene Data'!D121)),NA())</f>
        <v>#N/A</v>
      </c>
      <c r="BE127" s="204" t="e">
        <f ca="true">+IF(AND(ISNUMBER(OFFSET('Hygiene Data'!$D$10,0,10*ROW('Hygiene Data'!D121))),'Data Summary'!DT127="Yes"),OFFSET('Hygiene Data'!$D$10,0,10*ROW('Hygiene Data'!D121)),NA())</f>
        <v>#N/A</v>
      </c>
      <c r="BF127" s="204" t="e">
        <f ca="true">+IF(AND(ISNUMBER(OFFSET('Hygiene Data'!$E$6,0,10*ROW('Hygiene Data'!E121))),'Data Summary'!DU127="Yes"),OFFSET('Hygiene Data'!$E$6,0,10*ROW('Hygiene Data'!E121)),NA())</f>
        <v>#N/A</v>
      </c>
      <c r="BG127" s="204" t="e">
        <f ca="true">+IF(AND(ISNUMBER(OFFSET('Hygiene Data'!$E$8,0,10*ROW('Hygiene Data'!E121))),'Data Summary'!DV127="Yes"),OFFSET('Hygiene Data'!$E$8,0,10*ROW('Hygiene Data'!E121)),NA())</f>
        <v>#N/A</v>
      </c>
      <c r="BH127" s="204" t="e">
        <f ca="true">+IF(AND(ISNUMBER(OFFSET('Hygiene Data'!$E$10,0,10*ROW('Hygiene Data'!E121))),'Data Summary'!DW127="Yes"),OFFSET('Hygiene Data'!$E$10,0,10*ROW('Hygiene Data'!E121)),NA())</f>
        <v>#N/A</v>
      </c>
      <c r="BI127" s="204" t="e">
        <f ca="true">+IF(AND(ISNUMBER(OFFSET('Hygiene Data'!$F$6,0,10*ROW('Hygiene Data'!F121))),'Data Summary'!DX127="Yes"),OFFSET('Hygiene Data'!$F$6,0,10*ROW('Hygiene Data'!F121)),NA())</f>
        <v>#N/A</v>
      </c>
      <c r="BJ127" s="204" t="e">
        <f ca="true">+IF(AND(ISNUMBER(OFFSET('Hygiene Data'!$F$8,0,10*ROW('Hygiene Data'!F121))),'Data Summary'!DY127="Yes"),OFFSET('Hygiene Data'!$F$8,0,10*ROW('Hygiene Data'!F121)),NA())</f>
        <v>#N/A</v>
      </c>
      <c r="BK127" s="204" t="e">
        <f ca="true">+IF(AND(ISNUMBER(OFFSET('Hygiene Data'!$F$10,0,10*ROW('Hygiene Data'!F121))),'Data Summary'!DZ127="Yes"),OFFSET('Hygiene Data'!$F$10,0,10*ROW('Hygiene Data'!F121)),NA())</f>
        <v>#N/A</v>
      </c>
      <c r="BL127" s="204" t="e">
        <f ca="true">+IF(AND(ISNUMBER(OFFSET('Hygiene Data'!$G$6,0,10*ROW('Hygiene Data'!G121))),'Data Summary'!EA127="Yes"),OFFSET('Hygiene Data'!$G$6,0,10*ROW('Hygiene Data'!G121)),NA())</f>
        <v>#N/A</v>
      </c>
      <c r="BM127" s="204" t="e">
        <f ca="true">+IF(AND(ISNUMBER(OFFSET('Hygiene Data'!$G$8,0,10*ROW('Hygiene Data'!G121))),'Data Summary'!EB127="Yes"),OFFSET('Hygiene Data'!$G$8,0,10*ROW('Hygiene Data'!G121)),NA())</f>
        <v>#N/A</v>
      </c>
      <c r="BN127" s="204" t="e">
        <f ca="true">+IF(AND(ISNUMBER(OFFSET('Hygiene Data'!$G$10,0,10*ROW('Hygiene Data'!G121))),'Data Summary'!EC127="Yes"),OFFSET('Hygiene Data'!$G$10,0,10*ROW('Hygiene Data'!G121)),NA())</f>
        <v>#N/A</v>
      </c>
      <c r="BO127" s="204" t="e">
        <f ca="true">+IF(AND(ISNUMBER(OFFSET('Hygiene Data'!$H$6,0,10*ROW('Hygiene Data'!H121))),'Data Summary'!ED127="Yes"),OFFSET('Hygiene Data'!$H$6,0,10*ROW('Hygiene Data'!H121)),NA())</f>
        <v>#N/A</v>
      </c>
      <c r="BP127" s="204" t="e">
        <f ca="true">+IF(AND(ISNUMBER(OFFSET('Hygiene Data'!$H$8,0,10*ROW('Hygiene Data'!H121))),'Data Summary'!EE127="Yes"),OFFSET('Hygiene Data'!$H$8,0,10*ROW('Hygiene Data'!H121)),NA())</f>
        <v>#N/A</v>
      </c>
      <c r="BQ127" s="204"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415" t="e">
        <f ca="true">+IF(AND(ISNUMBER(OFFSET('Water Data'!$C$5,0,10*ROW('Water Data'!C122))),'Data Summary'!BS128="Yes"),100-OFFSET('Water Data'!$C$5,0,10*ROW('Water Data'!C122)),NA())</f>
        <v>#N/A</v>
      </c>
      <c r="E128" s="415" t="e">
        <f ca="true">+IF(AND(ISNUMBER(OFFSET('Water Data'!$C$7,0,10*ROW('Water Data'!C122))),'Data Summary'!BT128="Yes"),OFFSET('Water Data'!$C$7,0,10*ROW('Water Data'!C122)),NA())</f>
        <v>#N/A</v>
      </c>
      <c r="F128" s="415" t="e">
        <f ca="true">+IF(AND(ISNUMBER(OFFSET('Water Data'!$C$10,0,10*ROW('Water Data'!C122))),'Data Summary'!BU128="Yes"),OFFSET('Water Data'!$C$10,0,10*ROW('Water Data'!C122)),NA())</f>
        <v>#N/A</v>
      </c>
      <c r="G128" s="415" t="e">
        <f ca="true">+IF(AND(ISNUMBER(OFFSET('Water Data'!$D$5,0,10*ROW('Water Data'!D122))),'Data Summary'!BV128="Yes"),100-OFFSET('Water Data'!$D$5,0,10*ROW('Water Data'!D122)),NA())</f>
        <v>#N/A</v>
      </c>
      <c r="H128" s="415" t="e">
        <f ca="true">+IF(AND(ISNUMBER(OFFSET('Water Data'!$D$7,0,10*ROW('Water Data'!D122))),'Data Summary'!BW128="Yes"),OFFSET('Water Data'!$D$7,0,10*ROW('Water Data'!D122)),NA())</f>
        <v>#N/A</v>
      </c>
      <c r="I128" s="415" t="e">
        <f ca="true">+IF(AND(ISNUMBER(OFFSET('Water Data'!$D$10,0,10*ROW('Water Data'!D122))),'Data Summary'!BX128="Yes"),OFFSET('Water Data'!$D$10,0,10*ROW('Water Data'!D122)),NA())</f>
        <v>#N/A</v>
      </c>
      <c r="J128" s="415" t="e">
        <f ca="true">+IF(AND(ISNUMBER(OFFSET('Water Data'!$E$5,0,10*ROW('Water Data'!E122))),'Data Summary'!BY128="Yes"),100-OFFSET('Water Data'!$E$5,0,10*ROW('Water Data'!E122)),NA())</f>
        <v>#N/A</v>
      </c>
      <c r="K128" s="415" t="e">
        <f ca="true">+IF(AND(ISNUMBER(OFFSET('Water Data'!$E$7,0,10*ROW('Water Data'!E122))),'Data Summary'!BZ128="Yes"),OFFSET('Water Data'!$E$7,0,10*ROW('Water Data'!E122)),NA())</f>
        <v>#N/A</v>
      </c>
      <c r="L128" s="415" t="e">
        <f ca="true">+IF(AND(ISNUMBER(OFFSET('Water Data'!$E$10,0,10*ROW('Water Data'!E122))),'Data Summary'!CA128="Yes"),OFFSET('Water Data'!$E$10,0,10*ROW('Water Data'!E122)),NA())</f>
        <v>#N/A</v>
      </c>
      <c r="M128" s="415" t="e">
        <f ca="true">+IF(AND(ISNUMBER(OFFSET('Water Data'!$F$5,0,10*ROW('Water Data'!F122))),'Data Summary'!CB128="Yes"),100-OFFSET('Water Data'!$F$5,0,10*ROW('Water Data'!F122)),NA())</f>
        <v>#N/A</v>
      </c>
      <c r="N128" s="415" t="e">
        <f ca="true">+IF(AND(ISNUMBER(OFFSET('Water Data'!$F$7,0,10*ROW('Water Data'!F122))),'Data Summary'!CC128="Yes"),OFFSET('Water Data'!$F$7,0,10*ROW('Water Data'!F122)),NA())</f>
        <v>#N/A</v>
      </c>
      <c r="O128" s="415" t="e">
        <f ca="true">+IF(AND(ISNUMBER(OFFSET('Water Data'!$F$10,0,10*ROW('Water Data'!F122))),'Data Summary'!CD128="Yes"),OFFSET('Water Data'!$F$10,0,10*ROW('Water Data'!F122)),NA())</f>
        <v>#N/A</v>
      </c>
      <c r="P128" s="415" t="e">
        <f ca="true">+IF(AND(ISNUMBER(OFFSET('Water Data'!$G$5,0,10*ROW('Water Data'!G122))),'Data Summary'!CE128="Yes"),100-OFFSET('Water Data'!$G$5,0,10*ROW('Water Data'!G122)),NA())</f>
        <v>#N/A</v>
      </c>
      <c r="Q128" s="415" t="e">
        <f ca="true">+IF(AND(ISNUMBER(OFFSET('Water Data'!$G$7,0,10*ROW('Water Data'!G122))),'Data Summary'!CF128="Yes"),OFFSET('Water Data'!$G$7,0,10*ROW('Water Data'!G122)),NA())</f>
        <v>#N/A</v>
      </c>
      <c r="R128" s="415" t="e">
        <f ca="true">+IF(AND(ISNUMBER(OFFSET('Water Data'!$G$10,0,10*ROW('Water Data'!G122))),'Data Summary'!CG128="Yes"),OFFSET('Water Data'!$G$10,0,10*ROW('Water Data'!G122)),NA())</f>
        <v>#N/A</v>
      </c>
      <c r="S128" s="415" t="e">
        <f ca="true">+IF(AND(ISNUMBER(OFFSET('Water Data'!$H$5,0,10*ROW('Water Data'!H122))),'Data Summary'!CH128="Yes"),100-OFFSET('Water Data'!$H$5,0,10*ROW('Water Data'!H122)),NA())</f>
        <v>#N/A</v>
      </c>
      <c r="T128" s="415" t="e">
        <f ca="true">+IF(AND(ISNUMBER(OFFSET('Water Data'!$H$7,0,10*ROW('Water Data'!H122))),'Data Summary'!CI128="Yes"),OFFSET('Water Data'!$H$7,0,10*ROW('Water Data'!H122)),NA())</f>
        <v>#N/A</v>
      </c>
      <c r="U128" s="415" t="e">
        <f ca="true">+IF(AND(ISNUMBER(OFFSET('Water Data'!$H$10,0,10*ROW('Water Data'!H122))),'Data Summary'!CJ128="Yes"),OFFSET('Water Data'!$H$10,0,10*ROW('Water Data'!H122)),NA())</f>
        <v>#N/A</v>
      </c>
      <c r="V128" s="203" t="e">
        <f ca="true">+IF(AND(ISNUMBER(OFFSET('Sanitation Data'!$C$5,0,10*ROW('Sanitation Data'!C122))),'Data Summary'!CK128="Yes"),100-OFFSET('Sanitation Data'!$C$5,0,10*ROW('Sanitation Data'!C122)),NA())</f>
        <v>#N/A</v>
      </c>
      <c r="W128" s="203" t="e">
        <f ca="true">+IF(AND(ISNUMBER(OFFSET('Sanitation Data'!$C$7,0,10*ROW('Sanitation Data'!C122))),'Data Summary'!CL128="Yes"),OFFSET('Sanitation Data'!$C$7,0,10*ROW('Sanitation Data'!C122)),NA())</f>
        <v>#N/A</v>
      </c>
      <c r="X128" s="203" t="e">
        <f ca="true">+IF(AND(ISNUMBER(OFFSET('Sanitation Data'!$C$11,0,10*ROW('Sanitation Data'!C122))),'Data Summary'!CM128="Yes"),OFFSET('Sanitation Data'!$C$11,0,10*ROW('Sanitation Data'!C122)),NA())</f>
        <v>#N/A</v>
      </c>
      <c r="Y128" s="203" t="e">
        <f ca="true">+IF(AND(ISNUMBER(OFFSET('Sanitation Data'!$C$12,0,10*ROW('Sanitation Data'!C122))),'Data Summary'!CN128="Yes"),OFFSET('Sanitation Data'!$C$12,0,10*ROW('Sanitation Data'!C122)),NA())</f>
        <v>#N/A</v>
      </c>
      <c r="Z128" s="203" t="e">
        <f ca="true">+IF(AND(ISNUMBER(OFFSET('Sanitation Data'!$C$13,0,10*ROW('Sanitation Data'!C122))),'Data Summary'!CO128="Yes"),OFFSET('Sanitation Data'!$C$13,0,10*ROW('Sanitation Data'!C122)),NA())</f>
        <v>#N/A</v>
      </c>
      <c r="AA128" s="203" t="e">
        <f ca="true">+IF(AND(ISNUMBER(OFFSET('Sanitation Data'!$D$5,0,10*ROW('Sanitation Data'!D122))),'Data Summary'!CP128="Yes"),100-OFFSET('Sanitation Data'!$D$5,0,10*ROW('Sanitation Data'!D122)),NA())</f>
        <v>#N/A</v>
      </c>
      <c r="AB128" s="203" t="e">
        <f ca="true">+IF(AND(ISNUMBER(OFFSET('Sanitation Data'!$D$7,0,10*ROW('Sanitation Data'!D122))),'Data Summary'!CQ128="Yes"),OFFSET('Sanitation Data'!$D$7,0,10*ROW('Sanitation Data'!D122)),NA())</f>
        <v>#N/A</v>
      </c>
      <c r="AC128" s="203" t="e">
        <f ca="true">+IF(AND(ISNUMBER(OFFSET('Sanitation Data'!$D$11,0,10*ROW('Sanitation Data'!D122))),'Data Summary'!CR128="Yes"),OFFSET('Sanitation Data'!$D$11,0,10*ROW('Sanitation Data'!D122)),NA())</f>
        <v>#N/A</v>
      </c>
      <c r="AD128" s="203" t="e">
        <f ca="true">+IF(AND(ISNUMBER(OFFSET('Sanitation Data'!$D$12,0,10*ROW('Sanitation Data'!D122))),'Data Summary'!CS128="Yes"),OFFSET('Sanitation Data'!$D$12,0,10*ROW('Sanitation Data'!D122)),NA())</f>
        <v>#N/A</v>
      </c>
      <c r="AE128" s="203" t="e">
        <f ca="true">+IF(AND(ISNUMBER(OFFSET('Sanitation Data'!$D$13,0,10*ROW('Sanitation Data'!D122))),'Data Summary'!CT128="Yes"),OFFSET('Sanitation Data'!$D$13,0,10*ROW('Sanitation Data'!D122)),NA())</f>
        <v>#N/A</v>
      </c>
      <c r="AF128" s="203" t="e">
        <f ca="true">+IF(AND(ISNUMBER(OFFSET('Sanitation Data'!$E$5,0,10*ROW('Sanitation Data'!E122))),'Data Summary'!CU128="Yes"),100-OFFSET('Sanitation Data'!$E$5,0,10*ROW('Sanitation Data'!E122)),NA())</f>
        <v>#N/A</v>
      </c>
      <c r="AG128" s="203" t="e">
        <f ca="true">+IF(AND(ISNUMBER(OFFSET('Sanitation Data'!$E$7,0,10*ROW('Sanitation Data'!E122))),'Data Summary'!CV128="Yes"),OFFSET('Sanitation Data'!$E$7,0,10*ROW('Sanitation Data'!E122)),NA())</f>
        <v>#N/A</v>
      </c>
      <c r="AH128" s="203" t="e">
        <f ca="true">+IF(AND(ISNUMBER(OFFSET('Sanitation Data'!$E$11,0,10*ROW('Sanitation Data'!E122))),'Data Summary'!CW128="Yes"),OFFSET('Sanitation Data'!$E$11,0,10*ROW('Sanitation Data'!E122)),NA())</f>
        <v>#N/A</v>
      </c>
      <c r="AI128" s="203" t="e">
        <f ca="true">+IF(AND(ISNUMBER(OFFSET('Sanitation Data'!$E$12,0,10*ROW('Sanitation Data'!E122))),'Data Summary'!CX128="Yes"),OFFSET('Sanitation Data'!$E$12,0,10*ROW('Sanitation Data'!E122)),NA())</f>
        <v>#N/A</v>
      </c>
      <c r="AJ128" s="203" t="e">
        <f ca="true">+IF(AND(ISNUMBER(OFFSET('Sanitation Data'!$E$13,0,10*ROW('Sanitation Data'!E122))),'Data Summary'!CY128="Yes"),OFFSET('Sanitation Data'!$E$13,0,10*ROW('Sanitation Data'!E122)),NA())</f>
        <v>#N/A</v>
      </c>
      <c r="AK128" s="203" t="e">
        <f ca="true">+IF(AND(ISNUMBER(OFFSET('Sanitation Data'!$F$5,0,10*ROW('Sanitation Data'!F122))),'Data Summary'!CZ128="Yes"),100-OFFSET('Sanitation Data'!$F$5,0,10*ROW('Sanitation Data'!F122)),NA())</f>
        <v>#N/A</v>
      </c>
      <c r="AL128" s="203" t="e">
        <f ca="true">+IF(AND(ISNUMBER(OFFSET('Sanitation Data'!$F$7,0,10*ROW('Sanitation Data'!F122))),'Data Summary'!DA128="Yes"),OFFSET('Sanitation Data'!$F$7,0,10*ROW('Sanitation Data'!F122)),NA())</f>
        <v>#N/A</v>
      </c>
      <c r="AM128" s="203" t="e">
        <f ca="true">+IF(AND(ISNUMBER(OFFSET('Sanitation Data'!$F$11,0,10*ROW('Sanitation Data'!F122))),'Data Summary'!DB128="Yes"),OFFSET('Sanitation Data'!$F$11,0,10*ROW('Sanitation Data'!F122)),NA())</f>
        <v>#N/A</v>
      </c>
      <c r="AN128" s="203" t="e">
        <f ca="true">+IF(AND(ISNUMBER(OFFSET('Sanitation Data'!$F$12,0,10*ROW('Sanitation Data'!F122))),'Data Summary'!DC128="Yes"),OFFSET('Sanitation Data'!$F$12,0,10*ROW('Sanitation Data'!F122)),NA())</f>
        <v>#N/A</v>
      </c>
      <c r="AO128" s="203" t="e">
        <f ca="true">+IF(AND(ISNUMBER(OFFSET('Sanitation Data'!$F$13,0,10*ROW('Sanitation Data'!F122))),'Data Summary'!DD128="Yes"),OFFSET('Sanitation Data'!$F$13,0,10*ROW('Sanitation Data'!F122)),NA())</f>
        <v>#N/A</v>
      </c>
      <c r="AP128" s="203" t="e">
        <f ca="true">+IF(AND(ISNUMBER(OFFSET('Sanitation Data'!$G$5,0,10*ROW('Sanitation Data'!G122))),'Data Summary'!DE128="Yes"),100-OFFSET('Sanitation Data'!$G$5,0,10*ROW('Sanitation Data'!G122)),NA())</f>
        <v>#N/A</v>
      </c>
      <c r="AQ128" s="203" t="e">
        <f ca="true">+IF(AND(ISNUMBER(OFFSET('Sanitation Data'!$G$7,0,10*ROW('Sanitation Data'!G122))),'Data Summary'!DF128="Yes"),OFFSET('Sanitation Data'!$G$7,0,10*ROW('Sanitation Data'!G122)),NA())</f>
        <v>#N/A</v>
      </c>
      <c r="AR128" s="203" t="e">
        <f ca="true">+IF(AND(ISNUMBER(OFFSET('Sanitation Data'!$G$11,0,10*ROW('Sanitation Data'!G122))),'Data Summary'!DG128="Yes"),OFFSET('Sanitation Data'!$G$11,0,10*ROW('Sanitation Data'!G122)),NA())</f>
        <v>#N/A</v>
      </c>
      <c r="AS128" s="203" t="e">
        <f ca="true">+IF(AND(ISNUMBER(OFFSET('Sanitation Data'!$G$12,0,10*ROW('Sanitation Data'!G122))),'Data Summary'!DH128="Yes"),OFFSET('Sanitation Data'!$G$12,0,10*ROW('Sanitation Data'!G122)),NA())</f>
        <v>#N/A</v>
      </c>
      <c r="AT128" s="203" t="e">
        <f ca="true">+IF(AND(ISNUMBER(OFFSET('Sanitation Data'!$G$13,0,10*ROW('Sanitation Data'!G122))),'Data Summary'!DI128="Yes"),OFFSET('Sanitation Data'!$G$13,0,10*ROW('Sanitation Data'!G122)),NA())</f>
        <v>#N/A</v>
      </c>
      <c r="AU128" s="203" t="e">
        <f ca="true">+IF(AND(ISNUMBER(OFFSET('Sanitation Data'!$H$5,0,10*ROW('Sanitation Data'!H122))),'Data Summary'!DJ128="Yes"),100-OFFSET('Sanitation Data'!$H$5,0,10*ROW('Sanitation Data'!H122)),NA())</f>
        <v>#N/A</v>
      </c>
      <c r="AV128" s="203" t="e">
        <f ca="true">+IF(AND(ISNUMBER(OFFSET('Sanitation Data'!$H$7,0,10*ROW('Sanitation Data'!H122))),'Data Summary'!DK128="Yes"),OFFSET('Sanitation Data'!$H$7,0,10*ROW('Sanitation Data'!H122)),NA())</f>
        <v>#N/A</v>
      </c>
      <c r="AW128" s="203" t="e">
        <f ca="true">+IF(AND(ISNUMBER(OFFSET('Sanitation Data'!$H$11,0,10*ROW('Sanitation Data'!H122))),'Data Summary'!DL128="Yes"),OFFSET('Sanitation Data'!$H$11,0,10*ROW('Sanitation Data'!H122)),NA())</f>
        <v>#N/A</v>
      </c>
      <c r="AX128" s="203" t="e">
        <f ca="true">+IF(AND(ISNUMBER(OFFSET('Sanitation Data'!$H$12,0,10*ROW('Sanitation Data'!H122))),'Data Summary'!DM128="Yes"),OFFSET('Sanitation Data'!$H$12,0,10*ROW('Sanitation Data'!H122)),NA())</f>
        <v>#N/A</v>
      </c>
      <c r="AY128" s="203" t="e">
        <f ca="true">+IF(AND(ISNUMBER(OFFSET('Sanitation Data'!$H$13,0,10*ROW('Sanitation Data'!H122))),'Data Summary'!DN128="Yes"),OFFSET('Sanitation Data'!$H$13,0,10*ROW('Sanitation Data'!H122)),NA())</f>
        <v>#N/A</v>
      </c>
      <c r="AZ128" s="204" t="e">
        <f ca="true">+IF(AND(ISNUMBER(OFFSET('Hygiene Data'!$C$6,0,10*ROW('Hygiene Data'!C122))),'Data Summary'!DO128="Yes"),OFFSET('Hygiene Data'!$C$6,0,10*ROW('Hygiene Data'!C122)),NA())</f>
        <v>#N/A</v>
      </c>
      <c r="BA128" s="204" t="e">
        <f ca="true">+IF(AND(ISNUMBER(OFFSET('Hygiene Data'!$C$8,0,10*ROW('Hygiene Data'!C122))),'Data Summary'!DP128="Yes"),OFFSET('Hygiene Data'!$C$8,0,10*ROW('Hygiene Data'!C122)),NA())</f>
        <v>#N/A</v>
      </c>
      <c r="BB128" s="204" t="e">
        <f ca="true">+IF(AND(ISNUMBER(OFFSET('Hygiene Data'!$C$10,0,10*ROW('Hygiene Data'!C122))),'Data Summary'!DQ128="Yes"),OFFSET('Hygiene Data'!$C$10,0,10*ROW('Hygiene Data'!C122)),NA())</f>
        <v>#N/A</v>
      </c>
      <c r="BC128" s="204" t="e">
        <f ca="true">+IF(AND(ISNUMBER(OFFSET('Hygiene Data'!$D$6,0,10*ROW('Hygiene Data'!D122))),'Data Summary'!DR128="Yes"),OFFSET('Hygiene Data'!$D$6,0,10*ROW('Hygiene Data'!D122)),NA())</f>
        <v>#N/A</v>
      </c>
      <c r="BD128" s="204" t="e">
        <f ca="true">+IF(AND(ISNUMBER(OFFSET('Hygiene Data'!$D$8,0,10*ROW('Hygiene Data'!D122))),'Data Summary'!DS128="Yes"),OFFSET('Hygiene Data'!$D$8,0,10*ROW('Hygiene Data'!D122)),NA())</f>
        <v>#N/A</v>
      </c>
      <c r="BE128" s="204" t="e">
        <f ca="true">+IF(AND(ISNUMBER(OFFSET('Hygiene Data'!$D$10,0,10*ROW('Hygiene Data'!D122))),'Data Summary'!DT128="Yes"),OFFSET('Hygiene Data'!$D$10,0,10*ROW('Hygiene Data'!D122)),NA())</f>
        <v>#N/A</v>
      </c>
      <c r="BF128" s="204" t="e">
        <f ca="true">+IF(AND(ISNUMBER(OFFSET('Hygiene Data'!$E$6,0,10*ROW('Hygiene Data'!E122))),'Data Summary'!DU128="Yes"),OFFSET('Hygiene Data'!$E$6,0,10*ROW('Hygiene Data'!E122)),NA())</f>
        <v>#N/A</v>
      </c>
      <c r="BG128" s="204" t="e">
        <f ca="true">+IF(AND(ISNUMBER(OFFSET('Hygiene Data'!$E$8,0,10*ROW('Hygiene Data'!E122))),'Data Summary'!DV128="Yes"),OFFSET('Hygiene Data'!$E$8,0,10*ROW('Hygiene Data'!E122)),NA())</f>
        <v>#N/A</v>
      </c>
      <c r="BH128" s="204" t="e">
        <f ca="true">+IF(AND(ISNUMBER(OFFSET('Hygiene Data'!$E$10,0,10*ROW('Hygiene Data'!E122))),'Data Summary'!DW128="Yes"),OFFSET('Hygiene Data'!$E$10,0,10*ROW('Hygiene Data'!E122)),NA())</f>
        <v>#N/A</v>
      </c>
      <c r="BI128" s="204" t="e">
        <f ca="true">+IF(AND(ISNUMBER(OFFSET('Hygiene Data'!$F$6,0,10*ROW('Hygiene Data'!F122))),'Data Summary'!DX128="Yes"),OFFSET('Hygiene Data'!$F$6,0,10*ROW('Hygiene Data'!F122)),NA())</f>
        <v>#N/A</v>
      </c>
      <c r="BJ128" s="204" t="e">
        <f ca="true">+IF(AND(ISNUMBER(OFFSET('Hygiene Data'!$F$8,0,10*ROW('Hygiene Data'!F122))),'Data Summary'!DY128="Yes"),OFFSET('Hygiene Data'!$F$8,0,10*ROW('Hygiene Data'!F122)),NA())</f>
        <v>#N/A</v>
      </c>
      <c r="BK128" s="204" t="e">
        <f ca="true">+IF(AND(ISNUMBER(OFFSET('Hygiene Data'!$F$10,0,10*ROW('Hygiene Data'!F122))),'Data Summary'!DZ128="Yes"),OFFSET('Hygiene Data'!$F$10,0,10*ROW('Hygiene Data'!F122)),NA())</f>
        <v>#N/A</v>
      </c>
      <c r="BL128" s="204" t="e">
        <f ca="true">+IF(AND(ISNUMBER(OFFSET('Hygiene Data'!$G$6,0,10*ROW('Hygiene Data'!G122))),'Data Summary'!EA128="Yes"),OFFSET('Hygiene Data'!$G$6,0,10*ROW('Hygiene Data'!G122)),NA())</f>
        <v>#N/A</v>
      </c>
      <c r="BM128" s="204" t="e">
        <f ca="true">+IF(AND(ISNUMBER(OFFSET('Hygiene Data'!$G$8,0,10*ROW('Hygiene Data'!G122))),'Data Summary'!EB128="Yes"),OFFSET('Hygiene Data'!$G$8,0,10*ROW('Hygiene Data'!G122)),NA())</f>
        <v>#N/A</v>
      </c>
      <c r="BN128" s="204" t="e">
        <f ca="true">+IF(AND(ISNUMBER(OFFSET('Hygiene Data'!$G$10,0,10*ROW('Hygiene Data'!G122))),'Data Summary'!EC128="Yes"),OFFSET('Hygiene Data'!$G$10,0,10*ROW('Hygiene Data'!G122)),NA())</f>
        <v>#N/A</v>
      </c>
      <c r="BO128" s="204" t="e">
        <f ca="true">+IF(AND(ISNUMBER(OFFSET('Hygiene Data'!$H$6,0,10*ROW('Hygiene Data'!H122))),'Data Summary'!ED128="Yes"),OFFSET('Hygiene Data'!$H$6,0,10*ROW('Hygiene Data'!H122)),NA())</f>
        <v>#N/A</v>
      </c>
      <c r="BP128" s="204" t="e">
        <f ca="true">+IF(AND(ISNUMBER(OFFSET('Hygiene Data'!$H$8,0,10*ROW('Hygiene Data'!H122))),'Data Summary'!EE128="Yes"),OFFSET('Hygiene Data'!$H$8,0,10*ROW('Hygiene Data'!H122)),NA())</f>
        <v>#N/A</v>
      </c>
      <c r="BQ128" s="204"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415" t="e">
        <f ca="true">+IF(AND(ISNUMBER(OFFSET('Water Data'!$C$5,0,10*ROW('Water Data'!C123))),'Data Summary'!BS129="Yes"),100-OFFSET('Water Data'!$C$5,0,10*ROW('Water Data'!C123)),NA())</f>
        <v>#N/A</v>
      </c>
      <c r="E129" s="415" t="e">
        <f ca="true">+IF(AND(ISNUMBER(OFFSET('Water Data'!$C$7,0,10*ROW('Water Data'!C123))),'Data Summary'!BT129="Yes"),OFFSET('Water Data'!$C$7,0,10*ROW('Water Data'!C123)),NA())</f>
        <v>#N/A</v>
      </c>
      <c r="F129" s="415" t="e">
        <f ca="true">+IF(AND(ISNUMBER(OFFSET('Water Data'!$C$10,0,10*ROW('Water Data'!C123))),'Data Summary'!BU129="Yes"),OFFSET('Water Data'!$C$10,0,10*ROW('Water Data'!C123)),NA())</f>
        <v>#N/A</v>
      </c>
      <c r="G129" s="415" t="e">
        <f ca="true">+IF(AND(ISNUMBER(OFFSET('Water Data'!$D$5,0,10*ROW('Water Data'!D123))),'Data Summary'!BV129="Yes"),100-OFFSET('Water Data'!$D$5,0,10*ROW('Water Data'!D123)),NA())</f>
        <v>#N/A</v>
      </c>
      <c r="H129" s="415" t="e">
        <f ca="true">+IF(AND(ISNUMBER(OFFSET('Water Data'!$D$7,0,10*ROW('Water Data'!D123))),'Data Summary'!BW129="Yes"),OFFSET('Water Data'!$D$7,0,10*ROW('Water Data'!D123)),NA())</f>
        <v>#N/A</v>
      </c>
      <c r="I129" s="415" t="e">
        <f ca="true">+IF(AND(ISNUMBER(OFFSET('Water Data'!$D$10,0,10*ROW('Water Data'!D123))),'Data Summary'!BX129="Yes"),OFFSET('Water Data'!$D$10,0,10*ROW('Water Data'!D123)),NA())</f>
        <v>#N/A</v>
      </c>
      <c r="J129" s="415" t="e">
        <f ca="true">+IF(AND(ISNUMBER(OFFSET('Water Data'!$E$5,0,10*ROW('Water Data'!E123))),'Data Summary'!BY129="Yes"),100-OFFSET('Water Data'!$E$5,0,10*ROW('Water Data'!E123)),NA())</f>
        <v>#N/A</v>
      </c>
      <c r="K129" s="415" t="e">
        <f ca="true">+IF(AND(ISNUMBER(OFFSET('Water Data'!$E$7,0,10*ROW('Water Data'!E123))),'Data Summary'!BZ129="Yes"),OFFSET('Water Data'!$E$7,0,10*ROW('Water Data'!E123)),NA())</f>
        <v>#N/A</v>
      </c>
      <c r="L129" s="415" t="e">
        <f ca="true">+IF(AND(ISNUMBER(OFFSET('Water Data'!$E$10,0,10*ROW('Water Data'!E123))),'Data Summary'!CA129="Yes"),OFFSET('Water Data'!$E$10,0,10*ROW('Water Data'!E123)),NA())</f>
        <v>#N/A</v>
      </c>
      <c r="M129" s="415" t="e">
        <f ca="true">+IF(AND(ISNUMBER(OFFSET('Water Data'!$F$5,0,10*ROW('Water Data'!F123))),'Data Summary'!CB129="Yes"),100-OFFSET('Water Data'!$F$5,0,10*ROW('Water Data'!F123)),NA())</f>
        <v>#N/A</v>
      </c>
      <c r="N129" s="415" t="e">
        <f ca="true">+IF(AND(ISNUMBER(OFFSET('Water Data'!$F$7,0,10*ROW('Water Data'!F123))),'Data Summary'!CC129="Yes"),OFFSET('Water Data'!$F$7,0,10*ROW('Water Data'!F123)),NA())</f>
        <v>#N/A</v>
      </c>
      <c r="O129" s="415" t="e">
        <f ca="true">+IF(AND(ISNUMBER(OFFSET('Water Data'!$F$10,0,10*ROW('Water Data'!F123))),'Data Summary'!CD129="Yes"),OFFSET('Water Data'!$F$10,0,10*ROW('Water Data'!F123)),NA())</f>
        <v>#N/A</v>
      </c>
      <c r="P129" s="415" t="e">
        <f ca="true">+IF(AND(ISNUMBER(OFFSET('Water Data'!$G$5,0,10*ROW('Water Data'!G123))),'Data Summary'!CE129="Yes"),100-OFFSET('Water Data'!$G$5,0,10*ROW('Water Data'!G123)),NA())</f>
        <v>#N/A</v>
      </c>
      <c r="Q129" s="415" t="e">
        <f ca="true">+IF(AND(ISNUMBER(OFFSET('Water Data'!$G$7,0,10*ROW('Water Data'!G123))),'Data Summary'!CF129="Yes"),OFFSET('Water Data'!$G$7,0,10*ROW('Water Data'!G123)),NA())</f>
        <v>#N/A</v>
      </c>
      <c r="R129" s="415" t="e">
        <f ca="true">+IF(AND(ISNUMBER(OFFSET('Water Data'!$G$10,0,10*ROW('Water Data'!G123))),'Data Summary'!CG129="Yes"),OFFSET('Water Data'!$G$10,0,10*ROW('Water Data'!G123)),NA())</f>
        <v>#N/A</v>
      </c>
      <c r="S129" s="415" t="e">
        <f ca="true">+IF(AND(ISNUMBER(OFFSET('Water Data'!$H$5,0,10*ROW('Water Data'!H123))),'Data Summary'!CH129="Yes"),100-OFFSET('Water Data'!$H$5,0,10*ROW('Water Data'!H123)),NA())</f>
        <v>#N/A</v>
      </c>
      <c r="T129" s="415" t="e">
        <f ca="true">+IF(AND(ISNUMBER(OFFSET('Water Data'!$H$7,0,10*ROW('Water Data'!H123))),'Data Summary'!CI129="Yes"),OFFSET('Water Data'!$H$7,0,10*ROW('Water Data'!H123)),NA())</f>
        <v>#N/A</v>
      </c>
      <c r="U129" s="415" t="e">
        <f ca="true">+IF(AND(ISNUMBER(OFFSET('Water Data'!$H$10,0,10*ROW('Water Data'!H123))),'Data Summary'!CJ129="Yes"),OFFSET('Water Data'!$H$10,0,10*ROW('Water Data'!H123)),NA())</f>
        <v>#N/A</v>
      </c>
      <c r="V129" s="203" t="e">
        <f ca="true">+IF(AND(ISNUMBER(OFFSET('Sanitation Data'!$C$5,0,10*ROW('Sanitation Data'!C123))),'Data Summary'!CK129="Yes"),100-OFFSET('Sanitation Data'!$C$5,0,10*ROW('Sanitation Data'!C123)),NA())</f>
        <v>#N/A</v>
      </c>
      <c r="W129" s="203" t="e">
        <f ca="true">+IF(AND(ISNUMBER(OFFSET('Sanitation Data'!$C$7,0,10*ROW('Sanitation Data'!C123))),'Data Summary'!CL129="Yes"),OFFSET('Sanitation Data'!$C$7,0,10*ROW('Sanitation Data'!C123)),NA())</f>
        <v>#N/A</v>
      </c>
      <c r="X129" s="203" t="e">
        <f ca="true">+IF(AND(ISNUMBER(OFFSET('Sanitation Data'!$C$11,0,10*ROW('Sanitation Data'!C123))),'Data Summary'!CM129="Yes"),OFFSET('Sanitation Data'!$C$11,0,10*ROW('Sanitation Data'!C123)),NA())</f>
        <v>#N/A</v>
      </c>
      <c r="Y129" s="203" t="e">
        <f ca="true">+IF(AND(ISNUMBER(OFFSET('Sanitation Data'!$C$12,0,10*ROW('Sanitation Data'!C123))),'Data Summary'!CN129="Yes"),OFFSET('Sanitation Data'!$C$12,0,10*ROW('Sanitation Data'!C123)),NA())</f>
        <v>#N/A</v>
      </c>
      <c r="Z129" s="203" t="e">
        <f ca="true">+IF(AND(ISNUMBER(OFFSET('Sanitation Data'!$C$13,0,10*ROW('Sanitation Data'!C123))),'Data Summary'!CO129="Yes"),OFFSET('Sanitation Data'!$C$13,0,10*ROW('Sanitation Data'!C123)),NA())</f>
        <v>#N/A</v>
      </c>
      <c r="AA129" s="203" t="e">
        <f ca="true">+IF(AND(ISNUMBER(OFFSET('Sanitation Data'!$D$5,0,10*ROW('Sanitation Data'!D123))),'Data Summary'!CP129="Yes"),100-OFFSET('Sanitation Data'!$D$5,0,10*ROW('Sanitation Data'!D123)),NA())</f>
        <v>#N/A</v>
      </c>
      <c r="AB129" s="203" t="e">
        <f ca="true">+IF(AND(ISNUMBER(OFFSET('Sanitation Data'!$D$7,0,10*ROW('Sanitation Data'!D123))),'Data Summary'!CQ129="Yes"),OFFSET('Sanitation Data'!$D$7,0,10*ROW('Sanitation Data'!D123)),NA())</f>
        <v>#N/A</v>
      </c>
      <c r="AC129" s="203" t="e">
        <f ca="true">+IF(AND(ISNUMBER(OFFSET('Sanitation Data'!$D$11,0,10*ROW('Sanitation Data'!D123))),'Data Summary'!CR129="Yes"),OFFSET('Sanitation Data'!$D$11,0,10*ROW('Sanitation Data'!D123)),NA())</f>
        <v>#N/A</v>
      </c>
      <c r="AD129" s="203" t="e">
        <f ca="true">+IF(AND(ISNUMBER(OFFSET('Sanitation Data'!$D$12,0,10*ROW('Sanitation Data'!D123))),'Data Summary'!CS129="Yes"),OFFSET('Sanitation Data'!$D$12,0,10*ROW('Sanitation Data'!D123)),NA())</f>
        <v>#N/A</v>
      </c>
      <c r="AE129" s="203" t="e">
        <f ca="true">+IF(AND(ISNUMBER(OFFSET('Sanitation Data'!$D$13,0,10*ROW('Sanitation Data'!D123))),'Data Summary'!CT129="Yes"),OFFSET('Sanitation Data'!$D$13,0,10*ROW('Sanitation Data'!D123)),NA())</f>
        <v>#N/A</v>
      </c>
      <c r="AF129" s="203" t="e">
        <f ca="true">+IF(AND(ISNUMBER(OFFSET('Sanitation Data'!$E$5,0,10*ROW('Sanitation Data'!E123))),'Data Summary'!CU129="Yes"),100-OFFSET('Sanitation Data'!$E$5,0,10*ROW('Sanitation Data'!E123)),NA())</f>
        <v>#N/A</v>
      </c>
      <c r="AG129" s="203" t="e">
        <f ca="true">+IF(AND(ISNUMBER(OFFSET('Sanitation Data'!$E$7,0,10*ROW('Sanitation Data'!E123))),'Data Summary'!CV129="Yes"),OFFSET('Sanitation Data'!$E$7,0,10*ROW('Sanitation Data'!E123)),NA())</f>
        <v>#N/A</v>
      </c>
      <c r="AH129" s="203" t="e">
        <f ca="true">+IF(AND(ISNUMBER(OFFSET('Sanitation Data'!$E$11,0,10*ROW('Sanitation Data'!E123))),'Data Summary'!CW129="Yes"),OFFSET('Sanitation Data'!$E$11,0,10*ROW('Sanitation Data'!E123)),NA())</f>
        <v>#N/A</v>
      </c>
      <c r="AI129" s="203" t="e">
        <f ca="true">+IF(AND(ISNUMBER(OFFSET('Sanitation Data'!$E$12,0,10*ROW('Sanitation Data'!E123))),'Data Summary'!CX129="Yes"),OFFSET('Sanitation Data'!$E$12,0,10*ROW('Sanitation Data'!E123)),NA())</f>
        <v>#N/A</v>
      </c>
      <c r="AJ129" s="203" t="e">
        <f ca="true">+IF(AND(ISNUMBER(OFFSET('Sanitation Data'!$E$13,0,10*ROW('Sanitation Data'!E123))),'Data Summary'!CY129="Yes"),OFFSET('Sanitation Data'!$E$13,0,10*ROW('Sanitation Data'!E123)),NA())</f>
        <v>#N/A</v>
      </c>
      <c r="AK129" s="203" t="e">
        <f ca="true">+IF(AND(ISNUMBER(OFFSET('Sanitation Data'!$F$5,0,10*ROW('Sanitation Data'!F123))),'Data Summary'!CZ129="Yes"),100-OFFSET('Sanitation Data'!$F$5,0,10*ROW('Sanitation Data'!F123)),NA())</f>
        <v>#N/A</v>
      </c>
      <c r="AL129" s="203" t="e">
        <f ca="true">+IF(AND(ISNUMBER(OFFSET('Sanitation Data'!$F$7,0,10*ROW('Sanitation Data'!F123))),'Data Summary'!DA129="Yes"),OFFSET('Sanitation Data'!$F$7,0,10*ROW('Sanitation Data'!F123)),NA())</f>
        <v>#N/A</v>
      </c>
      <c r="AM129" s="203" t="e">
        <f ca="true">+IF(AND(ISNUMBER(OFFSET('Sanitation Data'!$F$11,0,10*ROW('Sanitation Data'!F123))),'Data Summary'!DB129="Yes"),OFFSET('Sanitation Data'!$F$11,0,10*ROW('Sanitation Data'!F123)),NA())</f>
        <v>#N/A</v>
      </c>
      <c r="AN129" s="203" t="e">
        <f ca="true">+IF(AND(ISNUMBER(OFFSET('Sanitation Data'!$F$12,0,10*ROW('Sanitation Data'!F123))),'Data Summary'!DC129="Yes"),OFFSET('Sanitation Data'!$F$12,0,10*ROW('Sanitation Data'!F123)),NA())</f>
        <v>#N/A</v>
      </c>
      <c r="AO129" s="203" t="e">
        <f ca="true">+IF(AND(ISNUMBER(OFFSET('Sanitation Data'!$F$13,0,10*ROW('Sanitation Data'!F123))),'Data Summary'!DD129="Yes"),OFFSET('Sanitation Data'!$F$13,0,10*ROW('Sanitation Data'!F123)),NA())</f>
        <v>#N/A</v>
      </c>
      <c r="AP129" s="203" t="e">
        <f ca="true">+IF(AND(ISNUMBER(OFFSET('Sanitation Data'!$G$5,0,10*ROW('Sanitation Data'!G123))),'Data Summary'!DE129="Yes"),100-OFFSET('Sanitation Data'!$G$5,0,10*ROW('Sanitation Data'!G123)),NA())</f>
        <v>#N/A</v>
      </c>
      <c r="AQ129" s="203" t="e">
        <f ca="true">+IF(AND(ISNUMBER(OFFSET('Sanitation Data'!$G$7,0,10*ROW('Sanitation Data'!G123))),'Data Summary'!DF129="Yes"),OFFSET('Sanitation Data'!$G$7,0,10*ROW('Sanitation Data'!G123)),NA())</f>
        <v>#N/A</v>
      </c>
      <c r="AR129" s="203" t="e">
        <f ca="true">+IF(AND(ISNUMBER(OFFSET('Sanitation Data'!$G$11,0,10*ROW('Sanitation Data'!G123))),'Data Summary'!DG129="Yes"),OFFSET('Sanitation Data'!$G$11,0,10*ROW('Sanitation Data'!G123)),NA())</f>
        <v>#N/A</v>
      </c>
      <c r="AS129" s="203" t="e">
        <f ca="true">+IF(AND(ISNUMBER(OFFSET('Sanitation Data'!$G$12,0,10*ROW('Sanitation Data'!G123))),'Data Summary'!DH129="Yes"),OFFSET('Sanitation Data'!$G$12,0,10*ROW('Sanitation Data'!G123)),NA())</f>
        <v>#N/A</v>
      </c>
      <c r="AT129" s="203" t="e">
        <f ca="true">+IF(AND(ISNUMBER(OFFSET('Sanitation Data'!$G$13,0,10*ROW('Sanitation Data'!G123))),'Data Summary'!DI129="Yes"),OFFSET('Sanitation Data'!$G$13,0,10*ROW('Sanitation Data'!G123)),NA())</f>
        <v>#N/A</v>
      </c>
      <c r="AU129" s="203" t="e">
        <f ca="true">+IF(AND(ISNUMBER(OFFSET('Sanitation Data'!$H$5,0,10*ROW('Sanitation Data'!H123))),'Data Summary'!DJ129="Yes"),100-OFFSET('Sanitation Data'!$H$5,0,10*ROW('Sanitation Data'!H123)),NA())</f>
        <v>#N/A</v>
      </c>
      <c r="AV129" s="203" t="e">
        <f ca="true">+IF(AND(ISNUMBER(OFFSET('Sanitation Data'!$H$7,0,10*ROW('Sanitation Data'!H123))),'Data Summary'!DK129="Yes"),OFFSET('Sanitation Data'!$H$7,0,10*ROW('Sanitation Data'!H123)),NA())</f>
        <v>#N/A</v>
      </c>
      <c r="AW129" s="203" t="e">
        <f ca="true">+IF(AND(ISNUMBER(OFFSET('Sanitation Data'!$H$11,0,10*ROW('Sanitation Data'!H123))),'Data Summary'!DL129="Yes"),OFFSET('Sanitation Data'!$H$11,0,10*ROW('Sanitation Data'!H123)),NA())</f>
        <v>#N/A</v>
      </c>
      <c r="AX129" s="203" t="e">
        <f ca="true">+IF(AND(ISNUMBER(OFFSET('Sanitation Data'!$H$12,0,10*ROW('Sanitation Data'!H123))),'Data Summary'!DM129="Yes"),OFFSET('Sanitation Data'!$H$12,0,10*ROW('Sanitation Data'!H123)),NA())</f>
        <v>#N/A</v>
      </c>
      <c r="AY129" s="203" t="e">
        <f ca="true">+IF(AND(ISNUMBER(OFFSET('Sanitation Data'!$H$13,0,10*ROW('Sanitation Data'!H123))),'Data Summary'!DN129="Yes"),OFFSET('Sanitation Data'!$H$13,0,10*ROW('Sanitation Data'!H123)),NA())</f>
        <v>#N/A</v>
      </c>
      <c r="AZ129" s="204" t="e">
        <f ca="true">+IF(AND(ISNUMBER(OFFSET('Hygiene Data'!$C$6,0,10*ROW('Hygiene Data'!C123))),'Data Summary'!DO129="Yes"),OFFSET('Hygiene Data'!$C$6,0,10*ROW('Hygiene Data'!C123)),NA())</f>
        <v>#N/A</v>
      </c>
      <c r="BA129" s="204" t="e">
        <f ca="true">+IF(AND(ISNUMBER(OFFSET('Hygiene Data'!$C$8,0,10*ROW('Hygiene Data'!C123))),'Data Summary'!DP129="Yes"),OFFSET('Hygiene Data'!$C$8,0,10*ROW('Hygiene Data'!C123)),NA())</f>
        <v>#N/A</v>
      </c>
      <c r="BB129" s="204" t="e">
        <f ca="true">+IF(AND(ISNUMBER(OFFSET('Hygiene Data'!$C$10,0,10*ROW('Hygiene Data'!C123))),'Data Summary'!DQ129="Yes"),OFFSET('Hygiene Data'!$C$10,0,10*ROW('Hygiene Data'!C123)),NA())</f>
        <v>#N/A</v>
      </c>
      <c r="BC129" s="204" t="e">
        <f ca="true">+IF(AND(ISNUMBER(OFFSET('Hygiene Data'!$D$6,0,10*ROW('Hygiene Data'!D123))),'Data Summary'!DR129="Yes"),OFFSET('Hygiene Data'!$D$6,0,10*ROW('Hygiene Data'!D123)),NA())</f>
        <v>#N/A</v>
      </c>
      <c r="BD129" s="204" t="e">
        <f ca="true">+IF(AND(ISNUMBER(OFFSET('Hygiene Data'!$D$8,0,10*ROW('Hygiene Data'!D123))),'Data Summary'!DS129="Yes"),OFFSET('Hygiene Data'!$D$8,0,10*ROW('Hygiene Data'!D123)),NA())</f>
        <v>#N/A</v>
      </c>
      <c r="BE129" s="204" t="e">
        <f ca="true">+IF(AND(ISNUMBER(OFFSET('Hygiene Data'!$D$10,0,10*ROW('Hygiene Data'!D123))),'Data Summary'!DT129="Yes"),OFFSET('Hygiene Data'!$D$10,0,10*ROW('Hygiene Data'!D123)),NA())</f>
        <v>#N/A</v>
      </c>
      <c r="BF129" s="204" t="e">
        <f ca="true">+IF(AND(ISNUMBER(OFFSET('Hygiene Data'!$E$6,0,10*ROW('Hygiene Data'!E123))),'Data Summary'!DU129="Yes"),OFFSET('Hygiene Data'!$E$6,0,10*ROW('Hygiene Data'!E123)),NA())</f>
        <v>#N/A</v>
      </c>
      <c r="BG129" s="204" t="e">
        <f ca="true">+IF(AND(ISNUMBER(OFFSET('Hygiene Data'!$E$8,0,10*ROW('Hygiene Data'!E123))),'Data Summary'!DV129="Yes"),OFFSET('Hygiene Data'!$E$8,0,10*ROW('Hygiene Data'!E123)),NA())</f>
        <v>#N/A</v>
      </c>
      <c r="BH129" s="204" t="e">
        <f ca="true">+IF(AND(ISNUMBER(OFFSET('Hygiene Data'!$E$10,0,10*ROW('Hygiene Data'!E123))),'Data Summary'!DW129="Yes"),OFFSET('Hygiene Data'!$E$10,0,10*ROW('Hygiene Data'!E123)),NA())</f>
        <v>#N/A</v>
      </c>
      <c r="BI129" s="204" t="e">
        <f ca="true">+IF(AND(ISNUMBER(OFFSET('Hygiene Data'!$F$6,0,10*ROW('Hygiene Data'!F123))),'Data Summary'!DX129="Yes"),OFFSET('Hygiene Data'!$F$6,0,10*ROW('Hygiene Data'!F123)),NA())</f>
        <v>#N/A</v>
      </c>
      <c r="BJ129" s="204" t="e">
        <f ca="true">+IF(AND(ISNUMBER(OFFSET('Hygiene Data'!$F$8,0,10*ROW('Hygiene Data'!F123))),'Data Summary'!DY129="Yes"),OFFSET('Hygiene Data'!$F$8,0,10*ROW('Hygiene Data'!F123)),NA())</f>
        <v>#N/A</v>
      </c>
      <c r="BK129" s="204" t="e">
        <f ca="true">+IF(AND(ISNUMBER(OFFSET('Hygiene Data'!$F$10,0,10*ROW('Hygiene Data'!F123))),'Data Summary'!DZ129="Yes"),OFFSET('Hygiene Data'!$F$10,0,10*ROW('Hygiene Data'!F123)),NA())</f>
        <v>#N/A</v>
      </c>
      <c r="BL129" s="204" t="e">
        <f ca="true">+IF(AND(ISNUMBER(OFFSET('Hygiene Data'!$G$6,0,10*ROW('Hygiene Data'!G123))),'Data Summary'!EA129="Yes"),OFFSET('Hygiene Data'!$G$6,0,10*ROW('Hygiene Data'!G123)),NA())</f>
        <v>#N/A</v>
      </c>
      <c r="BM129" s="204" t="e">
        <f ca="true">+IF(AND(ISNUMBER(OFFSET('Hygiene Data'!$G$8,0,10*ROW('Hygiene Data'!G123))),'Data Summary'!EB129="Yes"),OFFSET('Hygiene Data'!$G$8,0,10*ROW('Hygiene Data'!G123)),NA())</f>
        <v>#N/A</v>
      </c>
      <c r="BN129" s="204" t="e">
        <f ca="true">+IF(AND(ISNUMBER(OFFSET('Hygiene Data'!$G$10,0,10*ROW('Hygiene Data'!G123))),'Data Summary'!EC129="Yes"),OFFSET('Hygiene Data'!$G$10,0,10*ROW('Hygiene Data'!G123)),NA())</f>
        <v>#N/A</v>
      </c>
      <c r="BO129" s="204" t="e">
        <f ca="true">+IF(AND(ISNUMBER(OFFSET('Hygiene Data'!$H$6,0,10*ROW('Hygiene Data'!H123))),'Data Summary'!ED129="Yes"),OFFSET('Hygiene Data'!$H$6,0,10*ROW('Hygiene Data'!H123)),NA())</f>
        <v>#N/A</v>
      </c>
      <c r="BP129" s="204" t="e">
        <f ca="true">+IF(AND(ISNUMBER(OFFSET('Hygiene Data'!$H$8,0,10*ROW('Hygiene Data'!H123))),'Data Summary'!EE129="Yes"),OFFSET('Hygiene Data'!$H$8,0,10*ROW('Hygiene Data'!H123)),NA())</f>
        <v>#N/A</v>
      </c>
      <c r="BQ129" s="204"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415" t="e">
        <f ca="true">+IF(AND(ISNUMBER(OFFSET('Water Data'!$C$5,0,10*ROW('Water Data'!C124))),'Data Summary'!BS130="Yes"),100-OFFSET('Water Data'!$C$5,0,10*ROW('Water Data'!C124)),NA())</f>
        <v>#N/A</v>
      </c>
      <c r="E130" s="415" t="e">
        <f ca="true">+IF(AND(ISNUMBER(OFFSET('Water Data'!$C$7,0,10*ROW('Water Data'!C124))),'Data Summary'!BT130="Yes"),OFFSET('Water Data'!$C$7,0,10*ROW('Water Data'!C124)),NA())</f>
        <v>#N/A</v>
      </c>
      <c r="F130" s="415" t="e">
        <f ca="true">+IF(AND(ISNUMBER(OFFSET('Water Data'!$C$10,0,10*ROW('Water Data'!C124))),'Data Summary'!BU130="Yes"),OFFSET('Water Data'!$C$10,0,10*ROW('Water Data'!C124)),NA())</f>
        <v>#N/A</v>
      </c>
      <c r="G130" s="415" t="e">
        <f ca="true">+IF(AND(ISNUMBER(OFFSET('Water Data'!$D$5,0,10*ROW('Water Data'!D124))),'Data Summary'!BV130="Yes"),100-OFFSET('Water Data'!$D$5,0,10*ROW('Water Data'!D124)),NA())</f>
        <v>#N/A</v>
      </c>
      <c r="H130" s="415" t="e">
        <f ca="true">+IF(AND(ISNUMBER(OFFSET('Water Data'!$D$7,0,10*ROW('Water Data'!D124))),'Data Summary'!BW130="Yes"),OFFSET('Water Data'!$D$7,0,10*ROW('Water Data'!D124)),NA())</f>
        <v>#N/A</v>
      </c>
      <c r="I130" s="415" t="e">
        <f ca="true">+IF(AND(ISNUMBER(OFFSET('Water Data'!$D$10,0,10*ROW('Water Data'!D124))),'Data Summary'!BX130="Yes"),OFFSET('Water Data'!$D$10,0,10*ROW('Water Data'!D124)),NA())</f>
        <v>#N/A</v>
      </c>
      <c r="J130" s="415" t="e">
        <f ca="true">+IF(AND(ISNUMBER(OFFSET('Water Data'!$E$5,0,10*ROW('Water Data'!E124))),'Data Summary'!BY130="Yes"),100-OFFSET('Water Data'!$E$5,0,10*ROW('Water Data'!E124)),NA())</f>
        <v>#N/A</v>
      </c>
      <c r="K130" s="415" t="e">
        <f ca="true">+IF(AND(ISNUMBER(OFFSET('Water Data'!$E$7,0,10*ROW('Water Data'!E124))),'Data Summary'!BZ130="Yes"),OFFSET('Water Data'!$E$7,0,10*ROW('Water Data'!E124)),NA())</f>
        <v>#N/A</v>
      </c>
      <c r="L130" s="415" t="e">
        <f ca="true">+IF(AND(ISNUMBER(OFFSET('Water Data'!$E$10,0,10*ROW('Water Data'!E124))),'Data Summary'!CA130="Yes"),OFFSET('Water Data'!$E$10,0,10*ROW('Water Data'!E124)),NA())</f>
        <v>#N/A</v>
      </c>
      <c r="M130" s="415" t="e">
        <f ca="true">+IF(AND(ISNUMBER(OFFSET('Water Data'!$F$5,0,10*ROW('Water Data'!F124))),'Data Summary'!CB130="Yes"),100-OFFSET('Water Data'!$F$5,0,10*ROW('Water Data'!F124)),NA())</f>
        <v>#N/A</v>
      </c>
      <c r="N130" s="415" t="e">
        <f ca="true">+IF(AND(ISNUMBER(OFFSET('Water Data'!$F$7,0,10*ROW('Water Data'!F124))),'Data Summary'!CC130="Yes"),OFFSET('Water Data'!$F$7,0,10*ROW('Water Data'!F124)),NA())</f>
        <v>#N/A</v>
      </c>
      <c r="O130" s="415" t="e">
        <f ca="true">+IF(AND(ISNUMBER(OFFSET('Water Data'!$F$10,0,10*ROW('Water Data'!F124))),'Data Summary'!CD130="Yes"),OFFSET('Water Data'!$F$10,0,10*ROW('Water Data'!F124)),NA())</f>
        <v>#N/A</v>
      </c>
      <c r="P130" s="415" t="e">
        <f ca="true">+IF(AND(ISNUMBER(OFFSET('Water Data'!$G$5,0,10*ROW('Water Data'!G124))),'Data Summary'!CE130="Yes"),100-OFFSET('Water Data'!$G$5,0,10*ROW('Water Data'!G124)),NA())</f>
        <v>#N/A</v>
      </c>
      <c r="Q130" s="415" t="e">
        <f ca="true">+IF(AND(ISNUMBER(OFFSET('Water Data'!$G$7,0,10*ROW('Water Data'!G124))),'Data Summary'!CF130="Yes"),OFFSET('Water Data'!$G$7,0,10*ROW('Water Data'!G124)),NA())</f>
        <v>#N/A</v>
      </c>
      <c r="R130" s="415" t="e">
        <f ca="true">+IF(AND(ISNUMBER(OFFSET('Water Data'!$G$10,0,10*ROW('Water Data'!G124))),'Data Summary'!CG130="Yes"),OFFSET('Water Data'!$G$10,0,10*ROW('Water Data'!G124)),NA())</f>
        <v>#N/A</v>
      </c>
      <c r="S130" s="415" t="e">
        <f ca="true">+IF(AND(ISNUMBER(OFFSET('Water Data'!$H$5,0,10*ROW('Water Data'!H124))),'Data Summary'!CH130="Yes"),100-OFFSET('Water Data'!$H$5,0,10*ROW('Water Data'!H124)),NA())</f>
        <v>#N/A</v>
      </c>
      <c r="T130" s="415" t="e">
        <f ca="true">+IF(AND(ISNUMBER(OFFSET('Water Data'!$H$7,0,10*ROW('Water Data'!H124))),'Data Summary'!CI130="Yes"),OFFSET('Water Data'!$H$7,0,10*ROW('Water Data'!H124)),NA())</f>
        <v>#N/A</v>
      </c>
      <c r="U130" s="415" t="e">
        <f ca="true">+IF(AND(ISNUMBER(OFFSET('Water Data'!$H$10,0,10*ROW('Water Data'!H124))),'Data Summary'!CJ130="Yes"),OFFSET('Water Data'!$H$10,0,10*ROW('Water Data'!H124)),NA())</f>
        <v>#N/A</v>
      </c>
      <c r="V130" s="203" t="e">
        <f ca="true">+IF(AND(ISNUMBER(OFFSET('Sanitation Data'!$C$5,0,10*ROW('Sanitation Data'!C124))),'Data Summary'!CK130="Yes"),100-OFFSET('Sanitation Data'!$C$5,0,10*ROW('Sanitation Data'!C124)),NA())</f>
        <v>#N/A</v>
      </c>
      <c r="W130" s="203" t="e">
        <f ca="true">+IF(AND(ISNUMBER(OFFSET('Sanitation Data'!$C$7,0,10*ROW('Sanitation Data'!C124))),'Data Summary'!CL130="Yes"),OFFSET('Sanitation Data'!$C$7,0,10*ROW('Sanitation Data'!C124)),NA())</f>
        <v>#N/A</v>
      </c>
      <c r="X130" s="203" t="e">
        <f ca="true">+IF(AND(ISNUMBER(OFFSET('Sanitation Data'!$C$11,0,10*ROW('Sanitation Data'!C124))),'Data Summary'!CM130="Yes"),OFFSET('Sanitation Data'!$C$11,0,10*ROW('Sanitation Data'!C124)),NA())</f>
        <v>#N/A</v>
      </c>
      <c r="Y130" s="203" t="e">
        <f ca="true">+IF(AND(ISNUMBER(OFFSET('Sanitation Data'!$C$12,0,10*ROW('Sanitation Data'!C124))),'Data Summary'!CN130="Yes"),OFFSET('Sanitation Data'!$C$12,0,10*ROW('Sanitation Data'!C124)),NA())</f>
        <v>#N/A</v>
      </c>
      <c r="Z130" s="203" t="e">
        <f ca="true">+IF(AND(ISNUMBER(OFFSET('Sanitation Data'!$C$13,0,10*ROW('Sanitation Data'!C124))),'Data Summary'!CO130="Yes"),OFFSET('Sanitation Data'!$C$13,0,10*ROW('Sanitation Data'!C124)),NA())</f>
        <v>#N/A</v>
      </c>
      <c r="AA130" s="203" t="e">
        <f ca="true">+IF(AND(ISNUMBER(OFFSET('Sanitation Data'!$D$5,0,10*ROW('Sanitation Data'!D124))),'Data Summary'!CP130="Yes"),100-OFFSET('Sanitation Data'!$D$5,0,10*ROW('Sanitation Data'!D124)),NA())</f>
        <v>#N/A</v>
      </c>
      <c r="AB130" s="203" t="e">
        <f ca="true">+IF(AND(ISNUMBER(OFFSET('Sanitation Data'!$D$7,0,10*ROW('Sanitation Data'!D124))),'Data Summary'!CQ130="Yes"),OFFSET('Sanitation Data'!$D$7,0,10*ROW('Sanitation Data'!D124)),NA())</f>
        <v>#N/A</v>
      </c>
      <c r="AC130" s="203" t="e">
        <f ca="true">+IF(AND(ISNUMBER(OFFSET('Sanitation Data'!$D$11,0,10*ROW('Sanitation Data'!D124))),'Data Summary'!CR130="Yes"),OFFSET('Sanitation Data'!$D$11,0,10*ROW('Sanitation Data'!D124)),NA())</f>
        <v>#N/A</v>
      </c>
      <c r="AD130" s="203" t="e">
        <f ca="true">+IF(AND(ISNUMBER(OFFSET('Sanitation Data'!$D$12,0,10*ROW('Sanitation Data'!D124))),'Data Summary'!CS130="Yes"),OFFSET('Sanitation Data'!$D$12,0,10*ROW('Sanitation Data'!D124)),NA())</f>
        <v>#N/A</v>
      </c>
      <c r="AE130" s="203" t="e">
        <f ca="true">+IF(AND(ISNUMBER(OFFSET('Sanitation Data'!$D$13,0,10*ROW('Sanitation Data'!D124))),'Data Summary'!CT130="Yes"),OFFSET('Sanitation Data'!$D$13,0,10*ROW('Sanitation Data'!D124)),NA())</f>
        <v>#N/A</v>
      </c>
      <c r="AF130" s="203" t="e">
        <f ca="true">+IF(AND(ISNUMBER(OFFSET('Sanitation Data'!$E$5,0,10*ROW('Sanitation Data'!E124))),'Data Summary'!CU130="Yes"),100-OFFSET('Sanitation Data'!$E$5,0,10*ROW('Sanitation Data'!E124)),NA())</f>
        <v>#N/A</v>
      </c>
      <c r="AG130" s="203" t="e">
        <f ca="true">+IF(AND(ISNUMBER(OFFSET('Sanitation Data'!$E$7,0,10*ROW('Sanitation Data'!E124))),'Data Summary'!CV130="Yes"),OFFSET('Sanitation Data'!$E$7,0,10*ROW('Sanitation Data'!E124)),NA())</f>
        <v>#N/A</v>
      </c>
      <c r="AH130" s="203" t="e">
        <f ca="true">+IF(AND(ISNUMBER(OFFSET('Sanitation Data'!$E$11,0,10*ROW('Sanitation Data'!E124))),'Data Summary'!CW130="Yes"),OFFSET('Sanitation Data'!$E$11,0,10*ROW('Sanitation Data'!E124)),NA())</f>
        <v>#N/A</v>
      </c>
      <c r="AI130" s="203" t="e">
        <f ca="true">+IF(AND(ISNUMBER(OFFSET('Sanitation Data'!$E$12,0,10*ROW('Sanitation Data'!E124))),'Data Summary'!CX130="Yes"),OFFSET('Sanitation Data'!$E$12,0,10*ROW('Sanitation Data'!E124)),NA())</f>
        <v>#N/A</v>
      </c>
      <c r="AJ130" s="203" t="e">
        <f ca="true">+IF(AND(ISNUMBER(OFFSET('Sanitation Data'!$E$13,0,10*ROW('Sanitation Data'!E124))),'Data Summary'!CY130="Yes"),OFFSET('Sanitation Data'!$E$13,0,10*ROW('Sanitation Data'!E124)),NA())</f>
        <v>#N/A</v>
      </c>
      <c r="AK130" s="203" t="e">
        <f ca="true">+IF(AND(ISNUMBER(OFFSET('Sanitation Data'!$F$5,0,10*ROW('Sanitation Data'!F124))),'Data Summary'!CZ130="Yes"),100-OFFSET('Sanitation Data'!$F$5,0,10*ROW('Sanitation Data'!F124)),NA())</f>
        <v>#N/A</v>
      </c>
      <c r="AL130" s="203" t="e">
        <f ca="true">+IF(AND(ISNUMBER(OFFSET('Sanitation Data'!$F$7,0,10*ROW('Sanitation Data'!F124))),'Data Summary'!DA130="Yes"),OFFSET('Sanitation Data'!$F$7,0,10*ROW('Sanitation Data'!F124)),NA())</f>
        <v>#N/A</v>
      </c>
      <c r="AM130" s="203" t="e">
        <f ca="true">+IF(AND(ISNUMBER(OFFSET('Sanitation Data'!$F$11,0,10*ROW('Sanitation Data'!F124))),'Data Summary'!DB130="Yes"),OFFSET('Sanitation Data'!$F$11,0,10*ROW('Sanitation Data'!F124)),NA())</f>
        <v>#N/A</v>
      </c>
      <c r="AN130" s="203" t="e">
        <f ca="true">+IF(AND(ISNUMBER(OFFSET('Sanitation Data'!$F$12,0,10*ROW('Sanitation Data'!F124))),'Data Summary'!DC130="Yes"),OFFSET('Sanitation Data'!$F$12,0,10*ROW('Sanitation Data'!F124)),NA())</f>
        <v>#N/A</v>
      </c>
      <c r="AO130" s="203" t="e">
        <f ca="true">+IF(AND(ISNUMBER(OFFSET('Sanitation Data'!$F$13,0,10*ROW('Sanitation Data'!F124))),'Data Summary'!DD130="Yes"),OFFSET('Sanitation Data'!$F$13,0,10*ROW('Sanitation Data'!F124)),NA())</f>
        <v>#N/A</v>
      </c>
      <c r="AP130" s="203" t="e">
        <f ca="true">+IF(AND(ISNUMBER(OFFSET('Sanitation Data'!$G$5,0,10*ROW('Sanitation Data'!G124))),'Data Summary'!DE130="Yes"),100-OFFSET('Sanitation Data'!$G$5,0,10*ROW('Sanitation Data'!G124)),NA())</f>
        <v>#N/A</v>
      </c>
      <c r="AQ130" s="203" t="e">
        <f ca="true">+IF(AND(ISNUMBER(OFFSET('Sanitation Data'!$G$7,0,10*ROW('Sanitation Data'!G124))),'Data Summary'!DF130="Yes"),OFFSET('Sanitation Data'!$G$7,0,10*ROW('Sanitation Data'!G124)),NA())</f>
        <v>#N/A</v>
      </c>
      <c r="AR130" s="203" t="e">
        <f ca="true">+IF(AND(ISNUMBER(OFFSET('Sanitation Data'!$G$11,0,10*ROW('Sanitation Data'!G124))),'Data Summary'!DG130="Yes"),OFFSET('Sanitation Data'!$G$11,0,10*ROW('Sanitation Data'!G124)),NA())</f>
        <v>#N/A</v>
      </c>
      <c r="AS130" s="203" t="e">
        <f ca="true">+IF(AND(ISNUMBER(OFFSET('Sanitation Data'!$G$12,0,10*ROW('Sanitation Data'!G124))),'Data Summary'!DH130="Yes"),OFFSET('Sanitation Data'!$G$12,0,10*ROW('Sanitation Data'!G124)),NA())</f>
        <v>#N/A</v>
      </c>
      <c r="AT130" s="203" t="e">
        <f ca="true">+IF(AND(ISNUMBER(OFFSET('Sanitation Data'!$G$13,0,10*ROW('Sanitation Data'!G124))),'Data Summary'!DI130="Yes"),OFFSET('Sanitation Data'!$G$13,0,10*ROW('Sanitation Data'!G124)),NA())</f>
        <v>#N/A</v>
      </c>
      <c r="AU130" s="203" t="e">
        <f ca="true">+IF(AND(ISNUMBER(OFFSET('Sanitation Data'!$H$5,0,10*ROW('Sanitation Data'!H124))),'Data Summary'!DJ130="Yes"),100-OFFSET('Sanitation Data'!$H$5,0,10*ROW('Sanitation Data'!H124)),NA())</f>
        <v>#N/A</v>
      </c>
      <c r="AV130" s="203" t="e">
        <f ca="true">+IF(AND(ISNUMBER(OFFSET('Sanitation Data'!$H$7,0,10*ROW('Sanitation Data'!H124))),'Data Summary'!DK130="Yes"),OFFSET('Sanitation Data'!$H$7,0,10*ROW('Sanitation Data'!H124)),NA())</f>
        <v>#N/A</v>
      </c>
      <c r="AW130" s="203" t="e">
        <f ca="true">+IF(AND(ISNUMBER(OFFSET('Sanitation Data'!$H$11,0,10*ROW('Sanitation Data'!H124))),'Data Summary'!DL130="Yes"),OFFSET('Sanitation Data'!$H$11,0,10*ROW('Sanitation Data'!H124)),NA())</f>
        <v>#N/A</v>
      </c>
      <c r="AX130" s="203" t="e">
        <f ca="true">+IF(AND(ISNUMBER(OFFSET('Sanitation Data'!$H$12,0,10*ROW('Sanitation Data'!H124))),'Data Summary'!DM130="Yes"),OFFSET('Sanitation Data'!$H$12,0,10*ROW('Sanitation Data'!H124)),NA())</f>
        <v>#N/A</v>
      </c>
      <c r="AY130" s="203" t="e">
        <f ca="true">+IF(AND(ISNUMBER(OFFSET('Sanitation Data'!$H$13,0,10*ROW('Sanitation Data'!H124))),'Data Summary'!DN130="Yes"),OFFSET('Sanitation Data'!$H$13,0,10*ROW('Sanitation Data'!H124)),NA())</f>
        <v>#N/A</v>
      </c>
      <c r="AZ130" s="204" t="e">
        <f ca="true">+IF(AND(ISNUMBER(OFFSET('Hygiene Data'!$C$6,0,10*ROW('Hygiene Data'!C124))),'Data Summary'!DO130="Yes"),OFFSET('Hygiene Data'!$C$6,0,10*ROW('Hygiene Data'!C124)),NA())</f>
        <v>#N/A</v>
      </c>
      <c r="BA130" s="204" t="e">
        <f ca="true">+IF(AND(ISNUMBER(OFFSET('Hygiene Data'!$C$8,0,10*ROW('Hygiene Data'!C124))),'Data Summary'!DP130="Yes"),OFFSET('Hygiene Data'!$C$8,0,10*ROW('Hygiene Data'!C124)),NA())</f>
        <v>#N/A</v>
      </c>
      <c r="BB130" s="204" t="e">
        <f ca="true">+IF(AND(ISNUMBER(OFFSET('Hygiene Data'!$C$10,0,10*ROW('Hygiene Data'!C124))),'Data Summary'!DQ130="Yes"),OFFSET('Hygiene Data'!$C$10,0,10*ROW('Hygiene Data'!C124)),NA())</f>
        <v>#N/A</v>
      </c>
      <c r="BC130" s="204" t="e">
        <f ca="true">+IF(AND(ISNUMBER(OFFSET('Hygiene Data'!$D$6,0,10*ROW('Hygiene Data'!D124))),'Data Summary'!DR130="Yes"),OFFSET('Hygiene Data'!$D$6,0,10*ROW('Hygiene Data'!D124)),NA())</f>
        <v>#N/A</v>
      </c>
      <c r="BD130" s="204" t="e">
        <f ca="true">+IF(AND(ISNUMBER(OFFSET('Hygiene Data'!$D$8,0,10*ROW('Hygiene Data'!D124))),'Data Summary'!DS130="Yes"),OFFSET('Hygiene Data'!$D$8,0,10*ROW('Hygiene Data'!D124)),NA())</f>
        <v>#N/A</v>
      </c>
      <c r="BE130" s="204" t="e">
        <f ca="true">+IF(AND(ISNUMBER(OFFSET('Hygiene Data'!$D$10,0,10*ROW('Hygiene Data'!D124))),'Data Summary'!DT130="Yes"),OFFSET('Hygiene Data'!$D$10,0,10*ROW('Hygiene Data'!D124)),NA())</f>
        <v>#N/A</v>
      </c>
      <c r="BF130" s="204" t="e">
        <f ca="true">+IF(AND(ISNUMBER(OFFSET('Hygiene Data'!$E$6,0,10*ROW('Hygiene Data'!E124))),'Data Summary'!DU130="Yes"),OFFSET('Hygiene Data'!$E$6,0,10*ROW('Hygiene Data'!E124)),NA())</f>
        <v>#N/A</v>
      </c>
      <c r="BG130" s="204" t="e">
        <f ca="true">+IF(AND(ISNUMBER(OFFSET('Hygiene Data'!$E$8,0,10*ROW('Hygiene Data'!E124))),'Data Summary'!DV130="Yes"),OFFSET('Hygiene Data'!$E$8,0,10*ROW('Hygiene Data'!E124)),NA())</f>
        <v>#N/A</v>
      </c>
      <c r="BH130" s="204" t="e">
        <f ca="true">+IF(AND(ISNUMBER(OFFSET('Hygiene Data'!$E$10,0,10*ROW('Hygiene Data'!E124))),'Data Summary'!DW130="Yes"),OFFSET('Hygiene Data'!$E$10,0,10*ROW('Hygiene Data'!E124)),NA())</f>
        <v>#N/A</v>
      </c>
      <c r="BI130" s="204" t="e">
        <f ca="true">+IF(AND(ISNUMBER(OFFSET('Hygiene Data'!$F$6,0,10*ROW('Hygiene Data'!F124))),'Data Summary'!DX130="Yes"),OFFSET('Hygiene Data'!$F$6,0,10*ROW('Hygiene Data'!F124)),NA())</f>
        <v>#N/A</v>
      </c>
      <c r="BJ130" s="204" t="e">
        <f ca="true">+IF(AND(ISNUMBER(OFFSET('Hygiene Data'!$F$8,0,10*ROW('Hygiene Data'!F124))),'Data Summary'!DY130="Yes"),OFFSET('Hygiene Data'!$F$8,0,10*ROW('Hygiene Data'!F124)),NA())</f>
        <v>#N/A</v>
      </c>
      <c r="BK130" s="204" t="e">
        <f ca="true">+IF(AND(ISNUMBER(OFFSET('Hygiene Data'!$F$10,0,10*ROW('Hygiene Data'!F124))),'Data Summary'!DZ130="Yes"),OFFSET('Hygiene Data'!$F$10,0,10*ROW('Hygiene Data'!F124)),NA())</f>
        <v>#N/A</v>
      </c>
      <c r="BL130" s="204" t="e">
        <f ca="true">+IF(AND(ISNUMBER(OFFSET('Hygiene Data'!$G$6,0,10*ROW('Hygiene Data'!G124))),'Data Summary'!EA130="Yes"),OFFSET('Hygiene Data'!$G$6,0,10*ROW('Hygiene Data'!G124)),NA())</f>
        <v>#N/A</v>
      </c>
      <c r="BM130" s="204" t="e">
        <f ca="true">+IF(AND(ISNUMBER(OFFSET('Hygiene Data'!$G$8,0,10*ROW('Hygiene Data'!G124))),'Data Summary'!EB130="Yes"),OFFSET('Hygiene Data'!$G$8,0,10*ROW('Hygiene Data'!G124)),NA())</f>
        <v>#N/A</v>
      </c>
      <c r="BN130" s="204" t="e">
        <f ca="true">+IF(AND(ISNUMBER(OFFSET('Hygiene Data'!$G$10,0,10*ROW('Hygiene Data'!G124))),'Data Summary'!EC130="Yes"),OFFSET('Hygiene Data'!$G$10,0,10*ROW('Hygiene Data'!G124)),NA())</f>
        <v>#N/A</v>
      </c>
      <c r="BO130" s="204" t="e">
        <f ca="true">+IF(AND(ISNUMBER(OFFSET('Hygiene Data'!$H$6,0,10*ROW('Hygiene Data'!H124))),'Data Summary'!ED130="Yes"),OFFSET('Hygiene Data'!$H$6,0,10*ROW('Hygiene Data'!H124)),NA())</f>
        <v>#N/A</v>
      </c>
      <c r="BP130" s="204" t="e">
        <f ca="true">+IF(AND(ISNUMBER(OFFSET('Hygiene Data'!$H$8,0,10*ROW('Hygiene Data'!H124))),'Data Summary'!EE130="Yes"),OFFSET('Hygiene Data'!$H$8,0,10*ROW('Hygiene Data'!H124)),NA())</f>
        <v>#N/A</v>
      </c>
      <c r="BQ130" s="204"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415" t="e">
        <f ca="true">+IF(AND(ISNUMBER(OFFSET('Water Data'!$C$5,0,10*ROW('Water Data'!C125))),'Data Summary'!BS131="Yes"),100-OFFSET('Water Data'!$C$5,0,10*ROW('Water Data'!C125)),NA())</f>
        <v>#N/A</v>
      </c>
      <c r="E131" s="415" t="e">
        <f ca="true">+IF(AND(ISNUMBER(OFFSET('Water Data'!$C$7,0,10*ROW('Water Data'!C125))),'Data Summary'!BT131="Yes"),OFFSET('Water Data'!$C$7,0,10*ROW('Water Data'!C125)),NA())</f>
        <v>#N/A</v>
      </c>
      <c r="F131" s="415" t="e">
        <f ca="true">+IF(AND(ISNUMBER(OFFSET('Water Data'!$C$10,0,10*ROW('Water Data'!C125))),'Data Summary'!BU131="Yes"),OFFSET('Water Data'!$C$10,0,10*ROW('Water Data'!C125)),NA())</f>
        <v>#N/A</v>
      </c>
      <c r="G131" s="415" t="e">
        <f ca="true">+IF(AND(ISNUMBER(OFFSET('Water Data'!$D$5,0,10*ROW('Water Data'!D125))),'Data Summary'!BV131="Yes"),100-OFFSET('Water Data'!$D$5,0,10*ROW('Water Data'!D125)),NA())</f>
        <v>#N/A</v>
      </c>
      <c r="H131" s="415" t="e">
        <f ca="true">+IF(AND(ISNUMBER(OFFSET('Water Data'!$D$7,0,10*ROW('Water Data'!D125))),'Data Summary'!BW131="Yes"),OFFSET('Water Data'!$D$7,0,10*ROW('Water Data'!D125)),NA())</f>
        <v>#N/A</v>
      </c>
      <c r="I131" s="415" t="e">
        <f ca="true">+IF(AND(ISNUMBER(OFFSET('Water Data'!$D$10,0,10*ROW('Water Data'!D125))),'Data Summary'!BX131="Yes"),OFFSET('Water Data'!$D$10,0,10*ROW('Water Data'!D125)),NA())</f>
        <v>#N/A</v>
      </c>
      <c r="J131" s="415" t="e">
        <f ca="true">+IF(AND(ISNUMBER(OFFSET('Water Data'!$E$5,0,10*ROW('Water Data'!E125))),'Data Summary'!BY131="Yes"),100-OFFSET('Water Data'!$E$5,0,10*ROW('Water Data'!E125)),NA())</f>
        <v>#N/A</v>
      </c>
      <c r="K131" s="415" t="e">
        <f ca="true">+IF(AND(ISNUMBER(OFFSET('Water Data'!$E$7,0,10*ROW('Water Data'!E125))),'Data Summary'!BZ131="Yes"),OFFSET('Water Data'!$E$7,0,10*ROW('Water Data'!E125)),NA())</f>
        <v>#N/A</v>
      </c>
      <c r="L131" s="415" t="e">
        <f ca="true">+IF(AND(ISNUMBER(OFFSET('Water Data'!$E$10,0,10*ROW('Water Data'!E125))),'Data Summary'!CA131="Yes"),OFFSET('Water Data'!$E$10,0,10*ROW('Water Data'!E125)),NA())</f>
        <v>#N/A</v>
      </c>
      <c r="M131" s="415" t="e">
        <f ca="true">+IF(AND(ISNUMBER(OFFSET('Water Data'!$F$5,0,10*ROW('Water Data'!F125))),'Data Summary'!CB131="Yes"),100-OFFSET('Water Data'!$F$5,0,10*ROW('Water Data'!F125)),NA())</f>
        <v>#N/A</v>
      </c>
      <c r="N131" s="415" t="e">
        <f ca="true">+IF(AND(ISNUMBER(OFFSET('Water Data'!$F$7,0,10*ROW('Water Data'!F125))),'Data Summary'!CC131="Yes"),OFFSET('Water Data'!$F$7,0,10*ROW('Water Data'!F125)),NA())</f>
        <v>#N/A</v>
      </c>
      <c r="O131" s="415" t="e">
        <f ca="true">+IF(AND(ISNUMBER(OFFSET('Water Data'!$F$10,0,10*ROW('Water Data'!F125))),'Data Summary'!CD131="Yes"),OFFSET('Water Data'!$F$10,0,10*ROW('Water Data'!F125)),NA())</f>
        <v>#N/A</v>
      </c>
      <c r="P131" s="415" t="e">
        <f ca="true">+IF(AND(ISNUMBER(OFFSET('Water Data'!$G$5,0,10*ROW('Water Data'!G125))),'Data Summary'!CE131="Yes"),100-OFFSET('Water Data'!$G$5,0,10*ROW('Water Data'!G125)),NA())</f>
        <v>#N/A</v>
      </c>
      <c r="Q131" s="415" t="e">
        <f ca="true">+IF(AND(ISNUMBER(OFFSET('Water Data'!$G$7,0,10*ROW('Water Data'!G125))),'Data Summary'!CF131="Yes"),OFFSET('Water Data'!$G$7,0,10*ROW('Water Data'!G125)),NA())</f>
        <v>#N/A</v>
      </c>
      <c r="R131" s="415" t="e">
        <f ca="true">+IF(AND(ISNUMBER(OFFSET('Water Data'!$G$10,0,10*ROW('Water Data'!G125))),'Data Summary'!CG131="Yes"),OFFSET('Water Data'!$G$10,0,10*ROW('Water Data'!G125)),NA())</f>
        <v>#N/A</v>
      </c>
      <c r="S131" s="415" t="e">
        <f ca="true">+IF(AND(ISNUMBER(OFFSET('Water Data'!$H$5,0,10*ROW('Water Data'!H125))),'Data Summary'!CH131="Yes"),100-OFFSET('Water Data'!$H$5,0,10*ROW('Water Data'!H125)),NA())</f>
        <v>#N/A</v>
      </c>
      <c r="T131" s="415" t="e">
        <f ca="true">+IF(AND(ISNUMBER(OFFSET('Water Data'!$H$7,0,10*ROW('Water Data'!H125))),'Data Summary'!CI131="Yes"),OFFSET('Water Data'!$H$7,0,10*ROW('Water Data'!H125)),NA())</f>
        <v>#N/A</v>
      </c>
      <c r="U131" s="415" t="e">
        <f ca="true">+IF(AND(ISNUMBER(OFFSET('Water Data'!$H$10,0,10*ROW('Water Data'!H125))),'Data Summary'!CJ131="Yes"),OFFSET('Water Data'!$H$10,0,10*ROW('Water Data'!H125)),NA())</f>
        <v>#N/A</v>
      </c>
      <c r="V131" s="203" t="e">
        <f ca="true">+IF(AND(ISNUMBER(OFFSET('Sanitation Data'!$C$5,0,10*ROW('Sanitation Data'!C125))),'Data Summary'!CK131="Yes"),100-OFFSET('Sanitation Data'!$C$5,0,10*ROW('Sanitation Data'!C125)),NA())</f>
        <v>#N/A</v>
      </c>
      <c r="W131" s="203" t="e">
        <f ca="true">+IF(AND(ISNUMBER(OFFSET('Sanitation Data'!$C$7,0,10*ROW('Sanitation Data'!C125))),'Data Summary'!CL131="Yes"),OFFSET('Sanitation Data'!$C$7,0,10*ROW('Sanitation Data'!C125)),NA())</f>
        <v>#N/A</v>
      </c>
      <c r="X131" s="203" t="e">
        <f ca="true">+IF(AND(ISNUMBER(OFFSET('Sanitation Data'!$C$11,0,10*ROW('Sanitation Data'!C125))),'Data Summary'!CM131="Yes"),OFFSET('Sanitation Data'!$C$11,0,10*ROW('Sanitation Data'!C125)),NA())</f>
        <v>#N/A</v>
      </c>
      <c r="Y131" s="203" t="e">
        <f ca="true">+IF(AND(ISNUMBER(OFFSET('Sanitation Data'!$C$12,0,10*ROW('Sanitation Data'!C125))),'Data Summary'!CN131="Yes"),OFFSET('Sanitation Data'!$C$12,0,10*ROW('Sanitation Data'!C125)),NA())</f>
        <v>#N/A</v>
      </c>
      <c r="Z131" s="203" t="e">
        <f ca="true">+IF(AND(ISNUMBER(OFFSET('Sanitation Data'!$C$13,0,10*ROW('Sanitation Data'!C125))),'Data Summary'!CO131="Yes"),OFFSET('Sanitation Data'!$C$13,0,10*ROW('Sanitation Data'!C125)),NA())</f>
        <v>#N/A</v>
      </c>
      <c r="AA131" s="203" t="e">
        <f ca="true">+IF(AND(ISNUMBER(OFFSET('Sanitation Data'!$D$5,0,10*ROW('Sanitation Data'!D125))),'Data Summary'!CP131="Yes"),100-OFFSET('Sanitation Data'!$D$5,0,10*ROW('Sanitation Data'!D125)),NA())</f>
        <v>#N/A</v>
      </c>
      <c r="AB131" s="203" t="e">
        <f ca="true">+IF(AND(ISNUMBER(OFFSET('Sanitation Data'!$D$7,0,10*ROW('Sanitation Data'!D125))),'Data Summary'!CQ131="Yes"),OFFSET('Sanitation Data'!$D$7,0,10*ROW('Sanitation Data'!D125)),NA())</f>
        <v>#N/A</v>
      </c>
      <c r="AC131" s="203" t="e">
        <f ca="true">+IF(AND(ISNUMBER(OFFSET('Sanitation Data'!$D$11,0,10*ROW('Sanitation Data'!D125))),'Data Summary'!CR131="Yes"),OFFSET('Sanitation Data'!$D$11,0,10*ROW('Sanitation Data'!D125)),NA())</f>
        <v>#N/A</v>
      </c>
      <c r="AD131" s="203" t="e">
        <f ca="true">+IF(AND(ISNUMBER(OFFSET('Sanitation Data'!$D$12,0,10*ROW('Sanitation Data'!D125))),'Data Summary'!CS131="Yes"),OFFSET('Sanitation Data'!$D$12,0,10*ROW('Sanitation Data'!D125)),NA())</f>
        <v>#N/A</v>
      </c>
      <c r="AE131" s="203" t="e">
        <f ca="true">+IF(AND(ISNUMBER(OFFSET('Sanitation Data'!$D$13,0,10*ROW('Sanitation Data'!D125))),'Data Summary'!CT131="Yes"),OFFSET('Sanitation Data'!$D$13,0,10*ROW('Sanitation Data'!D125)),NA())</f>
        <v>#N/A</v>
      </c>
      <c r="AF131" s="203" t="e">
        <f ca="true">+IF(AND(ISNUMBER(OFFSET('Sanitation Data'!$E$5,0,10*ROW('Sanitation Data'!E125))),'Data Summary'!CU131="Yes"),100-OFFSET('Sanitation Data'!$E$5,0,10*ROW('Sanitation Data'!E125)),NA())</f>
        <v>#N/A</v>
      </c>
      <c r="AG131" s="203" t="e">
        <f ca="true">+IF(AND(ISNUMBER(OFFSET('Sanitation Data'!$E$7,0,10*ROW('Sanitation Data'!E125))),'Data Summary'!CV131="Yes"),OFFSET('Sanitation Data'!$E$7,0,10*ROW('Sanitation Data'!E125)),NA())</f>
        <v>#N/A</v>
      </c>
      <c r="AH131" s="203" t="e">
        <f ca="true">+IF(AND(ISNUMBER(OFFSET('Sanitation Data'!$E$11,0,10*ROW('Sanitation Data'!E125))),'Data Summary'!CW131="Yes"),OFFSET('Sanitation Data'!$E$11,0,10*ROW('Sanitation Data'!E125)),NA())</f>
        <v>#N/A</v>
      </c>
      <c r="AI131" s="203" t="e">
        <f ca="true">+IF(AND(ISNUMBER(OFFSET('Sanitation Data'!$E$12,0,10*ROW('Sanitation Data'!E125))),'Data Summary'!CX131="Yes"),OFFSET('Sanitation Data'!$E$12,0,10*ROW('Sanitation Data'!E125)),NA())</f>
        <v>#N/A</v>
      </c>
      <c r="AJ131" s="203" t="e">
        <f ca="true">+IF(AND(ISNUMBER(OFFSET('Sanitation Data'!$E$13,0,10*ROW('Sanitation Data'!E125))),'Data Summary'!CY131="Yes"),OFFSET('Sanitation Data'!$E$13,0,10*ROW('Sanitation Data'!E125)),NA())</f>
        <v>#N/A</v>
      </c>
      <c r="AK131" s="203" t="e">
        <f ca="true">+IF(AND(ISNUMBER(OFFSET('Sanitation Data'!$F$5,0,10*ROW('Sanitation Data'!F125))),'Data Summary'!CZ131="Yes"),100-OFFSET('Sanitation Data'!$F$5,0,10*ROW('Sanitation Data'!F125)),NA())</f>
        <v>#N/A</v>
      </c>
      <c r="AL131" s="203" t="e">
        <f ca="true">+IF(AND(ISNUMBER(OFFSET('Sanitation Data'!$F$7,0,10*ROW('Sanitation Data'!F125))),'Data Summary'!DA131="Yes"),OFFSET('Sanitation Data'!$F$7,0,10*ROW('Sanitation Data'!F125)),NA())</f>
        <v>#N/A</v>
      </c>
      <c r="AM131" s="203" t="e">
        <f ca="true">+IF(AND(ISNUMBER(OFFSET('Sanitation Data'!$F$11,0,10*ROW('Sanitation Data'!F125))),'Data Summary'!DB131="Yes"),OFFSET('Sanitation Data'!$F$11,0,10*ROW('Sanitation Data'!F125)),NA())</f>
        <v>#N/A</v>
      </c>
      <c r="AN131" s="203" t="e">
        <f ca="true">+IF(AND(ISNUMBER(OFFSET('Sanitation Data'!$F$12,0,10*ROW('Sanitation Data'!F125))),'Data Summary'!DC131="Yes"),OFFSET('Sanitation Data'!$F$12,0,10*ROW('Sanitation Data'!F125)),NA())</f>
        <v>#N/A</v>
      </c>
      <c r="AO131" s="203" t="e">
        <f ca="true">+IF(AND(ISNUMBER(OFFSET('Sanitation Data'!$F$13,0,10*ROW('Sanitation Data'!F125))),'Data Summary'!DD131="Yes"),OFFSET('Sanitation Data'!$F$13,0,10*ROW('Sanitation Data'!F125)),NA())</f>
        <v>#N/A</v>
      </c>
      <c r="AP131" s="203" t="e">
        <f ca="true">+IF(AND(ISNUMBER(OFFSET('Sanitation Data'!$G$5,0,10*ROW('Sanitation Data'!G125))),'Data Summary'!DE131="Yes"),100-OFFSET('Sanitation Data'!$G$5,0,10*ROW('Sanitation Data'!G125)),NA())</f>
        <v>#N/A</v>
      </c>
      <c r="AQ131" s="203" t="e">
        <f ca="true">+IF(AND(ISNUMBER(OFFSET('Sanitation Data'!$G$7,0,10*ROW('Sanitation Data'!G125))),'Data Summary'!DF131="Yes"),OFFSET('Sanitation Data'!$G$7,0,10*ROW('Sanitation Data'!G125)),NA())</f>
        <v>#N/A</v>
      </c>
      <c r="AR131" s="203" t="e">
        <f ca="true">+IF(AND(ISNUMBER(OFFSET('Sanitation Data'!$G$11,0,10*ROW('Sanitation Data'!G125))),'Data Summary'!DG131="Yes"),OFFSET('Sanitation Data'!$G$11,0,10*ROW('Sanitation Data'!G125)),NA())</f>
        <v>#N/A</v>
      </c>
      <c r="AS131" s="203" t="e">
        <f ca="true">+IF(AND(ISNUMBER(OFFSET('Sanitation Data'!$G$12,0,10*ROW('Sanitation Data'!G125))),'Data Summary'!DH131="Yes"),OFFSET('Sanitation Data'!$G$12,0,10*ROW('Sanitation Data'!G125)),NA())</f>
        <v>#N/A</v>
      </c>
      <c r="AT131" s="203" t="e">
        <f ca="true">+IF(AND(ISNUMBER(OFFSET('Sanitation Data'!$G$13,0,10*ROW('Sanitation Data'!G125))),'Data Summary'!DI131="Yes"),OFFSET('Sanitation Data'!$G$13,0,10*ROW('Sanitation Data'!G125)),NA())</f>
        <v>#N/A</v>
      </c>
      <c r="AU131" s="203" t="e">
        <f ca="true">+IF(AND(ISNUMBER(OFFSET('Sanitation Data'!$H$5,0,10*ROW('Sanitation Data'!H125))),'Data Summary'!DJ131="Yes"),100-OFFSET('Sanitation Data'!$H$5,0,10*ROW('Sanitation Data'!H125)),NA())</f>
        <v>#N/A</v>
      </c>
      <c r="AV131" s="203" t="e">
        <f ca="true">+IF(AND(ISNUMBER(OFFSET('Sanitation Data'!$H$7,0,10*ROW('Sanitation Data'!H125))),'Data Summary'!DK131="Yes"),OFFSET('Sanitation Data'!$H$7,0,10*ROW('Sanitation Data'!H125)),NA())</f>
        <v>#N/A</v>
      </c>
      <c r="AW131" s="203" t="e">
        <f ca="true">+IF(AND(ISNUMBER(OFFSET('Sanitation Data'!$H$11,0,10*ROW('Sanitation Data'!H125))),'Data Summary'!DL131="Yes"),OFFSET('Sanitation Data'!$H$11,0,10*ROW('Sanitation Data'!H125)),NA())</f>
        <v>#N/A</v>
      </c>
      <c r="AX131" s="203" t="e">
        <f ca="true">+IF(AND(ISNUMBER(OFFSET('Sanitation Data'!$H$12,0,10*ROW('Sanitation Data'!H125))),'Data Summary'!DM131="Yes"),OFFSET('Sanitation Data'!$H$12,0,10*ROW('Sanitation Data'!H125)),NA())</f>
        <v>#N/A</v>
      </c>
      <c r="AY131" s="203" t="e">
        <f ca="true">+IF(AND(ISNUMBER(OFFSET('Sanitation Data'!$H$13,0,10*ROW('Sanitation Data'!H125))),'Data Summary'!DN131="Yes"),OFFSET('Sanitation Data'!$H$13,0,10*ROW('Sanitation Data'!H125)),NA())</f>
        <v>#N/A</v>
      </c>
      <c r="AZ131" s="204" t="e">
        <f ca="true">+IF(AND(ISNUMBER(OFFSET('Hygiene Data'!$C$6,0,10*ROW('Hygiene Data'!C125))),'Data Summary'!DO131="Yes"),OFFSET('Hygiene Data'!$C$6,0,10*ROW('Hygiene Data'!C125)),NA())</f>
        <v>#N/A</v>
      </c>
      <c r="BA131" s="204" t="e">
        <f ca="true">+IF(AND(ISNUMBER(OFFSET('Hygiene Data'!$C$8,0,10*ROW('Hygiene Data'!C125))),'Data Summary'!DP131="Yes"),OFFSET('Hygiene Data'!$C$8,0,10*ROW('Hygiene Data'!C125)),NA())</f>
        <v>#N/A</v>
      </c>
      <c r="BB131" s="204" t="e">
        <f ca="true">+IF(AND(ISNUMBER(OFFSET('Hygiene Data'!$C$10,0,10*ROW('Hygiene Data'!C125))),'Data Summary'!DQ131="Yes"),OFFSET('Hygiene Data'!$C$10,0,10*ROW('Hygiene Data'!C125)),NA())</f>
        <v>#N/A</v>
      </c>
      <c r="BC131" s="204" t="e">
        <f ca="true">+IF(AND(ISNUMBER(OFFSET('Hygiene Data'!$D$6,0,10*ROW('Hygiene Data'!D125))),'Data Summary'!DR131="Yes"),OFFSET('Hygiene Data'!$D$6,0,10*ROW('Hygiene Data'!D125)),NA())</f>
        <v>#N/A</v>
      </c>
      <c r="BD131" s="204" t="e">
        <f ca="true">+IF(AND(ISNUMBER(OFFSET('Hygiene Data'!$D$8,0,10*ROW('Hygiene Data'!D125))),'Data Summary'!DS131="Yes"),OFFSET('Hygiene Data'!$D$8,0,10*ROW('Hygiene Data'!D125)),NA())</f>
        <v>#N/A</v>
      </c>
      <c r="BE131" s="204" t="e">
        <f ca="true">+IF(AND(ISNUMBER(OFFSET('Hygiene Data'!$D$10,0,10*ROW('Hygiene Data'!D125))),'Data Summary'!DT131="Yes"),OFFSET('Hygiene Data'!$D$10,0,10*ROW('Hygiene Data'!D125)),NA())</f>
        <v>#N/A</v>
      </c>
      <c r="BF131" s="204" t="e">
        <f ca="true">+IF(AND(ISNUMBER(OFFSET('Hygiene Data'!$E$6,0,10*ROW('Hygiene Data'!E125))),'Data Summary'!DU131="Yes"),OFFSET('Hygiene Data'!$E$6,0,10*ROW('Hygiene Data'!E125)),NA())</f>
        <v>#N/A</v>
      </c>
      <c r="BG131" s="204" t="e">
        <f ca="true">+IF(AND(ISNUMBER(OFFSET('Hygiene Data'!$E$8,0,10*ROW('Hygiene Data'!E125))),'Data Summary'!DV131="Yes"),OFFSET('Hygiene Data'!$E$8,0,10*ROW('Hygiene Data'!E125)),NA())</f>
        <v>#N/A</v>
      </c>
      <c r="BH131" s="204" t="e">
        <f ca="true">+IF(AND(ISNUMBER(OFFSET('Hygiene Data'!$E$10,0,10*ROW('Hygiene Data'!E125))),'Data Summary'!DW131="Yes"),OFFSET('Hygiene Data'!$E$10,0,10*ROW('Hygiene Data'!E125)),NA())</f>
        <v>#N/A</v>
      </c>
      <c r="BI131" s="204" t="e">
        <f ca="true">+IF(AND(ISNUMBER(OFFSET('Hygiene Data'!$F$6,0,10*ROW('Hygiene Data'!F125))),'Data Summary'!DX131="Yes"),OFFSET('Hygiene Data'!$F$6,0,10*ROW('Hygiene Data'!F125)),NA())</f>
        <v>#N/A</v>
      </c>
      <c r="BJ131" s="204" t="e">
        <f ca="true">+IF(AND(ISNUMBER(OFFSET('Hygiene Data'!$F$8,0,10*ROW('Hygiene Data'!F125))),'Data Summary'!DY131="Yes"),OFFSET('Hygiene Data'!$F$8,0,10*ROW('Hygiene Data'!F125)),NA())</f>
        <v>#N/A</v>
      </c>
      <c r="BK131" s="204" t="e">
        <f ca="true">+IF(AND(ISNUMBER(OFFSET('Hygiene Data'!$F$10,0,10*ROW('Hygiene Data'!F125))),'Data Summary'!DZ131="Yes"),OFFSET('Hygiene Data'!$F$10,0,10*ROW('Hygiene Data'!F125)),NA())</f>
        <v>#N/A</v>
      </c>
      <c r="BL131" s="204" t="e">
        <f ca="true">+IF(AND(ISNUMBER(OFFSET('Hygiene Data'!$G$6,0,10*ROW('Hygiene Data'!G125))),'Data Summary'!EA131="Yes"),OFFSET('Hygiene Data'!$G$6,0,10*ROW('Hygiene Data'!G125)),NA())</f>
        <v>#N/A</v>
      </c>
      <c r="BM131" s="204" t="e">
        <f ca="true">+IF(AND(ISNUMBER(OFFSET('Hygiene Data'!$G$8,0,10*ROW('Hygiene Data'!G125))),'Data Summary'!EB131="Yes"),OFFSET('Hygiene Data'!$G$8,0,10*ROW('Hygiene Data'!G125)),NA())</f>
        <v>#N/A</v>
      </c>
      <c r="BN131" s="204" t="e">
        <f ca="true">+IF(AND(ISNUMBER(OFFSET('Hygiene Data'!$G$10,0,10*ROW('Hygiene Data'!G125))),'Data Summary'!EC131="Yes"),OFFSET('Hygiene Data'!$G$10,0,10*ROW('Hygiene Data'!G125)),NA())</f>
        <v>#N/A</v>
      </c>
      <c r="BO131" s="204" t="e">
        <f ca="true">+IF(AND(ISNUMBER(OFFSET('Hygiene Data'!$H$6,0,10*ROW('Hygiene Data'!H125))),'Data Summary'!ED131="Yes"),OFFSET('Hygiene Data'!$H$6,0,10*ROW('Hygiene Data'!H125)),NA())</f>
        <v>#N/A</v>
      </c>
      <c r="BP131" s="204" t="e">
        <f ca="true">+IF(AND(ISNUMBER(OFFSET('Hygiene Data'!$H$8,0,10*ROW('Hygiene Data'!H125))),'Data Summary'!EE131="Yes"),OFFSET('Hygiene Data'!$H$8,0,10*ROW('Hygiene Data'!H125)),NA())</f>
        <v>#N/A</v>
      </c>
      <c r="BQ131" s="204"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415" t="e">
        <f ca="true">+IF(AND(ISNUMBER(OFFSET('Water Data'!$C$5,0,10*ROW('Water Data'!C126))),'Data Summary'!BS132="Yes"),100-OFFSET('Water Data'!$C$5,0,10*ROW('Water Data'!C126)),NA())</f>
        <v>#N/A</v>
      </c>
      <c r="E132" s="415" t="e">
        <f ca="true">+IF(AND(ISNUMBER(OFFSET('Water Data'!$C$7,0,10*ROW('Water Data'!C126))),'Data Summary'!BT132="Yes"),OFFSET('Water Data'!$C$7,0,10*ROW('Water Data'!C126)),NA())</f>
        <v>#N/A</v>
      </c>
      <c r="F132" s="415" t="e">
        <f ca="true">+IF(AND(ISNUMBER(OFFSET('Water Data'!$C$10,0,10*ROW('Water Data'!C126))),'Data Summary'!BU132="Yes"),OFFSET('Water Data'!$C$10,0,10*ROW('Water Data'!C126)),NA())</f>
        <v>#N/A</v>
      </c>
      <c r="G132" s="415" t="e">
        <f ca="true">+IF(AND(ISNUMBER(OFFSET('Water Data'!$D$5,0,10*ROW('Water Data'!D126))),'Data Summary'!BV132="Yes"),100-OFFSET('Water Data'!$D$5,0,10*ROW('Water Data'!D126)),NA())</f>
        <v>#N/A</v>
      </c>
      <c r="H132" s="415" t="e">
        <f ca="true">+IF(AND(ISNUMBER(OFFSET('Water Data'!$D$7,0,10*ROW('Water Data'!D126))),'Data Summary'!BW132="Yes"),OFFSET('Water Data'!$D$7,0,10*ROW('Water Data'!D126)),NA())</f>
        <v>#N/A</v>
      </c>
      <c r="I132" s="415" t="e">
        <f ca="true">+IF(AND(ISNUMBER(OFFSET('Water Data'!$D$10,0,10*ROW('Water Data'!D126))),'Data Summary'!BX132="Yes"),OFFSET('Water Data'!$D$10,0,10*ROW('Water Data'!D126)),NA())</f>
        <v>#N/A</v>
      </c>
      <c r="J132" s="415" t="e">
        <f ca="true">+IF(AND(ISNUMBER(OFFSET('Water Data'!$E$5,0,10*ROW('Water Data'!E126))),'Data Summary'!BY132="Yes"),100-OFFSET('Water Data'!$E$5,0,10*ROW('Water Data'!E126)),NA())</f>
        <v>#N/A</v>
      </c>
      <c r="K132" s="415" t="e">
        <f ca="true">+IF(AND(ISNUMBER(OFFSET('Water Data'!$E$7,0,10*ROW('Water Data'!E126))),'Data Summary'!BZ132="Yes"),OFFSET('Water Data'!$E$7,0,10*ROW('Water Data'!E126)),NA())</f>
        <v>#N/A</v>
      </c>
      <c r="L132" s="415" t="e">
        <f ca="true">+IF(AND(ISNUMBER(OFFSET('Water Data'!$E$10,0,10*ROW('Water Data'!E126))),'Data Summary'!CA132="Yes"),OFFSET('Water Data'!$E$10,0,10*ROW('Water Data'!E126)),NA())</f>
        <v>#N/A</v>
      </c>
      <c r="M132" s="415" t="e">
        <f ca="true">+IF(AND(ISNUMBER(OFFSET('Water Data'!$F$5,0,10*ROW('Water Data'!F126))),'Data Summary'!CB132="Yes"),100-OFFSET('Water Data'!$F$5,0,10*ROW('Water Data'!F126)),NA())</f>
        <v>#N/A</v>
      </c>
      <c r="N132" s="415" t="e">
        <f ca="true">+IF(AND(ISNUMBER(OFFSET('Water Data'!$F$7,0,10*ROW('Water Data'!F126))),'Data Summary'!CC132="Yes"),OFFSET('Water Data'!$F$7,0,10*ROW('Water Data'!F126)),NA())</f>
        <v>#N/A</v>
      </c>
      <c r="O132" s="415" t="e">
        <f ca="true">+IF(AND(ISNUMBER(OFFSET('Water Data'!$F$10,0,10*ROW('Water Data'!F126))),'Data Summary'!CD132="Yes"),OFFSET('Water Data'!$F$10,0,10*ROW('Water Data'!F126)),NA())</f>
        <v>#N/A</v>
      </c>
      <c r="P132" s="415" t="e">
        <f ca="true">+IF(AND(ISNUMBER(OFFSET('Water Data'!$G$5,0,10*ROW('Water Data'!G126))),'Data Summary'!CE132="Yes"),100-OFFSET('Water Data'!$G$5,0,10*ROW('Water Data'!G126)),NA())</f>
        <v>#N/A</v>
      </c>
      <c r="Q132" s="415" t="e">
        <f ca="true">+IF(AND(ISNUMBER(OFFSET('Water Data'!$G$7,0,10*ROW('Water Data'!G126))),'Data Summary'!CF132="Yes"),OFFSET('Water Data'!$G$7,0,10*ROW('Water Data'!G126)),NA())</f>
        <v>#N/A</v>
      </c>
      <c r="R132" s="415" t="e">
        <f ca="true">+IF(AND(ISNUMBER(OFFSET('Water Data'!$G$10,0,10*ROW('Water Data'!G126))),'Data Summary'!CG132="Yes"),OFFSET('Water Data'!$G$10,0,10*ROW('Water Data'!G126)),NA())</f>
        <v>#N/A</v>
      </c>
      <c r="S132" s="415" t="e">
        <f ca="true">+IF(AND(ISNUMBER(OFFSET('Water Data'!$H$5,0,10*ROW('Water Data'!H126))),'Data Summary'!CH132="Yes"),100-OFFSET('Water Data'!$H$5,0,10*ROW('Water Data'!H126)),NA())</f>
        <v>#N/A</v>
      </c>
      <c r="T132" s="415" t="e">
        <f ca="true">+IF(AND(ISNUMBER(OFFSET('Water Data'!$H$7,0,10*ROW('Water Data'!H126))),'Data Summary'!CI132="Yes"),OFFSET('Water Data'!$H$7,0,10*ROW('Water Data'!H126)),NA())</f>
        <v>#N/A</v>
      </c>
      <c r="U132" s="415" t="e">
        <f ca="true">+IF(AND(ISNUMBER(OFFSET('Water Data'!$H$10,0,10*ROW('Water Data'!H126))),'Data Summary'!CJ132="Yes"),OFFSET('Water Data'!$H$10,0,10*ROW('Water Data'!H126)),NA())</f>
        <v>#N/A</v>
      </c>
      <c r="V132" s="203" t="e">
        <f ca="true">+IF(AND(ISNUMBER(OFFSET('Sanitation Data'!$C$5,0,10*ROW('Sanitation Data'!C126))),'Data Summary'!CK132="Yes"),100-OFFSET('Sanitation Data'!$C$5,0,10*ROW('Sanitation Data'!C126)),NA())</f>
        <v>#N/A</v>
      </c>
      <c r="W132" s="203" t="e">
        <f ca="true">+IF(AND(ISNUMBER(OFFSET('Sanitation Data'!$C$7,0,10*ROW('Sanitation Data'!C126))),'Data Summary'!CL132="Yes"),OFFSET('Sanitation Data'!$C$7,0,10*ROW('Sanitation Data'!C126)),NA())</f>
        <v>#N/A</v>
      </c>
      <c r="X132" s="203" t="e">
        <f ca="true">+IF(AND(ISNUMBER(OFFSET('Sanitation Data'!$C$11,0,10*ROW('Sanitation Data'!C126))),'Data Summary'!CM132="Yes"),OFFSET('Sanitation Data'!$C$11,0,10*ROW('Sanitation Data'!C126)),NA())</f>
        <v>#N/A</v>
      </c>
      <c r="Y132" s="203" t="e">
        <f ca="true">+IF(AND(ISNUMBER(OFFSET('Sanitation Data'!$C$12,0,10*ROW('Sanitation Data'!C126))),'Data Summary'!CN132="Yes"),OFFSET('Sanitation Data'!$C$12,0,10*ROW('Sanitation Data'!C126)),NA())</f>
        <v>#N/A</v>
      </c>
      <c r="Z132" s="203" t="e">
        <f ca="true">+IF(AND(ISNUMBER(OFFSET('Sanitation Data'!$C$13,0,10*ROW('Sanitation Data'!C126))),'Data Summary'!CO132="Yes"),OFFSET('Sanitation Data'!$C$13,0,10*ROW('Sanitation Data'!C126)),NA())</f>
        <v>#N/A</v>
      </c>
      <c r="AA132" s="203" t="e">
        <f ca="true">+IF(AND(ISNUMBER(OFFSET('Sanitation Data'!$D$5,0,10*ROW('Sanitation Data'!D126))),'Data Summary'!CP132="Yes"),100-OFFSET('Sanitation Data'!$D$5,0,10*ROW('Sanitation Data'!D126)),NA())</f>
        <v>#N/A</v>
      </c>
      <c r="AB132" s="203" t="e">
        <f ca="true">+IF(AND(ISNUMBER(OFFSET('Sanitation Data'!$D$7,0,10*ROW('Sanitation Data'!D126))),'Data Summary'!CQ132="Yes"),OFFSET('Sanitation Data'!$D$7,0,10*ROW('Sanitation Data'!D126)),NA())</f>
        <v>#N/A</v>
      </c>
      <c r="AC132" s="203" t="e">
        <f ca="true">+IF(AND(ISNUMBER(OFFSET('Sanitation Data'!$D$11,0,10*ROW('Sanitation Data'!D126))),'Data Summary'!CR132="Yes"),OFFSET('Sanitation Data'!$D$11,0,10*ROW('Sanitation Data'!D126)),NA())</f>
        <v>#N/A</v>
      </c>
      <c r="AD132" s="203" t="e">
        <f ca="true">+IF(AND(ISNUMBER(OFFSET('Sanitation Data'!$D$12,0,10*ROW('Sanitation Data'!D126))),'Data Summary'!CS132="Yes"),OFFSET('Sanitation Data'!$D$12,0,10*ROW('Sanitation Data'!D126)),NA())</f>
        <v>#N/A</v>
      </c>
      <c r="AE132" s="203" t="e">
        <f ca="true">+IF(AND(ISNUMBER(OFFSET('Sanitation Data'!$D$13,0,10*ROW('Sanitation Data'!D126))),'Data Summary'!CT132="Yes"),OFFSET('Sanitation Data'!$D$13,0,10*ROW('Sanitation Data'!D126)),NA())</f>
        <v>#N/A</v>
      </c>
      <c r="AF132" s="203" t="e">
        <f ca="true">+IF(AND(ISNUMBER(OFFSET('Sanitation Data'!$E$5,0,10*ROW('Sanitation Data'!E126))),'Data Summary'!CU132="Yes"),100-OFFSET('Sanitation Data'!$E$5,0,10*ROW('Sanitation Data'!E126)),NA())</f>
        <v>#N/A</v>
      </c>
      <c r="AG132" s="203" t="e">
        <f ca="true">+IF(AND(ISNUMBER(OFFSET('Sanitation Data'!$E$7,0,10*ROW('Sanitation Data'!E126))),'Data Summary'!CV132="Yes"),OFFSET('Sanitation Data'!$E$7,0,10*ROW('Sanitation Data'!E126)),NA())</f>
        <v>#N/A</v>
      </c>
      <c r="AH132" s="203" t="e">
        <f ca="true">+IF(AND(ISNUMBER(OFFSET('Sanitation Data'!$E$11,0,10*ROW('Sanitation Data'!E126))),'Data Summary'!CW132="Yes"),OFFSET('Sanitation Data'!$E$11,0,10*ROW('Sanitation Data'!E126)),NA())</f>
        <v>#N/A</v>
      </c>
      <c r="AI132" s="203" t="e">
        <f ca="true">+IF(AND(ISNUMBER(OFFSET('Sanitation Data'!$E$12,0,10*ROW('Sanitation Data'!E126))),'Data Summary'!CX132="Yes"),OFFSET('Sanitation Data'!$E$12,0,10*ROW('Sanitation Data'!E126)),NA())</f>
        <v>#N/A</v>
      </c>
      <c r="AJ132" s="203" t="e">
        <f ca="true">+IF(AND(ISNUMBER(OFFSET('Sanitation Data'!$E$13,0,10*ROW('Sanitation Data'!E126))),'Data Summary'!CY132="Yes"),OFFSET('Sanitation Data'!$E$13,0,10*ROW('Sanitation Data'!E126)),NA())</f>
        <v>#N/A</v>
      </c>
      <c r="AK132" s="203" t="e">
        <f ca="true">+IF(AND(ISNUMBER(OFFSET('Sanitation Data'!$F$5,0,10*ROW('Sanitation Data'!F126))),'Data Summary'!CZ132="Yes"),100-OFFSET('Sanitation Data'!$F$5,0,10*ROW('Sanitation Data'!F126)),NA())</f>
        <v>#N/A</v>
      </c>
      <c r="AL132" s="203" t="e">
        <f ca="true">+IF(AND(ISNUMBER(OFFSET('Sanitation Data'!$F$7,0,10*ROW('Sanitation Data'!F126))),'Data Summary'!DA132="Yes"),OFFSET('Sanitation Data'!$F$7,0,10*ROW('Sanitation Data'!F126)),NA())</f>
        <v>#N/A</v>
      </c>
      <c r="AM132" s="203" t="e">
        <f ca="true">+IF(AND(ISNUMBER(OFFSET('Sanitation Data'!$F$11,0,10*ROW('Sanitation Data'!F126))),'Data Summary'!DB132="Yes"),OFFSET('Sanitation Data'!$F$11,0,10*ROW('Sanitation Data'!F126)),NA())</f>
        <v>#N/A</v>
      </c>
      <c r="AN132" s="203" t="e">
        <f ca="true">+IF(AND(ISNUMBER(OFFSET('Sanitation Data'!$F$12,0,10*ROW('Sanitation Data'!F126))),'Data Summary'!DC132="Yes"),OFFSET('Sanitation Data'!$F$12,0,10*ROW('Sanitation Data'!F126)),NA())</f>
        <v>#N/A</v>
      </c>
      <c r="AO132" s="203" t="e">
        <f ca="true">+IF(AND(ISNUMBER(OFFSET('Sanitation Data'!$F$13,0,10*ROW('Sanitation Data'!F126))),'Data Summary'!DD132="Yes"),OFFSET('Sanitation Data'!$F$13,0,10*ROW('Sanitation Data'!F126)),NA())</f>
        <v>#N/A</v>
      </c>
      <c r="AP132" s="203" t="e">
        <f ca="true">+IF(AND(ISNUMBER(OFFSET('Sanitation Data'!$G$5,0,10*ROW('Sanitation Data'!G126))),'Data Summary'!DE132="Yes"),100-OFFSET('Sanitation Data'!$G$5,0,10*ROW('Sanitation Data'!G126)),NA())</f>
        <v>#N/A</v>
      </c>
      <c r="AQ132" s="203" t="e">
        <f ca="true">+IF(AND(ISNUMBER(OFFSET('Sanitation Data'!$G$7,0,10*ROW('Sanitation Data'!G126))),'Data Summary'!DF132="Yes"),OFFSET('Sanitation Data'!$G$7,0,10*ROW('Sanitation Data'!G126)),NA())</f>
        <v>#N/A</v>
      </c>
      <c r="AR132" s="203" t="e">
        <f ca="true">+IF(AND(ISNUMBER(OFFSET('Sanitation Data'!$G$11,0,10*ROW('Sanitation Data'!G126))),'Data Summary'!DG132="Yes"),OFFSET('Sanitation Data'!$G$11,0,10*ROW('Sanitation Data'!G126)),NA())</f>
        <v>#N/A</v>
      </c>
      <c r="AS132" s="203" t="e">
        <f ca="true">+IF(AND(ISNUMBER(OFFSET('Sanitation Data'!$G$12,0,10*ROW('Sanitation Data'!G126))),'Data Summary'!DH132="Yes"),OFFSET('Sanitation Data'!$G$12,0,10*ROW('Sanitation Data'!G126)),NA())</f>
        <v>#N/A</v>
      </c>
      <c r="AT132" s="203" t="e">
        <f ca="true">+IF(AND(ISNUMBER(OFFSET('Sanitation Data'!$G$13,0,10*ROW('Sanitation Data'!G126))),'Data Summary'!DI132="Yes"),OFFSET('Sanitation Data'!$G$13,0,10*ROW('Sanitation Data'!G126)),NA())</f>
        <v>#N/A</v>
      </c>
      <c r="AU132" s="203" t="e">
        <f ca="true">+IF(AND(ISNUMBER(OFFSET('Sanitation Data'!$H$5,0,10*ROW('Sanitation Data'!H126))),'Data Summary'!DJ132="Yes"),100-OFFSET('Sanitation Data'!$H$5,0,10*ROW('Sanitation Data'!H126)),NA())</f>
        <v>#N/A</v>
      </c>
      <c r="AV132" s="203" t="e">
        <f ca="true">+IF(AND(ISNUMBER(OFFSET('Sanitation Data'!$H$7,0,10*ROW('Sanitation Data'!H126))),'Data Summary'!DK132="Yes"),OFFSET('Sanitation Data'!$H$7,0,10*ROW('Sanitation Data'!H126)),NA())</f>
        <v>#N/A</v>
      </c>
      <c r="AW132" s="203" t="e">
        <f ca="true">+IF(AND(ISNUMBER(OFFSET('Sanitation Data'!$H$11,0,10*ROW('Sanitation Data'!H126))),'Data Summary'!DL132="Yes"),OFFSET('Sanitation Data'!$H$11,0,10*ROW('Sanitation Data'!H126)),NA())</f>
        <v>#N/A</v>
      </c>
      <c r="AX132" s="203" t="e">
        <f ca="true">+IF(AND(ISNUMBER(OFFSET('Sanitation Data'!$H$12,0,10*ROW('Sanitation Data'!H126))),'Data Summary'!DM132="Yes"),OFFSET('Sanitation Data'!$H$12,0,10*ROW('Sanitation Data'!H126)),NA())</f>
        <v>#N/A</v>
      </c>
      <c r="AY132" s="203" t="e">
        <f ca="true">+IF(AND(ISNUMBER(OFFSET('Sanitation Data'!$H$13,0,10*ROW('Sanitation Data'!H126))),'Data Summary'!DN132="Yes"),OFFSET('Sanitation Data'!$H$13,0,10*ROW('Sanitation Data'!H126)),NA())</f>
        <v>#N/A</v>
      </c>
      <c r="AZ132" s="204" t="e">
        <f ca="true">+IF(AND(ISNUMBER(OFFSET('Hygiene Data'!$C$6,0,10*ROW('Hygiene Data'!C126))),'Data Summary'!DO132="Yes"),OFFSET('Hygiene Data'!$C$6,0,10*ROW('Hygiene Data'!C126)),NA())</f>
        <v>#N/A</v>
      </c>
      <c r="BA132" s="204" t="e">
        <f ca="true">+IF(AND(ISNUMBER(OFFSET('Hygiene Data'!$C$8,0,10*ROW('Hygiene Data'!C126))),'Data Summary'!DP132="Yes"),OFFSET('Hygiene Data'!$C$8,0,10*ROW('Hygiene Data'!C126)),NA())</f>
        <v>#N/A</v>
      </c>
      <c r="BB132" s="204" t="e">
        <f ca="true">+IF(AND(ISNUMBER(OFFSET('Hygiene Data'!$C$10,0,10*ROW('Hygiene Data'!C126))),'Data Summary'!DQ132="Yes"),OFFSET('Hygiene Data'!$C$10,0,10*ROW('Hygiene Data'!C126)),NA())</f>
        <v>#N/A</v>
      </c>
      <c r="BC132" s="204" t="e">
        <f ca="true">+IF(AND(ISNUMBER(OFFSET('Hygiene Data'!$D$6,0,10*ROW('Hygiene Data'!D126))),'Data Summary'!DR132="Yes"),OFFSET('Hygiene Data'!$D$6,0,10*ROW('Hygiene Data'!D126)),NA())</f>
        <v>#N/A</v>
      </c>
      <c r="BD132" s="204" t="e">
        <f ca="true">+IF(AND(ISNUMBER(OFFSET('Hygiene Data'!$D$8,0,10*ROW('Hygiene Data'!D126))),'Data Summary'!DS132="Yes"),OFFSET('Hygiene Data'!$D$8,0,10*ROW('Hygiene Data'!D126)),NA())</f>
        <v>#N/A</v>
      </c>
      <c r="BE132" s="204" t="e">
        <f ca="true">+IF(AND(ISNUMBER(OFFSET('Hygiene Data'!$D$10,0,10*ROW('Hygiene Data'!D126))),'Data Summary'!DT132="Yes"),OFFSET('Hygiene Data'!$D$10,0,10*ROW('Hygiene Data'!D126)),NA())</f>
        <v>#N/A</v>
      </c>
      <c r="BF132" s="204" t="e">
        <f ca="true">+IF(AND(ISNUMBER(OFFSET('Hygiene Data'!$E$6,0,10*ROW('Hygiene Data'!E126))),'Data Summary'!DU132="Yes"),OFFSET('Hygiene Data'!$E$6,0,10*ROW('Hygiene Data'!E126)),NA())</f>
        <v>#N/A</v>
      </c>
      <c r="BG132" s="204" t="e">
        <f ca="true">+IF(AND(ISNUMBER(OFFSET('Hygiene Data'!$E$8,0,10*ROW('Hygiene Data'!E126))),'Data Summary'!DV132="Yes"),OFFSET('Hygiene Data'!$E$8,0,10*ROW('Hygiene Data'!E126)),NA())</f>
        <v>#N/A</v>
      </c>
      <c r="BH132" s="204" t="e">
        <f ca="true">+IF(AND(ISNUMBER(OFFSET('Hygiene Data'!$E$10,0,10*ROW('Hygiene Data'!E126))),'Data Summary'!DW132="Yes"),OFFSET('Hygiene Data'!$E$10,0,10*ROW('Hygiene Data'!E126)),NA())</f>
        <v>#N/A</v>
      </c>
      <c r="BI132" s="204" t="e">
        <f ca="true">+IF(AND(ISNUMBER(OFFSET('Hygiene Data'!$F$6,0,10*ROW('Hygiene Data'!F126))),'Data Summary'!DX132="Yes"),OFFSET('Hygiene Data'!$F$6,0,10*ROW('Hygiene Data'!F126)),NA())</f>
        <v>#N/A</v>
      </c>
      <c r="BJ132" s="204" t="e">
        <f ca="true">+IF(AND(ISNUMBER(OFFSET('Hygiene Data'!$F$8,0,10*ROW('Hygiene Data'!F126))),'Data Summary'!DY132="Yes"),OFFSET('Hygiene Data'!$F$8,0,10*ROW('Hygiene Data'!F126)),NA())</f>
        <v>#N/A</v>
      </c>
      <c r="BK132" s="204" t="e">
        <f ca="true">+IF(AND(ISNUMBER(OFFSET('Hygiene Data'!$F$10,0,10*ROW('Hygiene Data'!F126))),'Data Summary'!DZ132="Yes"),OFFSET('Hygiene Data'!$F$10,0,10*ROW('Hygiene Data'!F126)),NA())</f>
        <v>#N/A</v>
      </c>
      <c r="BL132" s="204" t="e">
        <f ca="true">+IF(AND(ISNUMBER(OFFSET('Hygiene Data'!$G$6,0,10*ROW('Hygiene Data'!G126))),'Data Summary'!EA132="Yes"),OFFSET('Hygiene Data'!$G$6,0,10*ROW('Hygiene Data'!G126)),NA())</f>
        <v>#N/A</v>
      </c>
      <c r="BM132" s="204" t="e">
        <f ca="true">+IF(AND(ISNUMBER(OFFSET('Hygiene Data'!$G$8,0,10*ROW('Hygiene Data'!G126))),'Data Summary'!EB132="Yes"),OFFSET('Hygiene Data'!$G$8,0,10*ROW('Hygiene Data'!G126)),NA())</f>
        <v>#N/A</v>
      </c>
      <c r="BN132" s="204" t="e">
        <f ca="true">+IF(AND(ISNUMBER(OFFSET('Hygiene Data'!$G$10,0,10*ROW('Hygiene Data'!G126))),'Data Summary'!EC132="Yes"),OFFSET('Hygiene Data'!$G$10,0,10*ROW('Hygiene Data'!G126)),NA())</f>
        <v>#N/A</v>
      </c>
      <c r="BO132" s="204" t="e">
        <f ca="true">+IF(AND(ISNUMBER(OFFSET('Hygiene Data'!$H$6,0,10*ROW('Hygiene Data'!H126))),'Data Summary'!ED132="Yes"),OFFSET('Hygiene Data'!$H$6,0,10*ROW('Hygiene Data'!H126)),NA())</f>
        <v>#N/A</v>
      </c>
      <c r="BP132" s="204" t="e">
        <f ca="true">+IF(AND(ISNUMBER(OFFSET('Hygiene Data'!$H$8,0,10*ROW('Hygiene Data'!H126))),'Data Summary'!EE132="Yes"),OFFSET('Hygiene Data'!$H$8,0,10*ROW('Hygiene Data'!H126)),NA())</f>
        <v>#N/A</v>
      </c>
      <c r="BQ132" s="204"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415" t="e">
        <f ca="true">+IF(AND(ISNUMBER(OFFSET('Water Data'!$C$5,0,10*ROW('Water Data'!C127))),'Data Summary'!BS133="Yes"),100-OFFSET('Water Data'!$C$5,0,10*ROW('Water Data'!C127)),NA())</f>
        <v>#N/A</v>
      </c>
      <c r="E133" s="415" t="e">
        <f ca="true">+IF(AND(ISNUMBER(OFFSET('Water Data'!$C$7,0,10*ROW('Water Data'!C127))),'Data Summary'!BT133="Yes"),OFFSET('Water Data'!$C$7,0,10*ROW('Water Data'!C127)),NA())</f>
        <v>#N/A</v>
      </c>
      <c r="F133" s="415" t="e">
        <f ca="true">+IF(AND(ISNUMBER(OFFSET('Water Data'!$C$10,0,10*ROW('Water Data'!C127))),'Data Summary'!BU133="Yes"),OFFSET('Water Data'!$C$10,0,10*ROW('Water Data'!C127)),NA())</f>
        <v>#N/A</v>
      </c>
      <c r="G133" s="415" t="e">
        <f ca="true">+IF(AND(ISNUMBER(OFFSET('Water Data'!$D$5,0,10*ROW('Water Data'!D127))),'Data Summary'!BV133="Yes"),100-OFFSET('Water Data'!$D$5,0,10*ROW('Water Data'!D127)),NA())</f>
        <v>#N/A</v>
      </c>
      <c r="H133" s="415" t="e">
        <f ca="true">+IF(AND(ISNUMBER(OFFSET('Water Data'!$D$7,0,10*ROW('Water Data'!D127))),'Data Summary'!BW133="Yes"),OFFSET('Water Data'!$D$7,0,10*ROW('Water Data'!D127)),NA())</f>
        <v>#N/A</v>
      </c>
      <c r="I133" s="415" t="e">
        <f ca="true">+IF(AND(ISNUMBER(OFFSET('Water Data'!$D$10,0,10*ROW('Water Data'!D127))),'Data Summary'!BX133="Yes"),OFFSET('Water Data'!$D$10,0,10*ROW('Water Data'!D127)),NA())</f>
        <v>#N/A</v>
      </c>
      <c r="J133" s="415" t="e">
        <f ca="true">+IF(AND(ISNUMBER(OFFSET('Water Data'!$E$5,0,10*ROW('Water Data'!E127))),'Data Summary'!BY133="Yes"),100-OFFSET('Water Data'!$E$5,0,10*ROW('Water Data'!E127)),NA())</f>
        <v>#N/A</v>
      </c>
      <c r="K133" s="415" t="e">
        <f ca="true">+IF(AND(ISNUMBER(OFFSET('Water Data'!$E$7,0,10*ROW('Water Data'!E127))),'Data Summary'!BZ133="Yes"),OFFSET('Water Data'!$E$7,0,10*ROW('Water Data'!E127)),NA())</f>
        <v>#N/A</v>
      </c>
      <c r="L133" s="415" t="e">
        <f ca="true">+IF(AND(ISNUMBER(OFFSET('Water Data'!$E$10,0,10*ROW('Water Data'!E127))),'Data Summary'!CA133="Yes"),OFFSET('Water Data'!$E$10,0,10*ROW('Water Data'!E127)),NA())</f>
        <v>#N/A</v>
      </c>
      <c r="M133" s="415" t="e">
        <f ca="true">+IF(AND(ISNUMBER(OFFSET('Water Data'!$F$5,0,10*ROW('Water Data'!F127))),'Data Summary'!CB133="Yes"),100-OFFSET('Water Data'!$F$5,0,10*ROW('Water Data'!F127)),NA())</f>
        <v>#N/A</v>
      </c>
      <c r="N133" s="415" t="e">
        <f ca="true">+IF(AND(ISNUMBER(OFFSET('Water Data'!$F$7,0,10*ROW('Water Data'!F127))),'Data Summary'!CC133="Yes"),OFFSET('Water Data'!$F$7,0,10*ROW('Water Data'!F127)),NA())</f>
        <v>#N/A</v>
      </c>
      <c r="O133" s="415" t="e">
        <f ca="true">+IF(AND(ISNUMBER(OFFSET('Water Data'!$F$10,0,10*ROW('Water Data'!F127))),'Data Summary'!CD133="Yes"),OFFSET('Water Data'!$F$10,0,10*ROW('Water Data'!F127)),NA())</f>
        <v>#N/A</v>
      </c>
      <c r="P133" s="415" t="e">
        <f ca="true">+IF(AND(ISNUMBER(OFFSET('Water Data'!$G$5,0,10*ROW('Water Data'!G127))),'Data Summary'!CE133="Yes"),100-OFFSET('Water Data'!$G$5,0,10*ROW('Water Data'!G127)),NA())</f>
        <v>#N/A</v>
      </c>
      <c r="Q133" s="415" t="e">
        <f ca="true">+IF(AND(ISNUMBER(OFFSET('Water Data'!$G$7,0,10*ROW('Water Data'!G127))),'Data Summary'!CF133="Yes"),OFFSET('Water Data'!$G$7,0,10*ROW('Water Data'!G127)),NA())</f>
        <v>#N/A</v>
      </c>
      <c r="R133" s="415" t="e">
        <f ca="true">+IF(AND(ISNUMBER(OFFSET('Water Data'!$G$10,0,10*ROW('Water Data'!G127))),'Data Summary'!CG133="Yes"),OFFSET('Water Data'!$G$10,0,10*ROW('Water Data'!G127)),NA())</f>
        <v>#N/A</v>
      </c>
      <c r="S133" s="415" t="e">
        <f ca="true">+IF(AND(ISNUMBER(OFFSET('Water Data'!$H$5,0,10*ROW('Water Data'!H127))),'Data Summary'!CH133="Yes"),100-OFFSET('Water Data'!$H$5,0,10*ROW('Water Data'!H127)),NA())</f>
        <v>#N/A</v>
      </c>
      <c r="T133" s="415" t="e">
        <f ca="true">+IF(AND(ISNUMBER(OFFSET('Water Data'!$H$7,0,10*ROW('Water Data'!H127))),'Data Summary'!CI133="Yes"),OFFSET('Water Data'!$H$7,0,10*ROW('Water Data'!H127)),NA())</f>
        <v>#N/A</v>
      </c>
      <c r="U133" s="415" t="e">
        <f ca="true">+IF(AND(ISNUMBER(OFFSET('Water Data'!$H$10,0,10*ROW('Water Data'!H127))),'Data Summary'!CJ133="Yes"),OFFSET('Water Data'!$H$10,0,10*ROW('Water Data'!H127)),NA())</f>
        <v>#N/A</v>
      </c>
      <c r="V133" s="203" t="e">
        <f ca="true">+IF(AND(ISNUMBER(OFFSET('Sanitation Data'!$C$5,0,10*ROW('Sanitation Data'!C127))),'Data Summary'!CK133="Yes"),100-OFFSET('Sanitation Data'!$C$5,0,10*ROW('Sanitation Data'!C127)),NA())</f>
        <v>#N/A</v>
      </c>
      <c r="W133" s="203" t="e">
        <f ca="true">+IF(AND(ISNUMBER(OFFSET('Sanitation Data'!$C$7,0,10*ROW('Sanitation Data'!C127))),'Data Summary'!CL133="Yes"),OFFSET('Sanitation Data'!$C$7,0,10*ROW('Sanitation Data'!C127)),NA())</f>
        <v>#N/A</v>
      </c>
      <c r="X133" s="203" t="e">
        <f ca="true">+IF(AND(ISNUMBER(OFFSET('Sanitation Data'!$C$11,0,10*ROW('Sanitation Data'!C127))),'Data Summary'!CM133="Yes"),OFFSET('Sanitation Data'!$C$11,0,10*ROW('Sanitation Data'!C127)),NA())</f>
        <v>#N/A</v>
      </c>
      <c r="Y133" s="203" t="e">
        <f ca="true">+IF(AND(ISNUMBER(OFFSET('Sanitation Data'!$C$12,0,10*ROW('Sanitation Data'!C127))),'Data Summary'!CN133="Yes"),OFFSET('Sanitation Data'!$C$12,0,10*ROW('Sanitation Data'!C127)),NA())</f>
        <v>#N/A</v>
      </c>
      <c r="Z133" s="203" t="e">
        <f ca="true">+IF(AND(ISNUMBER(OFFSET('Sanitation Data'!$C$13,0,10*ROW('Sanitation Data'!C127))),'Data Summary'!CO133="Yes"),OFFSET('Sanitation Data'!$C$13,0,10*ROW('Sanitation Data'!C127)),NA())</f>
        <v>#N/A</v>
      </c>
      <c r="AA133" s="203" t="e">
        <f ca="true">+IF(AND(ISNUMBER(OFFSET('Sanitation Data'!$D$5,0,10*ROW('Sanitation Data'!D127))),'Data Summary'!CP133="Yes"),100-OFFSET('Sanitation Data'!$D$5,0,10*ROW('Sanitation Data'!D127)),NA())</f>
        <v>#N/A</v>
      </c>
      <c r="AB133" s="203" t="e">
        <f ca="true">+IF(AND(ISNUMBER(OFFSET('Sanitation Data'!$D$7,0,10*ROW('Sanitation Data'!D127))),'Data Summary'!CQ133="Yes"),OFFSET('Sanitation Data'!$D$7,0,10*ROW('Sanitation Data'!D127)),NA())</f>
        <v>#N/A</v>
      </c>
      <c r="AC133" s="203" t="e">
        <f ca="true">+IF(AND(ISNUMBER(OFFSET('Sanitation Data'!$D$11,0,10*ROW('Sanitation Data'!D127))),'Data Summary'!CR133="Yes"),OFFSET('Sanitation Data'!$D$11,0,10*ROW('Sanitation Data'!D127)),NA())</f>
        <v>#N/A</v>
      </c>
      <c r="AD133" s="203" t="e">
        <f ca="true">+IF(AND(ISNUMBER(OFFSET('Sanitation Data'!$D$12,0,10*ROW('Sanitation Data'!D127))),'Data Summary'!CS133="Yes"),OFFSET('Sanitation Data'!$D$12,0,10*ROW('Sanitation Data'!D127)),NA())</f>
        <v>#N/A</v>
      </c>
      <c r="AE133" s="203" t="e">
        <f ca="true">+IF(AND(ISNUMBER(OFFSET('Sanitation Data'!$D$13,0,10*ROW('Sanitation Data'!D127))),'Data Summary'!CT133="Yes"),OFFSET('Sanitation Data'!$D$13,0,10*ROW('Sanitation Data'!D127)),NA())</f>
        <v>#N/A</v>
      </c>
      <c r="AF133" s="203" t="e">
        <f ca="true">+IF(AND(ISNUMBER(OFFSET('Sanitation Data'!$E$5,0,10*ROW('Sanitation Data'!E127))),'Data Summary'!CU133="Yes"),100-OFFSET('Sanitation Data'!$E$5,0,10*ROW('Sanitation Data'!E127)),NA())</f>
        <v>#N/A</v>
      </c>
      <c r="AG133" s="203" t="e">
        <f ca="true">+IF(AND(ISNUMBER(OFFSET('Sanitation Data'!$E$7,0,10*ROW('Sanitation Data'!E127))),'Data Summary'!CV133="Yes"),OFFSET('Sanitation Data'!$E$7,0,10*ROW('Sanitation Data'!E127)),NA())</f>
        <v>#N/A</v>
      </c>
      <c r="AH133" s="203" t="e">
        <f ca="true">+IF(AND(ISNUMBER(OFFSET('Sanitation Data'!$E$11,0,10*ROW('Sanitation Data'!E127))),'Data Summary'!CW133="Yes"),OFFSET('Sanitation Data'!$E$11,0,10*ROW('Sanitation Data'!E127)),NA())</f>
        <v>#N/A</v>
      </c>
      <c r="AI133" s="203" t="e">
        <f ca="true">+IF(AND(ISNUMBER(OFFSET('Sanitation Data'!$E$12,0,10*ROW('Sanitation Data'!E127))),'Data Summary'!CX133="Yes"),OFFSET('Sanitation Data'!$E$12,0,10*ROW('Sanitation Data'!E127)),NA())</f>
        <v>#N/A</v>
      </c>
      <c r="AJ133" s="203" t="e">
        <f ca="true">+IF(AND(ISNUMBER(OFFSET('Sanitation Data'!$E$13,0,10*ROW('Sanitation Data'!E127))),'Data Summary'!CY133="Yes"),OFFSET('Sanitation Data'!$E$13,0,10*ROW('Sanitation Data'!E127)),NA())</f>
        <v>#N/A</v>
      </c>
      <c r="AK133" s="203" t="e">
        <f ca="true">+IF(AND(ISNUMBER(OFFSET('Sanitation Data'!$F$5,0,10*ROW('Sanitation Data'!F127))),'Data Summary'!CZ133="Yes"),100-OFFSET('Sanitation Data'!$F$5,0,10*ROW('Sanitation Data'!F127)),NA())</f>
        <v>#N/A</v>
      </c>
      <c r="AL133" s="203" t="e">
        <f ca="true">+IF(AND(ISNUMBER(OFFSET('Sanitation Data'!$F$7,0,10*ROW('Sanitation Data'!F127))),'Data Summary'!DA133="Yes"),OFFSET('Sanitation Data'!$F$7,0,10*ROW('Sanitation Data'!F127)),NA())</f>
        <v>#N/A</v>
      </c>
      <c r="AM133" s="203" t="e">
        <f ca="true">+IF(AND(ISNUMBER(OFFSET('Sanitation Data'!$F$11,0,10*ROW('Sanitation Data'!F127))),'Data Summary'!DB133="Yes"),OFFSET('Sanitation Data'!$F$11,0,10*ROW('Sanitation Data'!F127)),NA())</f>
        <v>#N/A</v>
      </c>
      <c r="AN133" s="203" t="e">
        <f ca="true">+IF(AND(ISNUMBER(OFFSET('Sanitation Data'!$F$12,0,10*ROW('Sanitation Data'!F127))),'Data Summary'!DC133="Yes"),OFFSET('Sanitation Data'!$F$12,0,10*ROW('Sanitation Data'!F127)),NA())</f>
        <v>#N/A</v>
      </c>
      <c r="AO133" s="203" t="e">
        <f ca="true">+IF(AND(ISNUMBER(OFFSET('Sanitation Data'!$F$13,0,10*ROW('Sanitation Data'!F127))),'Data Summary'!DD133="Yes"),OFFSET('Sanitation Data'!$F$13,0,10*ROW('Sanitation Data'!F127)),NA())</f>
        <v>#N/A</v>
      </c>
      <c r="AP133" s="203" t="e">
        <f ca="true">+IF(AND(ISNUMBER(OFFSET('Sanitation Data'!$G$5,0,10*ROW('Sanitation Data'!G127))),'Data Summary'!DE133="Yes"),100-OFFSET('Sanitation Data'!$G$5,0,10*ROW('Sanitation Data'!G127)),NA())</f>
        <v>#N/A</v>
      </c>
      <c r="AQ133" s="203" t="e">
        <f ca="true">+IF(AND(ISNUMBER(OFFSET('Sanitation Data'!$G$7,0,10*ROW('Sanitation Data'!G127))),'Data Summary'!DF133="Yes"),OFFSET('Sanitation Data'!$G$7,0,10*ROW('Sanitation Data'!G127)),NA())</f>
        <v>#N/A</v>
      </c>
      <c r="AR133" s="203" t="e">
        <f ca="true">+IF(AND(ISNUMBER(OFFSET('Sanitation Data'!$G$11,0,10*ROW('Sanitation Data'!G127))),'Data Summary'!DG133="Yes"),OFFSET('Sanitation Data'!$G$11,0,10*ROW('Sanitation Data'!G127)),NA())</f>
        <v>#N/A</v>
      </c>
      <c r="AS133" s="203" t="e">
        <f ca="true">+IF(AND(ISNUMBER(OFFSET('Sanitation Data'!$G$12,0,10*ROW('Sanitation Data'!G127))),'Data Summary'!DH133="Yes"),OFFSET('Sanitation Data'!$G$12,0,10*ROW('Sanitation Data'!G127)),NA())</f>
        <v>#N/A</v>
      </c>
      <c r="AT133" s="203" t="e">
        <f ca="true">+IF(AND(ISNUMBER(OFFSET('Sanitation Data'!$G$13,0,10*ROW('Sanitation Data'!G127))),'Data Summary'!DI133="Yes"),OFFSET('Sanitation Data'!$G$13,0,10*ROW('Sanitation Data'!G127)),NA())</f>
        <v>#N/A</v>
      </c>
      <c r="AU133" s="203" t="e">
        <f ca="true">+IF(AND(ISNUMBER(OFFSET('Sanitation Data'!$H$5,0,10*ROW('Sanitation Data'!H127))),'Data Summary'!DJ133="Yes"),100-OFFSET('Sanitation Data'!$H$5,0,10*ROW('Sanitation Data'!H127)),NA())</f>
        <v>#N/A</v>
      </c>
      <c r="AV133" s="203" t="e">
        <f ca="true">+IF(AND(ISNUMBER(OFFSET('Sanitation Data'!$H$7,0,10*ROW('Sanitation Data'!H127))),'Data Summary'!DK133="Yes"),OFFSET('Sanitation Data'!$H$7,0,10*ROW('Sanitation Data'!H127)),NA())</f>
        <v>#N/A</v>
      </c>
      <c r="AW133" s="203" t="e">
        <f ca="true">+IF(AND(ISNUMBER(OFFSET('Sanitation Data'!$H$11,0,10*ROW('Sanitation Data'!H127))),'Data Summary'!DL133="Yes"),OFFSET('Sanitation Data'!$H$11,0,10*ROW('Sanitation Data'!H127)),NA())</f>
        <v>#N/A</v>
      </c>
      <c r="AX133" s="203" t="e">
        <f ca="true">+IF(AND(ISNUMBER(OFFSET('Sanitation Data'!$H$12,0,10*ROW('Sanitation Data'!H127))),'Data Summary'!DM133="Yes"),OFFSET('Sanitation Data'!$H$12,0,10*ROW('Sanitation Data'!H127)),NA())</f>
        <v>#N/A</v>
      </c>
      <c r="AY133" s="203" t="e">
        <f ca="true">+IF(AND(ISNUMBER(OFFSET('Sanitation Data'!$H$13,0,10*ROW('Sanitation Data'!H127))),'Data Summary'!DN133="Yes"),OFFSET('Sanitation Data'!$H$13,0,10*ROW('Sanitation Data'!H127)),NA())</f>
        <v>#N/A</v>
      </c>
      <c r="AZ133" s="204" t="e">
        <f ca="true">+IF(AND(ISNUMBER(OFFSET('Hygiene Data'!$C$6,0,10*ROW('Hygiene Data'!C127))),'Data Summary'!DO133="Yes"),OFFSET('Hygiene Data'!$C$6,0,10*ROW('Hygiene Data'!C127)),NA())</f>
        <v>#N/A</v>
      </c>
      <c r="BA133" s="204" t="e">
        <f ca="true">+IF(AND(ISNUMBER(OFFSET('Hygiene Data'!$C$8,0,10*ROW('Hygiene Data'!C127))),'Data Summary'!DP133="Yes"),OFFSET('Hygiene Data'!$C$8,0,10*ROW('Hygiene Data'!C127)),NA())</f>
        <v>#N/A</v>
      </c>
      <c r="BB133" s="204" t="e">
        <f ca="true">+IF(AND(ISNUMBER(OFFSET('Hygiene Data'!$C$10,0,10*ROW('Hygiene Data'!C127))),'Data Summary'!DQ133="Yes"),OFFSET('Hygiene Data'!$C$10,0,10*ROW('Hygiene Data'!C127)),NA())</f>
        <v>#N/A</v>
      </c>
      <c r="BC133" s="204" t="e">
        <f ca="true">+IF(AND(ISNUMBER(OFFSET('Hygiene Data'!$D$6,0,10*ROW('Hygiene Data'!D127))),'Data Summary'!DR133="Yes"),OFFSET('Hygiene Data'!$D$6,0,10*ROW('Hygiene Data'!D127)),NA())</f>
        <v>#N/A</v>
      </c>
      <c r="BD133" s="204" t="e">
        <f ca="true">+IF(AND(ISNUMBER(OFFSET('Hygiene Data'!$D$8,0,10*ROW('Hygiene Data'!D127))),'Data Summary'!DS133="Yes"),OFFSET('Hygiene Data'!$D$8,0,10*ROW('Hygiene Data'!D127)),NA())</f>
        <v>#N/A</v>
      </c>
      <c r="BE133" s="204" t="e">
        <f ca="true">+IF(AND(ISNUMBER(OFFSET('Hygiene Data'!$D$10,0,10*ROW('Hygiene Data'!D127))),'Data Summary'!DT133="Yes"),OFFSET('Hygiene Data'!$D$10,0,10*ROW('Hygiene Data'!D127)),NA())</f>
        <v>#N/A</v>
      </c>
      <c r="BF133" s="204" t="e">
        <f ca="true">+IF(AND(ISNUMBER(OFFSET('Hygiene Data'!$E$6,0,10*ROW('Hygiene Data'!E127))),'Data Summary'!DU133="Yes"),OFFSET('Hygiene Data'!$E$6,0,10*ROW('Hygiene Data'!E127)),NA())</f>
        <v>#N/A</v>
      </c>
      <c r="BG133" s="204" t="e">
        <f ca="true">+IF(AND(ISNUMBER(OFFSET('Hygiene Data'!$E$8,0,10*ROW('Hygiene Data'!E127))),'Data Summary'!DV133="Yes"),OFFSET('Hygiene Data'!$E$8,0,10*ROW('Hygiene Data'!E127)),NA())</f>
        <v>#N/A</v>
      </c>
      <c r="BH133" s="204" t="e">
        <f ca="true">+IF(AND(ISNUMBER(OFFSET('Hygiene Data'!$E$10,0,10*ROW('Hygiene Data'!E127))),'Data Summary'!DW133="Yes"),OFFSET('Hygiene Data'!$E$10,0,10*ROW('Hygiene Data'!E127)),NA())</f>
        <v>#N/A</v>
      </c>
      <c r="BI133" s="204" t="e">
        <f ca="true">+IF(AND(ISNUMBER(OFFSET('Hygiene Data'!$F$6,0,10*ROW('Hygiene Data'!F127))),'Data Summary'!DX133="Yes"),OFFSET('Hygiene Data'!$F$6,0,10*ROW('Hygiene Data'!F127)),NA())</f>
        <v>#N/A</v>
      </c>
      <c r="BJ133" s="204" t="e">
        <f ca="true">+IF(AND(ISNUMBER(OFFSET('Hygiene Data'!$F$8,0,10*ROW('Hygiene Data'!F127))),'Data Summary'!DY133="Yes"),OFFSET('Hygiene Data'!$F$8,0,10*ROW('Hygiene Data'!F127)),NA())</f>
        <v>#N/A</v>
      </c>
      <c r="BK133" s="204" t="e">
        <f ca="true">+IF(AND(ISNUMBER(OFFSET('Hygiene Data'!$F$10,0,10*ROW('Hygiene Data'!F127))),'Data Summary'!DZ133="Yes"),OFFSET('Hygiene Data'!$F$10,0,10*ROW('Hygiene Data'!F127)),NA())</f>
        <v>#N/A</v>
      </c>
      <c r="BL133" s="204" t="e">
        <f ca="true">+IF(AND(ISNUMBER(OFFSET('Hygiene Data'!$G$6,0,10*ROW('Hygiene Data'!G127))),'Data Summary'!EA133="Yes"),OFFSET('Hygiene Data'!$G$6,0,10*ROW('Hygiene Data'!G127)),NA())</f>
        <v>#N/A</v>
      </c>
      <c r="BM133" s="204" t="e">
        <f ca="true">+IF(AND(ISNUMBER(OFFSET('Hygiene Data'!$G$8,0,10*ROW('Hygiene Data'!G127))),'Data Summary'!EB133="Yes"),OFFSET('Hygiene Data'!$G$8,0,10*ROW('Hygiene Data'!G127)),NA())</f>
        <v>#N/A</v>
      </c>
      <c r="BN133" s="204" t="e">
        <f ca="true">+IF(AND(ISNUMBER(OFFSET('Hygiene Data'!$G$10,0,10*ROW('Hygiene Data'!G127))),'Data Summary'!EC133="Yes"),OFFSET('Hygiene Data'!$G$10,0,10*ROW('Hygiene Data'!G127)),NA())</f>
        <v>#N/A</v>
      </c>
      <c r="BO133" s="204" t="e">
        <f ca="true">+IF(AND(ISNUMBER(OFFSET('Hygiene Data'!$H$6,0,10*ROW('Hygiene Data'!H127))),'Data Summary'!ED133="Yes"),OFFSET('Hygiene Data'!$H$6,0,10*ROW('Hygiene Data'!H127)),NA())</f>
        <v>#N/A</v>
      </c>
      <c r="BP133" s="204" t="e">
        <f ca="true">+IF(AND(ISNUMBER(OFFSET('Hygiene Data'!$H$8,0,10*ROW('Hygiene Data'!H127))),'Data Summary'!EE133="Yes"),OFFSET('Hygiene Data'!$H$8,0,10*ROW('Hygiene Data'!H127)),NA())</f>
        <v>#N/A</v>
      </c>
      <c r="BQ133" s="204"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415" t="e">
        <f ca="true">+IF(AND(ISNUMBER(OFFSET('Water Data'!$C$5,0,10*ROW('Water Data'!C128))),'Data Summary'!BS134="Yes"),100-OFFSET('Water Data'!$C$5,0,10*ROW('Water Data'!C128)),NA())</f>
        <v>#N/A</v>
      </c>
      <c r="E134" s="415" t="e">
        <f ca="true">+IF(AND(ISNUMBER(OFFSET('Water Data'!$C$7,0,10*ROW('Water Data'!C128))),'Data Summary'!BT134="Yes"),OFFSET('Water Data'!$C$7,0,10*ROW('Water Data'!C128)),NA())</f>
        <v>#N/A</v>
      </c>
      <c r="F134" s="415" t="e">
        <f ca="true">+IF(AND(ISNUMBER(OFFSET('Water Data'!$C$10,0,10*ROW('Water Data'!C128))),'Data Summary'!BU134="Yes"),OFFSET('Water Data'!$C$10,0,10*ROW('Water Data'!C128)),NA())</f>
        <v>#N/A</v>
      </c>
      <c r="G134" s="415" t="e">
        <f ca="true">+IF(AND(ISNUMBER(OFFSET('Water Data'!$D$5,0,10*ROW('Water Data'!D128))),'Data Summary'!BV134="Yes"),100-OFFSET('Water Data'!$D$5,0,10*ROW('Water Data'!D128)),NA())</f>
        <v>#N/A</v>
      </c>
      <c r="H134" s="415" t="e">
        <f ca="true">+IF(AND(ISNUMBER(OFFSET('Water Data'!$D$7,0,10*ROW('Water Data'!D128))),'Data Summary'!BW134="Yes"),OFFSET('Water Data'!$D$7,0,10*ROW('Water Data'!D128)),NA())</f>
        <v>#N/A</v>
      </c>
      <c r="I134" s="415" t="e">
        <f ca="true">+IF(AND(ISNUMBER(OFFSET('Water Data'!$D$10,0,10*ROW('Water Data'!D128))),'Data Summary'!BX134="Yes"),OFFSET('Water Data'!$D$10,0,10*ROW('Water Data'!D128)),NA())</f>
        <v>#N/A</v>
      </c>
      <c r="J134" s="415" t="e">
        <f ca="true">+IF(AND(ISNUMBER(OFFSET('Water Data'!$E$5,0,10*ROW('Water Data'!E128))),'Data Summary'!BY134="Yes"),100-OFFSET('Water Data'!$E$5,0,10*ROW('Water Data'!E128)),NA())</f>
        <v>#N/A</v>
      </c>
      <c r="K134" s="415" t="e">
        <f ca="true">+IF(AND(ISNUMBER(OFFSET('Water Data'!$E$7,0,10*ROW('Water Data'!E128))),'Data Summary'!BZ134="Yes"),OFFSET('Water Data'!$E$7,0,10*ROW('Water Data'!E128)),NA())</f>
        <v>#N/A</v>
      </c>
      <c r="L134" s="415" t="e">
        <f ca="true">+IF(AND(ISNUMBER(OFFSET('Water Data'!$E$10,0,10*ROW('Water Data'!E128))),'Data Summary'!CA134="Yes"),OFFSET('Water Data'!$E$10,0,10*ROW('Water Data'!E128)),NA())</f>
        <v>#N/A</v>
      </c>
      <c r="M134" s="415" t="e">
        <f ca="true">+IF(AND(ISNUMBER(OFFSET('Water Data'!$F$5,0,10*ROW('Water Data'!F128))),'Data Summary'!CB134="Yes"),100-OFFSET('Water Data'!$F$5,0,10*ROW('Water Data'!F128)),NA())</f>
        <v>#N/A</v>
      </c>
      <c r="N134" s="415" t="e">
        <f ca="true">+IF(AND(ISNUMBER(OFFSET('Water Data'!$F$7,0,10*ROW('Water Data'!F128))),'Data Summary'!CC134="Yes"),OFFSET('Water Data'!$F$7,0,10*ROW('Water Data'!F128)),NA())</f>
        <v>#N/A</v>
      </c>
      <c r="O134" s="415" t="e">
        <f ca="true">+IF(AND(ISNUMBER(OFFSET('Water Data'!$F$10,0,10*ROW('Water Data'!F128))),'Data Summary'!CD134="Yes"),OFFSET('Water Data'!$F$10,0,10*ROW('Water Data'!F128)),NA())</f>
        <v>#N/A</v>
      </c>
      <c r="P134" s="415" t="e">
        <f ca="true">+IF(AND(ISNUMBER(OFFSET('Water Data'!$G$5,0,10*ROW('Water Data'!G128))),'Data Summary'!CE134="Yes"),100-OFFSET('Water Data'!$G$5,0,10*ROW('Water Data'!G128)),NA())</f>
        <v>#N/A</v>
      </c>
      <c r="Q134" s="415" t="e">
        <f ca="true">+IF(AND(ISNUMBER(OFFSET('Water Data'!$G$7,0,10*ROW('Water Data'!G128))),'Data Summary'!CF134="Yes"),OFFSET('Water Data'!$G$7,0,10*ROW('Water Data'!G128)),NA())</f>
        <v>#N/A</v>
      </c>
      <c r="R134" s="415" t="e">
        <f ca="true">+IF(AND(ISNUMBER(OFFSET('Water Data'!$G$10,0,10*ROW('Water Data'!G128))),'Data Summary'!CG134="Yes"),OFFSET('Water Data'!$G$10,0,10*ROW('Water Data'!G128)),NA())</f>
        <v>#N/A</v>
      </c>
      <c r="S134" s="415" t="e">
        <f ca="true">+IF(AND(ISNUMBER(OFFSET('Water Data'!$H$5,0,10*ROW('Water Data'!H128))),'Data Summary'!CH134="Yes"),100-OFFSET('Water Data'!$H$5,0,10*ROW('Water Data'!H128)),NA())</f>
        <v>#N/A</v>
      </c>
      <c r="T134" s="415" t="e">
        <f ca="true">+IF(AND(ISNUMBER(OFFSET('Water Data'!$H$7,0,10*ROW('Water Data'!H128))),'Data Summary'!CI134="Yes"),OFFSET('Water Data'!$H$7,0,10*ROW('Water Data'!H128)),NA())</f>
        <v>#N/A</v>
      </c>
      <c r="U134" s="415" t="e">
        <f ca="true">+IF(AND(ISNUMBER(OFFSET('Water Data'!$H$10,0,10*ROW('Water Data'!H128))),'Data Summary'!CJ134="Yes"),OFFSET('Water Data'!$H$10,0,10*ROW('Water Data'!H128)),NA())</f>
        <v>#N/A</v>
      </c>
      <c r="V134" s="203" t="e">
        <f ca="true">+IF(AND(ISNUMBER(OFFSET('Sanitation Data'!$C$5,0,10*ROW('Sanitation Data'!C128))),'Data Summary'!CK134="Yes"),100-OFFSET('Sanitation Data'!$C$5,0,10*ROW('Sanitation Data'!C128)),NA())</f>
        <v>#N/A</v>
      </c>
      <c r="W134" s="203" t="e">
        <f ca="true">+IF(AND(ISNUMBER(OFFSET('Sanitation Data'!$C$7,0,10*ROW('Sanitation Data'!C128))),'Data Summary'!CL134="Yes"),OFFSET('Sanitation Data'!$C$7,0,10*ROW('Sanitation Data'!C128)),NA())</f>
        <v>#N/A</v>
      </c>
      <c r="X134" s="203" t="e">
        <f ca="true">+IF(AND(ISNUMBER(OFFSET('Sanitation Data'!$C$11,0,10*ROW('Sanitation Data'!C128))),'Data Summary'!CM134="Yes"),OFFSET('Sanitation Data'!$C$11,0,10*ROW('Sanitation Data'!C128)),NA())</f>
        <v>#N/A</v>
      </c>
      <c r="Y134" s="203" t="e">
        <f ca="true">+IF(AND(ISNUMBER(OFFSET('Sanitation Data'!$C$12,0,10*ROW('Sanitation Data'!C128))),'Data Summary'!CN134="Yes"),OFFSET('Sanitation Data'!$C$12,0,10*ROW('Sanitation Data'!C128)),NA())</f>
        <v>#N/A</v>
      </c>
      <c r="Z134" s="203" t="e">
        <f ca="true">+IF(AND(ISNUMBER(OFFSET('Sanitation Data'!$C$13,0,10*ROW('Sanitation Data'!C128))),'Data Summary'!CO134="Yes"),OFFSET('Sanitation Data'!$C$13,0,10*ROW('Sanitation Data'!C128)),NA())</f>
        <v>#N/A</v>
      </c>
      <c r="AA134" s="203" t="e">
        <f ca="true">+IF(AND(ISNUMBER(OFFSET('Sanitation Data'!$D$5,0,10*ROW('Sanitation Data'!D128))),'Data Summary'!CP134="Yes"),100-OFFSET('Sanitation Data'!$D$5,0,10*ROW('Sanitation Data'!D128)),NA())</f>
        <v>#N/A</v>
      </c>
      <c r="AB134" s="203" t="e">
        <f ca="true">+IF(AND(ISNUMBER(OFFSET('Sanitation Data'!$D$7,0,10*ROW('Sanitation Data'!D128))),'Data Summary'!CQ134="Yes"),OFFSET('Sanitation Data'!$D$7,0,10*ROW('Sanitation Data'!D128)),NA())</f>
        <v>#N/A</v>
      </c>
      <c r="AC134" s="203" t="e">
        <f ca="true">+IF(AND(ISNUMBER(OFFSET('Sanitation Data'!$D$11,0,10*ROW('Sanitation Data'!D128))),'Data Summary'!CR134="Yes"),OFFSET('Sanitation Data'!$D$11,0,10*ROW('Sanitation Data'!D128)),NA())</f>
        <v>#N/A</v>
      </c>
      <c r="AD134" s="203" t="e">
        <f ca="true">+IF(AND(ISNUMBER(OFFSET('Sanitation Data'!$D$12,0,10*ROW('Sanitation Data'!D128))),'Data Summary'!CS134="Yes"),OFFSET('Sanitation Data'!$D$12,0,10*ROW('Sanitation Data'!D128)),NA())</f>
        <v>#N/A</v>
      </c>
      <c r="AE134" s="203" t="e">
        <f ca="true">+IF(AND(ISNUMBER(OFFSET('Sanitation Data'!$D$13,0,10*ROW('Sanitation Data'!D128))),'Data Summary'!CT134="Yes"),OFFSET('Sanitation Data'!$D$13,0,10*ROW('Sanitation Data'!D128)),NA())</f>
        <v>#N/A</v>
      </c>
      <c r="AF134" s="203" t="e">
        <f ca="true">+IF(AND(ISNUMBER(OFFSET('Sanitation Data'!$E$5,0,10*ROW('Sanitation Data'!E128))),'Data Summary'!CU134="Yes"),100-OFFSET('Sanitation Data'!$E$5,0,10*ROW('Sanitation Data'!E128)),NA())</f>
        <v>#N/A</v>
      </c>
      <c r="AG134" s="203" t="e">
        <f ca="true">+IF(AND(ISNUMBER(OFFSET('Sanitation Data'!$E$7,0,10*ROW('Sanitation Data'!E128))),'Data Summary'!CV134="Yes"),OFFSET('Sanitation Data'!$E$7,0,10*ROW('Sanitation Data'!E128)),NA())</f>
        <v>#N/A</v>
      </c>
      <c r="AH134" s="203" t="e">
        <f ca="true">+IF(AND(ISNUMBER(OFFSET('Sanitation Data'!$E$11,0,10*ROW('Sanitation Data'!E128))),'Data Summary'!CW134="Yes"),OFFSET('Sanitation Data'!$E$11,0,10*ROW('Sanitation Data'!E128)),NA())</f>
        <v>#N/A</v>
      </c>
      <c r="AI134" s="203" t="e">
        <f ca="true">+IF(AND(ISNUMBER(OFFSET('Sanitation Data'!$E$12,0,10*ROW('Sanitation Data'!E128))),'Data Summary'!CX134="Yes"),OFFSET('Sanitation Data'!$E$12,0,10*ROW('Sanitation Data'!E128)),NA())</f>
        <v>#N/A</v>
      </c>
      <c r="AJ134" s="203" t="e">
        <f ca="true">+IF(AND(ISNUMBER(OFFSET('Sanitation Data'!$E$13,0,10*ROW('Sanitation Data'!E128))),'Data Summary'!CY134="Yes"),OFFSET('Sanitation Data'!$E$13,0,10*ROW('Sanitation Data'!E128)),NA())</f>
        <v>#N/A</v>
      </c>
      <c r="AK134" s="203" t="e">
        <f ca="true">+IF(AND(ISNUMBER(OFFSET('Sanitation Data'!$F$5,0,10*ROW('Sanitation Data'!F128))),'Data Summary'!CZ134="Yes"),100-OFFSET('Sanitation Data'!$F$5,0,10*ROW('Sanitation Data'!F128)),NA())</f>
        <v>#N/A</v>
      </c>
      <c r="AL134" s="203" t="e">
        <f ca="true">+IF(AND(ISNUMBER(OFFSET('Sanitation Data'!$F$7,0,10*ROW('Sanitation Data'!F128))),'Data Summary'!DA134="Yes"),OFFSET('Sanitation Data'!$F$7,0,10*ROW('Sanitation Data'!F128)),NA())</f>
        <v>#N/A</v>
      </c>
      <c r="AM134" s="203" t="e">
        <f ca="true">+IF(AND(ISNUMBER(OFFSET('Sanitation Data'!$F$11,0,10*ROW('Sanitation Data'!F128))),'Data Summary'!DB134="Yes"),OFFSET('Sanitation Data'!$F$11,0,10*ROW('Sanitation Data'!F128)),NA())</f>
        <v>#N/A</v>
      </c>
      <c r="AN134" s="203" t="e">
        <f ca="true">+IF(AND(ISNUMBER(OFFSET('Sanitation Data'!$F$12,0,10*ROW('Sanitation Data'!F128))),'Data Summary'!DC134="Yes"),OFFSET('Sanitation Data'!$F$12,0,10*ROW('Sanitation Data'!F128)),NA())</f>
        <v>#N/A</v>
      </c>
      <c r="AO134" s="203" t="e">
        <f ca="true">+IF(AND(ISNUMBER(OFFSET('Sanitation Data'!$F$13,0,10*ROW('Sanitation Data'!F128))),'Data Summary'!DD134="Yes"),OFFSET('Sanitation Data'!$F$13,0,10*ROW('Sanitation Data'!F128)),NA())</f>
        <v>#N/A</v>
      </c>
      <c r="AP134" s="203" t="e">
        <f ca="true">+IF(AND(ISNUMBER(OFFSET('Sanitation Data'!$G$5,0,10*ROW('Sanitation Data'!G128))),'Data Summary'!DE134="Yes"),100-OFFSET('Sanitation Data'!$G$5,0,10*ROW('Sanitation Data'!G128)),NA())</f>
        <v>#N/A</v>
      </c>
      <c r="AQ134" s="203" t="e">
        <f ca="true">+IF(AND(ISNUMBER(OFFSET('Sanitation Data'!$G$7,0,10*ROW('Sanitation Data'!G128))),'Data Summary'!DF134="Yes"),OFFSET('Sanitation Data'!$G$7,0,10*ROW('Sanitation Data'!G128)),NA())</f>
        <v>#N/A</v>
      </c>
      <c r="AR134" s="203" t="e">
        <f ca="true">+IF(AND(ISNUMBER(OFFSET('Sanitation Data'!$G$11,0,10*ROW('Sanitation Data'!G128))),'Data Summary'!DG134="Yes"),OFFSET('Sanitation Data'!$G$11,0,10*ROW('Sanitation Data'!G128)),NA())</f>
        <v>#N/A</v>
      </c>
      <c r="AS134" s="203" t="e">
        <f ca="true">+IF(AND(ISNUMBER(OFFSET('Sanitation Data'!$G$12,0,10*ROW('Sanitation Data'!G128))),'Data Summary'!DH134="Yes"),OFFSET('Sanitation Data'!$G$12,0,10*ROW('Sanitation Data'!G128)),NA())</f>
        <v>#N/A</v>
      </c>
      <c r="AT134" s="203" t="e">
        <f ca="true">+IF(AND(ISNUMBER(OFFSET('Sanitation Data'!$G$13,0,10*ROW('Sanitation Data'!G128))),'Data Summary'!DI134="Yes"),OFFSET('Sanitation Data'!$G$13,0,10*ROW('Sanitation Data'!G128)),NA())</f>
        <v>#N/A</v>
      </c>
      <c r="AU134" s="203" t="e">
        <f ca="true">+IF(AND(ISNUMBER(OFFSET('Sanitation Data'!$H$5,0,10*ROW('Sanitation Data'!H128))),'Data Summary'!DJ134="Yes"),100-OFFSET('Sanitation Data'!$H$5,0,10*ROW('Sanitation Data'!H128)),NA())</f>
        <v>#N/A</v>
      </c>
      <c r="AV134" s="203" t="e">
        <f ca="true">+IF(AND(ISNUMBER(OFFSET('Sanitation Data'!$H$7,0,10*ROW('Sanitation Data'!H128))),'Data Summary'!DK134="Yes"),OFFSET('Sanitation Data'!$H$7,0,10*ROW('Sanitation Data'!H128)),NA())</f>
        <v>#N/A</v>
      </c>
      <c r="AW134" s="203" t="e">
        <f ca="true">+IF(AND(ISNUMBER(OFFSET('Sanitation Data'!$H$11,0,10*ROW('Sanitation Data'!H128))),'Data Summary'!DL134="Yes"),OFFSET('Sanitation Data'!$H$11,0,10*ROW('Sanitation Data'!H128)),NA())</f>
        <v>#N/A</v>
      </c>
      <c r="AX134" s="203" t="e">
        <f ca="true">+IF(AND(ISNUMBER(OFFSET('Sanitation Data'!$H$12,0,10*ROW('Sanitation Data'!H128))),'Data Summary'!DM134="Yes"),OFFSET('Sanitation Data'!$H$12,0,10*ROW('Sanitation Data'!H128)),NA())</f>
        <v>#N/A</v>
      </c>
      <c r="AY134" s="203" t="e">
        <f ca="true">+IF(AND(ISNUMBER(OFFSET('Sanitation Data'!$H$13,0,10*ROW('Sanitation Data'!H128))),'Data Summary'!DN134="Yes"),OFFSET('Sanitation Data'!$H$13,0,10*ROW('Sanitation Data'!H128)),NA())</f>
        <v>#N/A</v>
      </c>
      <c r="AZ134" s="204" t="e">
        <f ca="true">+IF(AND(ISNUMBER(OFFSET('Hygiene Data'!$C$6,0,10*ROW('Hygiene Data'!C128))),'Data Summary'!DO134="Yes"),OFFSET('Hygiene Data'!$C$6,0,10*ROW('Hygiene Data'!C128)),NA())</f>
        <v>#N/A</v>
      </c>
      <c r="BA134" s="204" t="e">
        <f ca="true">+IF(AND(ISNUMBER(OFFSET('Hygiene Data'!$C$8,0,10*ROW('Hygiene Data'!C128))),'Data Summary'!DP134="Yes"),OFFSET('Hygiene Data'!$C$8,0,10*ROW('Hygiene Data'!C128)),NA())</f>
        <v>#N/A</v>
      </c>
      <c r="BB134" s="204" t="e">
        <f ca="true">+IF(AND(ISNUMBER(OFFSET('Hygiene Data'!$C$10,0,10*ROW('Hygiene Data'!C128))),'Data Summary'!DQ134="Yes"),OFFSET('Hygiene Data'!$C$10,0,10*ROW('Hygiene Data'!C128)),NA())</f>
        <v>#N/A</v>
      </c>
      <c r="BC134" s="204" t="e">
        <f ca="true">+IF(AND(ISNUMBER(OFFSET('Hygiene Data'!$D$6,0,10*ROW('Hygiene Data'!D128))),'Data Summary'!DR134="Yes"),OFFSET('Hygiene Data'!$D$6,0,10*ROW('Hygiene Data'!D128)),NA())</f>
        <v>#N/A</v>
      </c>
      <c r="BD134" s="204" t="e">
        <f ca="true">+IF(AND(ISNUMBER(OFFSET('Hygiene Data'!$D$8,0,10*ROW('Hygiene Data'!D128))),'Data Summary'!DS134="Yes"),OFFSET('Hygiene Data'!$D$8,0,10*ROW('Hygiene Data'!D128)),NA())</f>
        <v>#N/A</v>
      </c>
      <c r="BE134" s="204" t="e">
        <f ca="true">+IF(AND(ISNUMBER(OFFSET('Hygiene Data'!$D$10,0,10*ROW('Hygiene Data'!D128))),'Data Summary'!DT134="Yes"),OFFSET('Hygiene Data'!$D$10,0,10*ROW('Hygiene Data'!D128)),NA())</f>
        <v>#N/A</v>
      </c>
      <c r="BF134" s="204" t="e">
        <f ca="true">+IF(AND(ISNUMBER(OFFSET('Hygiene Data'!$E$6,0,10*ROW('Hygiene Data'!E128))),'Data Summary'!DU134="Yes"),OFFSET('Hygiene Data'!$E$6,0,10*ROW('Hygiene Data'!E128)),NA())</f>
        <v>#N/A</v>
      </c>
      <c r="BG134" s="204" t="e">
        <f ca="true">+IF(AND(ISNUMBER(OFFSET('Hygiene Data'!$E$8,0,10*ROW('Hygiene Data'!E128))),'Data Summary'!DV134="Yes"),OFFSET('Hygiene Data'!$E$8,0,10*ROW('Hygiene Data'!E128)),NA())</f>
        <v>#N/A</v>
      </c>
      <c r="BH134" s="204" t="e">
        <f ca="true">+IF(AND(ISNUMBER(OFFSET('Hygiene Data'!$E$10,0,10*ROW('Hygiene Data'!E128))),'Data Summary'!DW134="Yes"),OFFSET('Hygiene Data'!$E$10,0,10*ROW('Hygiene Data'!E128)),NA())</f>
        <v>#N/A</v>
      </c>
      <c r="BI134" s="204" t="e">
        <f ca="true">+IF(AND(ISNUMBER(OFFSET('Hygiene Data'!$F$6,0,10*ROW('Hygiene Data'!F128))),'Data Summary'!DX134="Yes"),OFFSET('Hygiene Data'!$F$6,0,10*ROW('Hygiene Data'!F128)),NA())</f>
        <v>#N/A</v>
      </c>
      <c r="BJ134" s="204" t="e">
        <f ca="true">+IF(AND(ISNUMBER(OFFSET('Hygiene Data'!$F$8,0,10*ROW('Hygiene Data'!F128))),'Data Summary'!DY134="Yes"),OFFSET('Hygiene Data'!$F$8,0,10*ROW('Hygiene Data'!F128)),NA())</f>
        <v>#N/A</v>
      </c>
      <c r="BK134" s="204" t="e">
        <f ca="true">+IF(AND(ISNUMBER(OFFSET('Hygiene Data'!$F$10,0,10*ROW('Hygiene Data'!F128))),'Data Summary'!DZ134="Yes"),OFFSET('Hygiene Data'!$F$10,0,10*ROW('Hygiene Data'!F128)),NA())</f>
        <v>#N/A</v>
      </c>
      <c r="BL134" s="204" t="e">
        <f ca="true">+IF(AND(ISNUMBER(OFFSET('Hygiene Data'!$G$6,0,10*ROW('Hygiene Data'!G128))),'Data Summary'!EA134="Yes"),OFFSET('Hygiene Data'!$G$6,0,10*ROW('Hygiene Data'!G128)),NA())</f>
        <v>#N/A</v>
      </c>
      <c r="BM134" s="204" t="e">
        <f ca="true">+IF(AND(ISNUMBER(OFFSET('Hygiene Data'!$G$8,0,10*ROW('Hygiene Data'!G128))),'Data Summary'!EB134="Yes"),OFFSET('Hygiene Data'!$G$8,0,10*ROW('Hygiene Data'!G128)),NA())</f>
        <v>#N/A</v>
      </c>
      <c r="BN134" s="204" t="e">
        <f ca="true">+IF(AND(ISNUMBER(OFFSET('Hygiene Data'!$G$10,0,10*ROW('Hygiene Data'!G128))),'Data Summary'!EC134="Yes"),OFFSET('Hygiene Data'!$G$10,0,10*ROW('Hygiene Data'!G128)),NA())</f>
        <v>#N/A</v>
      </c>
      <c r="BO134" s="204" t="e">
        <f ca="true">+IF(AND(ISNUMBER(OFFSET('Hygiene Data'!$H$6,0,10*ROW('Hygiene Data'!H128))),'Data Summary'!ED134="Yes"),OFFSET('Hygiene Data'!$H$6,0,10*ROW('Hygiene Data'!H128)),NA())</f>
        <v>#N/A</v>
      </c>
      <c r="BP134" s="204" t="e">
        <f ca="true">+IF(AND(ISNUMBER(OFFSET('Hygiene Data'!$H$8,0,10*ROW('Hygiene Data'!H128))),'Data Summary'!EE134="Yes"),OFFSET('Hygiene Data'!$H$8,0,10*ROW('Hygiene Data'!H128)),NA())</f>
        <v>#N/A</v>
      </c>
      <c r="BQ134" s="204"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415" t="e">
        <f ca="true">+IF(AND(ISNUMBER(OFFSET('Water Data'!$C$5,0,10*ROW('Water Data'!C129))),'Data Summary'!BS135="Yes"),100-OFFSET('Water Data'!$C$5,0,10*ROW('Water Data'!C129)),NA())</f>
        <v>#N/A</v>
      </c>
      <c r="E135" s="415" t="e">
        <f ca="true">+IF(AND(ISNUMBER(OFFSET('Water Data'!$C$7,0,10*ROW('Water Data'!C129))),'Data Summary'!BT135="Yes"),OFFSET('Water Data'!$C$7,0,10*ROW('Water Data'!C129)),NA())</f>
        <v>#N/A</v>
      </c>
      <c r="F135" s="415" t="e">
        <f ca="true">+IF(AND(ISNUMBER(OFFSET('Water Data'!$C$10,0,10*ROW('Water Data'!C129))),'Data Summary'!BU135="Yes"),OFFSET('Water Data'!$C$10,0,10*ROW('Water Data'!C129)),NA())</f>
        <v>#N/A</v>
      </c>
      <c r="G135" s="415" t="e">
        <f ca="true">+IF(AND(ISNUMBER(OFFSET('Water Data'!$D$5,0,10*ROW('Water Data'!D129))),'Data Summary'!BV135="Yes"),100-OFFSET('Water Data'!$D$5,0,10*ROW('Water Data'!D129)),NA())</f>
        <v>#N/A</v>
      </c>
      <c r="H135" s="415" t="e">
        <f ca="true">+IF(AND(ISNUMBER(OFFSET('Water Data'!$D$7,0,10*ROW('Water Data'!D129))),'Data Summary'!BW135="Yes"),OFFSET('Water Data'!$D$7,0,10*ROW('Water Data'!D129)),NA())</f>
        <v>#N/A</v>
      </c>
      <c r="I135" s="415" t="e">
        <f ca="true">+IF(AND(ISNUMBER(OFFSET('Water Data'!$D$10,0,10*ROW('Water Data'!D129))),'Data Summary'!BX135="Yes"),OFFSET('Water Data'!$D$10,0,10*ROW('Water Data'!D129)),NA())</f>
        <v>#N/A</v>
      </c>
      <c r="J135" s="415" t="e">
        <f ca="true">+IF(AND(ISNUMBER(OFFSET('Water Data'!$E$5,0,10*ROW('Water Data'!E129))),'Data Summary'!BY135="Yes"),100-OFFSET('Water Data'!$E$5,0,10*ROW('Water Data'!E129)),NA())</f>
        <v>#N/A</v>
      </c>
      <c r="K135" s="415" t="e">
        <f ca="true">+IF(AND(ISNUMBER(OFFSET('Water Data'!$E$7,0,10*ROW('Water Data'!E129))),'Data Summary'!BZ135="Yes"),OFFSET('Water Data'!$E$7,0,10*ROW('Water Data'!E129)),NA())</f>
        <v>#N/A</v>
      </c>
      <c r="L135" s="415" t="e">
        <f ca="true">+IF(AND(ISNUMBER(OFFSET('Water Data'!$E$10,0,10*ROW('Water Data'!E129))),'Data Summary'!CA135="Yes"),OFFSET('Water Data'!$E$10,0,10*ROW('Water Data'!E129)),NA())</f>
        <v>#N/A</v>
      </c>
      <c r="M135" s="415" t="e">
        <f ca="true">+IF(AND(ISNUMBER(OFFSET('Water Data'!$F$5,0,10*ROW('Water Data'!F129))),'Data Summary'!CB135="Yes"),100-OFFSET('Water Data'!$F$5,0,10*ROW('Water Data'!F129)),NA())</f>
        <v>#N/A</v>
      </c>
      <c r="N135" s="415" t="e">
        <f ca="true">+IF(AND(ISNUMBER(OFFSET('Water Data'!$F$7,0,10*ROW('Water Data'!F129))),'Data Summary'!CC135="Yes"),OFFSET('Water Data'!$F$7,0,10*ROW('Water Data'!F129)),NA())</f>
        <v>#N/A</v>
      </c>
      <c r="O135" s="415" t="e">
        <f ca="true">+IF(AND(ISNUMBER(OFFSET('Water Data'!$F$10,0,10*ROW('Water Data'!F129))),'Data Summary'!CD135="Yes"),OFFSET('Water Data'!$F$10,0,10*ROW('Water Data'!F129)),NA())</f>
        <v>#N/A</v>
      </c>
      <c r="P135" s="415" t="e">
        <f ca="true">+IF(AND(ISNUMBER(OFFSET('Water Data'!$G$5,0,10*ROW('Water Data'!G129))),'Data Summary'!CE135="Yes"),100-OFFSET('Water Data'!$G$5,0,10*ROW('Water Data'!G129)),NA())</f>
        <v>#N/A</v>
      </c>
      <c r="Q135" s="415" t="e">
        <f ca="true">+IF(AND(ISNUMBER(OFFSET('Water Data'!$G$7,0,10*ROW('Water Data'!G129))),'Data Summary'!CF135="Yes"),OFFSET('Water Data'!$G$7,0,10*ROW('Water Data'!G129)),NA())</f>
        <v>#N/A</v>
      </c>
      <c r="R135" s="415" t="e">
        <f ca="true">+IF(AND(ISNUMBER(OFFSET('Water Data'!$G$10,0,10*ROW('Water Data'!G129))),'Data Summary'!CG135="Yes"),OFFSET('Water Data'!$G$10,0,10*ROW('Water Data'!G129)),NA())</f>
        <v>#N/A</v>
      </c>
      <c r="S135" s="415" t="e">
        <f ca="true">+IF(AND(ISNUMBER(OFFSET('Water Data'!$H$5,0,10*ROW('Water Data'!H129))),'Data Summary'!CH135="Yes"),100-OFFSET('Water Data'!$H$5,0,10*ROW('Water Data'!H129)),NA())</f>
        <v>#N/A</v>
      </c>
      <c r="T135" s="415" t="e">
        <f ca="true">+IF(AND(ISNUMBER(OFFSET('Water Data'!$H$7,0,10*ROW('Water Data'!H129))),'Data Summary'!CI135="Yes"),OFFSET('Water Data'!$H$7,0,10*ROW('Water Data'!H129)),NA())</f>
        <v>#N/A</v>
      </c>
      <c r="U135" s="415" t="e">
        <f ca="true">+IF(AND(ISNUMBER(OFFSET('Water Data'!$H$10,0,10*ROW('Water Data'!H129))),'Data Summary'!CJ135="Yes"),OFFSET('Water Data'!$H$10,0,10*ROW('Water Data'!H129)),NA())</f>
        <v>#N/A</v>
      </c>
      <c r="V135" s="203" t="e">
        <f ca="true">+IF(AND(ISNUMBER(OFFSET('Sanitation Data'!$C$5,0,10*ROW('Sanitation Data'!C129))),'Data Summary'!CK135="Yes"),100-OFFSET('Sanitation Data'!$C$5,0,10*ROW('Sanitation Data'!C129)),NA())</f>
        <v>#N/A</v>
      </c>
      <c r="W135" s="203" t="e">
        <f ca="true">+IF(AND(ISNUMBER(OFFSET('Sanitation Data'!$C$7,0,10*ROW('Sanitation Data'!C129))),'Data Summary'!CL135="Yes"),OFFSET('Sanitation Data'!$C$7,0,10*ROW('Sanitation Data'!C129)),NA())</f>
        <v>#N/A</v>
      </c>
      <c r="X135" s="203" t="e">
        <f ca="true">+IF(AND(ISNUMBER(OFFSET('Sanitation Data'!$C$11,0,10*ROW('Sanitation Data'!C129))),'Data Summary'!CM135="Yes"),OFFSET('Sanitation Data'!$C$11,0,10*ROW('Sanitation Data'!C129)),NA())</f>
        <v>#N/A</v>
      </c>
      <c r="Y135" s="203" t="e">
        <f ca="true">+IF(AND(ISNUMBER(OFFSET('Sanitation Data'!$C$12,0,10*ROW('Sanitation Data'!C129))),'Data Summary'!CN135="Yes"),OFFSET('Sanitation Data'!$C$12,0,10*ROW('Sanitation Data'!C129)),NA())</f>
        <v>#N/A</v>
      </c>
      <c r="Z135" s="203" t="e">
        <f ca="true">+IF(AND(ISNUMBER(OFFSET('Sanitation Data'!$C$13,0,10*ROW('Sanitation Data'!C129))),'Data Summary'!CO135="Yes"),OFFSET('Sanitation Data'!$C$13,0,10*ROW('Sanitation Data'!C129)),NA())</f>
        <v>#N/A</v>
      </c>
      <c r="AA135" s="203" t="e">
        <f ca="true">+IF(AND(ISNUMBER(OFFSET('Sanitation Data'!$D$5,0,10*ROW('Sanitation Data'!D129))),'Data Summary'!CP135="Yes"),100-OFFSET('Sanitation Data'!$D$5,0,10*ROW('Sanitation Data'!D129)),NA())</f>
        <v>#N/A</v>
      </c>
      <c r="AB135" s="203" t="e">
        <f ca="true">+IF(AND(ISNUMBER(OFFSET('Sanitation Data'!$D$7,0,10*ROW('Sanitation Data'!D129))),'Data Summary'!CQ135="Yes"),OFFSET('Sanitation Data'!$D$7,0,10*ROW('Sanitation Data'!D129)),NA())</f>
        <v>#N/A</v>
      </c>
      <c r="AC135" s="203" t="e">
        <f ca="true">+IF(AND(ISNUMBER(OFFSET('Sanitation Data'!$D$11,0,10*ROW('Sanitation Data'!D129))),'Data Summary'!CR135="Yes"),OFFSET('Sanitation Data'!$D$11,0,10*ROW('Sanitation Data'!D129)),NA())</f>
        <v>#N/A</v>
      </c>
      <c r="AD135" s="203" t="e">
        <f ca="true">+IF(AND(ISNUMBER(OFFSET('Sanitation Data'!$D$12,0,10*ROW('Sanitation Data'!D129))),'Data Summary'!CS135="Yes"),OFFSET('Sanitation Data'!$D$12,0,10*ROW('Sanitation Data'!D129)),NA())</f>
        <v>#N/A</v>
      </c>
      <c r="AE135" s="203" t="e">
        <f ca="true">+IF(AND(ISNUMBER(OFFSET('Sanitation Data'!$D$13,0,10*ROW('Sanitation Data'!D129))),'Data Summary'!CT135="Yes"),OFFSET('Sanitation Data'!$D$13,0,10*ROW('Sanitation Data'!D129)),NA())</f>
        <v>#N/A</v>
      </c>
      <c r="AF135" s="203" t="e">
        <f ca="true">+IF(AND(ISNUMBER(OFFSET('Sanitation Data'!$E$5,0,10*ROW('Sanitation Data'!E129))),'Data Summary'!CU135="Yes"),100-OFFSET('Sanitation Data'!$E$5,0,10*ROW('Sanitation Data'!E129)),NA())</f>
        <v>#N/A</v>
      </c>
      <c r="AG135" s="203" t="e">
        <f ca="true">+IF(AND(ISNUMBER(OFFSET('Sanitation Data'!$E$7,0,10*ROW('Sanitation Data'!E129))),'Data Summary'!CV135="Yes"),OFFSET('Sanitation Data'!$E$7,0,10*ROW('Sanitation Data'!E129)),NA())</f>
        <v>#N/A</v>
      </c>
      <c r="AH135" s="203" t="e">
        <f ca="true">+IF(AND(ISNUMBER(OFFSET('Sanitation Data'!$E$11,0,10*ROW('Sanitation Data'!E129))),'Data Summary'!CW135="Yes"),OFFSET('Sanitation Data'!$E$11,0,10*ROW('Sanitation Data'!E129)),NA())</f>
        <v>#N/A</v>
      </c>
      <c r="AI135" s="203" t="e">
        <f ca="true">+IF(AND(ISNUMBER(OFFSET('Sanitation Data'!$E$12,0,10*ROW('Sanitation Data'!E129))),'Data Summary'!CX135="Yes"),OFFSET('Sanitation Data'!$E$12,0,10*ROW('Sanitation Data'!E129)),NA())</f>
        <v>#N/A</v>
      </c>
      <c r="AJ135" s="203" t="e">
        <f ca="true">+IF(AND(ISNUMBER(OFFSET('Sanitation Data'!$E$13,0,10*ROW('Sanitation Data'!E129))),'Data Summary'!CY135="Yes"),OFFSET('Sanitation Data'!$E$13,0,10*ROW('Sanitation Data'!E129)),NA())</f>
        <v>#N/A</v>
      </c>
      <c r="AK135" s="203" t="e">
        <f ca="true">+IF(AND(ISNUMBER(OFFSET('Sanitation Data'!$F$5,0,10*ROW('Sanitation Data'!F129))),'Data Summary'!CZ135="Yes"),100-OFFSET('Sanitation Data'!$F$5,0,10*ROW('Sanitation Data'!F129)),NA())</f>
        <v>#N/A</v>
      </c>
      <c r="AL135" s="203" t="e">
        <f ca="true">+IF(AND(ISNUMBER(OFFSET('Sanitation Data'!$F$7,0,10*ROW('Sanitation Data'!F129))),'Data Summary'!DA135="Yes"),OFFSET('Sanitation Data'!$F$7,0,10*ROW('Sanitation Data'!F129)),NA())</f>
        <v>#N/A</v>
      </c>
      <c r="AM135" s="203" t="e">
        <f ca="true">+IF(AND(ISNUMBER(OFFSET('Sanitation Data'!$F$11,0,10*ROW('Sanitation Data'!F129))),'Data Summary'!DB135="Yes"),OFFSET('Sanitation Data'!$F$11,0,10*ROW('Sanitation Data'!F129)),NA())</f>
        <v>#N/A</v>
      </c>
      <c r="AN135" s="203" t="e">
        <f ca="true">+IF(AND(ISNUMBER(OFFSET('Sanitation Data'!$F$12,0,10*ROW('Sanitation Data'!F129))),'Data Summary'!DC135="Yes"),OFFSET('Sanitation Data'!$F$12,0,10*ROW('Sanitation Data'!F129)),NA())</f>
        <v>#N/A</v>
      </c>
      <c r="AO135" s="203" t="e">
        <f ca="true">+IF(AND(ISNUMBER(OFFSET('Sanitation Data'!$F$13,0,10*ROW('Sanitation Data'!F129))),'Data Summary'!DD135="Yes"),OFFSET('Sanitation Data'!$F$13,0,10*ROW('Sanitation Data'!F129)),NA())</f>
        <v>#N/A</v>
      </c>
      <c r="AP135" s="203" t="e">
        <f ca="true">+IF(AND(ISNUMBER(OFFSET('Sanitation Data'!$G$5,0,10*ROW('Sanitation Data'!G129))),'Data Summary'!DE135="Yes"),100-OFFSET('Sanitation Data'!$G$5,0,10*ROW('Sanitation Data'!G129)),NA())</f>
        <v>#N/A</v>
      </c>
      <c r="AQ135" s="203" t="e">
        <f ca="true">+IF(AND(ISNUMBER(OFFSET('Sanitation Data'!$G$7,0,10*ROW('Sanitation Data'!G129))),'Data Summary'!DF135="Yes"),OFFSET('Sanitation Data'!$G$7,0,10*ROW('Sanitation Data'!G129)),NA())</f>
        <v>#N/A</v>
      </c>
      <c r="AR135" s="203" t="e">
        <f ca="true">+IF(AND(ISNUMBER(OFFSET('Sanitation Data'!$G$11,0,10*ROW('Sanitation Data'!G129))),'Data Summary'!DG135="Yes"),OFFSET('Sanitation Data'!$G$11,0,10*ROW('Sanitation Data'!G129)),NA())</f>
        <v>#N/A</v>
      </c>
      <c r="AS135" s="203" t="e">
        <f ca="true">+IF(AND(ISNUMBER(OFFSET('Sanitation Data'!$G$12,0,10*ROW('Sanitation Data'!G129))),'Data Summary'!DH135="Yes"),OFFSET('Sanitation Data'!$G$12,0,10*ROW('Sanitation Data'!G129)),NA())</f>
        <v>#N/A</v>
      </c>
      <c r="AT135" s="203" t="e">
        <f ca="true">+IF(AND(ISNUMBER(OFFSET('Sanitation Data'!$G$13,0,10*ROW('Sanitation Data'!G129))),'Data Summary'!DI135="Yes"),OFFSET('Sanitation Data'!$G$13,0,10*ROW('Sanitation Data'!G129)),NA())</f>
        <v>#N/A</v>
      </c>
      <c r="AU135" s="203" t="e">
        <f ca="true">+IF(AND(ISNUMBER(OFFSET('Sanitation Data'!$H$5,0,10*ROW('Sanitation Data'!H129))),'Data Summary'!DJ135="Yes"),100-OFFSET('Sanitation Data'!$H$5,0,10*ROW('Sanitation Data'!H129)),NA())</f>
        <v>#N/A</v>
      </c>
      <c r="AV135" s="203" t="e">
        <f ca="true">+IF(AND(ISNUMBER(OFFSET('Sanitation Data'!$H$7,0,10*ROW('Sanitation Data'!H129))),'Data Summary'!DK135="Yes"),OFFSET('Sanitation Data'!$H$7,0,10*ROW('Sanitation Data'!H129)),NA())</f>
        <v>#N/A</v>
      </c>
      <c r="AW135" s="203" t="e">
        <f ca="true">+IF(AND(ISNUMBER(OFFSET('Sanitation Data'!$H$11,0,10*ROW('Sanitation Data'!H129))),'Data Summary'!DL135="Yes"),OFFSET('Sanitation Data'!$H$11,0,10*ROW('Sanitation Data'!H129)),NA())</f>
        <v>#N/A</v>
      </c>
      <c r="AX135" s="203" t="e">
        <f ca="true">+IF(AND(ISNUMBER(OFFSET('Sanitation Data'!$H$12,0,10*ROW('Sanitation Data'!H129))),'Data Summary'!DM135="Yes"),OFFSET('Sanitation Data'!$H$12,0,10*ROW('Sanitation Data'!H129)),NA())</f>
        <v>#N/A</v>
      </c>
      <c r="AY135" s="203" t="e">
        <f ca="true">+IF(AND(ISNUMBER(OFFSET('Sanitation Data'!$H$13,0,10*ROW('Sanitation Data'!H129))),'Data Summary'!DN135="Yes"),OFFSET('Sanitation Data'!$H$13,0,10*ROW('Sanitation Data'!H129)),NA())</f>
        <v>#N/A</v>
      </c>
      <c r="AZ135" s="204" t="e">
        <f ca="true">+IF(AND(ISNUMBER(OFFSET('Hygiene Data'!$C$6,0,10*ROW('Hygiene Data'!C129))),'Data Summary'!DO135="Yes"),OFFSET('Hygiene Data'!$C$6,0,10*ROW('Hygiene Data'!C129)),NA())</f>
        <v>#N/A</v>
      </c>
      <c r="BA135" s="204" t="e">
        <f ca="true">+IF(AND(ISNUMBER(OFFSET('Hygiene Data'!$C$8,0,10*ROW('Hygiene Data'!C129))),'Data Summary'!DP135="Yes"),OFFSET('Hygiene Data'!$C$8,0,10*ROW('Hygiene Data'!C129)),NA())</f>
        <v>#N/A</v>
      </c>
      <c r="BB135" s="204" t="e">
        <f ca="true">+IF(AND(ISNUMBER(OFFSET('Hygiene Data'!$C$10,0,10*ROW('Hygiene Data'!C129))),'Data Summary'!DQ135="Yes"),OFFSET('Hygiene Data'!$C$10,0,10*ROW('Hygiene Data'!C129)),NA())</f>
        <v>#N/A</v>
      </c>
      <c r="BC135" s="204" t="e">
        <f ca="true">+IF(AND(ISNUMBER(OFFSET('Hygiene Data'!$D$6,0,10*ROW('Hygiene Data'!D129))),'Data Summary'!DR135="Yes"),OFFSET('Hygiene Data'!$D$6,0,10*ROW('Hygiene Data'!D129)),NA())</f>
        <v>#N/A</v>
      </c>
      <c r="BD135" s="204" t="e">
        <f ca="true">+IF(AND(ISNUMBER(OFFSET('Hygiene Data'!$D$8,0,10*ROW('Hygiene Data'!D129))),'Data Summary'!DS135="Yes"),OFFSET('Hygiene Data'!$D$8,0,10*ROW('Hygiene Data'!D129)),NA())</f>
        <v>#N/A</v>
      </c>
      <c r="BE135" s="204" t="e">
        <f ca="true">+IF(AND(ISNUMBER(OFFSET('Hygiene Data'!$D$10,0,10*ROW('Hygiene Data'!D129))),'Data Summary'!DT135="Yes"),OFFSET('Hygiene Data'!$D$10,0,10*ROW('Hygiene Data'!D129)),NA())</f>
        <v>#N/A</v>
      </c>
      <c r="BF135" s="204" t="e">
        <f ca="true">+IF(AND(ISNUMBER(OFFSET('Hygiene Data'!$E$6,0,10*ROW('Hygiene Data'!E129))),'Data Summary'!DU135="Yes"),OFFSET('Hygiene Data'!$E$6,0,10*ROW('Hygiene Data'!E129)),NA())</f>
        <v>#N/A</v>
      </c>
      <c r="BG135" s="204" t="e">
        <f ca="true">+IF(AND(ISNUMBER(OFFSET('Hygiene Data'!$E$8,0,10*ROW('Hygiene Data'!E129))),'Data Summary'!DV135="Yes"),OFFSET('Hygiene Data'!$E$8,0,10*ROW('Hygiene Data'!E129)),NA())</f>
        <v>#N/A</v>
      </c>
      <c r="BH135" s="204" t="e">
        <f ca="true">+IF(AND(ISNUMBER(OFFSET('Hygiene Data'!$E$10,0,10*ROW('Hygiene Data'!E129))),'Data Summary'!DW135="Yes"),OFFSET('Hygiene Data'!$E$10,0,10*ROW('Hygiene Data'!E129)),NA())</f>
        <v>#N/A</v>
      </c>
      <c r="BI135" s="204" t="e">
        <f ca="true">+IF(AND(ISNUMBER(OFFSET('Hygiene Data'!$F$6,0,10*ROW('Hygiene Data'!F129))),'Data Summary'!DX135="Yes"),OFFSET('Hygiene Data'!$F$6,0,10*ROW('Hygiene Data'!F129)),NA())</f>
        <v>#N/A</v>
      </c>
      <c r="BJ135" s="204" t="e">
        <f ca="true">+IF(AND(ISNUMBER(OFFSET('Hygiene Data'!$F$8,0,10*ROW('Hygiene Data'!F129))),'Data Summary'!DY135="Yes"),OFFSET('Hygiene Data'!$F$8,0,10*ROW('Hygiene Data'!F129)),NA())</f>
        <v>#N/A</v>
      </c>
      <c r="BK135" s="204" t="e">
        <f ca="true">+IF(AND(ISNUMBER(OFFSET('Hygiene Data'!$F$10,0,10*ROW('Hygiene Data'!F129))),'Data Summary'!DZ135="Yes"),OFFSET('Hygiene Data'!$F$10,0,10*ROW('Hygiene Data'!F129)),NA())</f>
        <v>#N/A</v>
      </c>
      <c r="BL135" s="204" t="e">
        <f ca="true">+IF(AND(ISNUMBER(OFFSET('Hygiene Data'!$G$6,0,10*ROW('Hygiene Data'!G129))),'Data Summary'!EA135="Yes"),OFFSET('Hygiene Data'!$G$6,0,10*ROW('Hygiene Data'!G129)),NA())</f>
        <v>#N/A</v>
      </c>
      <c r="BM135" s="204" t="e">
        <f ca="true">+IF(AND(ISNUMBER(OFFSET('Hygiene Data'!$G$8,0,10*ROW('Hygiene Data'!G129))),'Data Summary'!EB135="Yes"),OFFSET('Hygiene Data'!$G$8,0,10*ROW('Hygiene Data'!G129)),NA())</f>
        <v>#N/A</v>
      </c>
      <c r="BN135" s="204" t="e">
        <f ca="true">+IF(AND(ISNUMBER(OFFSET('Hygiene Data'!$G$10,0,10*ROW('Hygiene Data'!G129))),'Data Summary'!EC135="Yes"),OFFSET('Hygiene Data'!$G$10,0,10*ROW('Hygiene Data'!G129)),NA())</f>
        <v>#N/A</v>
      </c>
      <c r="BO135" s="204" t="e">
        <f ca="true">+IF(AND(ISNUMBER(OFFSET('Hygiene Data'!$H$6,0,10*ROW('Hygiene Data'!H129))),'Data Summary'!ED135="Yes"),OFFSET('Hygiene Data'!$H$6,0,10*ROW('Hygiene Data'!H129)),NA())</f>
        <v>#N/A</v>
      </c>
      <c r="BP135" s="204" t="e">
        <f ca="true">+IF(AND(ISNUMBER(OFFSET('Hygiene Data'!$H$8,0,10*ROW('Hygiene Data'!H129))),'Data Summary'!EE135="Yes"),OFFSET('Hygiene Data'!$H$8,0,10*ROW('Hygiene Data'!H129)),NA())</f>
        <v>#N/A</v>
      </c>
      <c r="BQ135" s="204"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415" t="e">
        <f ca="true">+IF(AND(ISNUMBER(OFFSET('Water Data'!$C$5,0,10*ROW('Water Data'!C130))),'Data Summary'!BS136="Yes"),100-OFFSET('Water Data'!$C$5,0,10*ROW('Water Data'!C130)),NA())</f>
        <v>#N/A</v>
      </c>
      <c r="E136" s="415" t="e">
        <f ca="true">+IF(AND(ISNUMBER(OFFSET('Water Data'!$C$7,0,10*ROW('Water Data'!C130))),'Data Summary'!BT136="Yes"),OFFSET('Water Data'!$C$7,0,10*ROW('Water Data'!C130)),NA())</f>
        <v>#N/A</v>
      </c>
      <c r="F136" s="415" t="e">
        <f ca="true">+IF(AND(ISNUMBER(OFFSET('Water Data'!$C$10,0,10*ROW('Water Data'!C130))),'Data Summary'!BU136="Yes"),OFFSET('Water Data'!$C$10,0,10*ROW('Water Data'!C130)),NA())</f>
        <v>#N/A</v>
      </c>
      <c r="G136" s="415" t="e">
        <f ca="true">+IF(AND(ISNUMBER(OFFSET('Water Data'!$D$5,0,10*ROW('Water Data'!D130))),'Data Summary'!BV136="Yes"),100-OFFSET('Water Data'!$D$5,0,10*ROW('Water Data'!D130)),NA())</f>
        <v>#N/A</v>
      </c>
      <c r="H136" s="415" t="e">
        <f ca="true">+IF(AND(ISNUMBER(OFFSET('Water Data'!$D$7,0,10*ROW('Water Data'!D130))),'Data Summary'!BW136="Yes"),OFFSET('Water Data'!$D$7,0,10*ROW('Water Data'!D130)),NA())</f>
        <v>#N/A</v>
      </c>
      <c r="I136" s="415" t="e">
        <f ca="true">+IF(AND(ISNUMBER(OFFSET('Water Data'!$D$10,0,10*ROW('Water Data'!D130))),'Data Summary'!BX136="Yes"),OFFSET('Water Data'!$D$10,0,10*ROW('Water Data'!D130)),NA())</f>
        <v>#N/A</v>
      </c>
      <c r="J136" s="415" t="e">
        <f ca="true">+IF(AND(ISNUMBER(OFFSET('Water Data'!$E$5,0,10*ROW('Water Data'!E130))),'Data Summary'!BY136="Yes"),100-OFFSET('Water Data'!$E$5,0,10*ROW('Water Data'!E130)),NA())</f>
        <v>#N/A</v>
      </c>
      <c r="K136" s="415" t="e">
        <f ca="true">+IF(AND(ISNUMBER(OFFSET('Water Data'!$E$7,0,10*ROW('Water Data'!E130))),'Data Summary'!BZ136="Yes"),OFFSET('Water Data'!$E$7,0,10*ROW('Water Data'!E130)),NA())</f>
        <v>#N/A</v>
      </c>
      <c r="L136" s="415" t="e">
        <f ca="true">+IF(AND(ISNUMBER(OFFSET('Water Data'!$E$10,0,10*ROW('Water Data'!E130))),'Data Summary'!CA136="Yes"),OFFSET('Water Data'!$E$10,0,10*ROW('Water Data'!E130)),NA())</f>
        <v>#N/A</v>
      </c>
      <c r="M136" s="415" t="e">
        <f ca="true">+IF(AND(ISNUMBER(OFFSET('Water Data'!$F$5,0,10*ROW('Water Data'!F130))),'Data Summary'!CB136="Yes"),100-OFFSET('Water Data'!$F$5,0,10*ROW('Water Data'!F130)),NA())</f>
        <v>#N/A</v>
      </c>
      <c r="N136" s="415" t="e">
        <f ca="true">+IF(AND(ISNUMBER(OFFSET('Water Data'!$F$7,0,10*ROW('Water Data'!F130))),'Data Summary'!CC136="Yes"),OFFSET('Water Data'!$F$7,0,10*ROW('Water Data'!F130)),NA())</f>
        <v>#N/A</v>
      </c>
      <c r="O136" s="415" t="e">
        <f ca="true">+IF(AND(ISNUMBER(OFFSET('Water Data'!$F$10,0,10*ROW('Water Data'!F130))),'Data Summary'!CD136="Yes"),OFFSET('Water Data'!$F$10,0,10*ROW('Water Data'!F130)),NA())</f>
        <v>#N/A</v>
      </c>
      <c r="P136" s="415" t="e">
        <f ca="true">+IF(AND(ISNUMBER(OFFSET('Water Data'!$G$5,0,10*ROW('Water Data'!G130))),'Data Summary'!CE136="Yes"),100-OFFSET('Water Data'!$G$5,0,10*ROW('Water Data'!G130)),NA())</f>
        <v>#N/A</v>
      </c>
      <c r="Q136" s="415" t="e">
        <f ca="true">+IF(AND(ISNUMBER(OFFSET('Water Data'!$G$7,0,10*ROW('Water Data'!G130))),'Data Summary'!CF136="Yes"),OFFSET('Water Data'!$G$7,0,10*ROW('Water Data'!G130)),NA())</f>
        <v>#N/A</v>
      </c>
      <c r="R136" s="415" t="e">
        <f ca="true">+IF(AND(ISNUMBER(OFFSET('Water Data'!$G$10,0,10*ROW('Water Data'!G130))),'Data Summary'!CG136="Yes"),OFFSET('Water Data'!$G$10,0,10*ROW('Water Data'!G130)),NA())</f>
        <v>#N/A</v>
      </c>
      <c r="S136" s="415" t="e">
        <f ca="true">+IF(AND(ISNUMBER(OFFSET('Water Data'!$H$5,0,10*ROW('Water Data'!H130))),'Data Summary'!CH136="Yes"),100-OFFSET('Water Data'!$H$5,0,10*ROW('Water Data'!H130)),NA())</f>
        <v>#N/A</v>
      </c>
      <c r="T136" s="415" t="e">
        <f ca="true">+IF(AND(ISNUMBER(OFFSET('Water Data'!$H$7,0,10*ROW('Water Data'!H130))),'Data Summary'!CI136="Yes"),OFFSET('Water Data'!$H$7,0,10*ROW('Water Data'!H130)),NA())</f>
        <v>#N/A</v>
      </c>
      <c r="U136" s="415" t="e">
        <f ca="true">+IF(AND(ISNUMBER(OFFSET('Water Data'!$H$10,0,10*ROW('Water Data'!H130))),'Data Summary'!CJ136="Yes"),OFFSET('Water Data'!$H$10,0,10*ROW('Water Data'!H130)),NA())</f>
        <v>#N/A</v>
      </c>
      <c r="V136" s="203" t="e">
        <f ca="true">+IF(AND(ISNUMBER(OFFSET('Sanitation Data'!$C$5,0,10*ROW('Sanitation Data'!C130))),'Data Summary'!CK136="Yes"),100-OFFSET('Sanitation Data'!$C$5,0,10*ROW('Sanitation Data'!C130)),NA())</f>
        <v>#N/A</v>
      </c>
      <c r="W136" s="203" t="e">
        <f ca="true">+IF(AND(ISNUMBER(OFFSET('Sanitation Data'!$C$7,0,10*ROW('Sanitation Data'!C130))),'Data Summary'!CL136="Yes"),OFFSET('Sanitation Data'!$C$7,0,10*ROW('Sanitation Data'!C130)),NA())</f>
        <v>#N/A</v>
      </c>
      <c r="X136" s="203" t="e">
        <f ca="true">+IF(AND(ISNUMBER(OFFSET('Sanitation Data'!$C$11,0,10*ROW('Sanitation Data'!C130))),'Data Summary'!CM136="Yes"),OFFSET('Sanitation Data'!$C$11,0,10*ROW('Sanitation Data'!C130)),NA())</f>
        <v>#N/A</v>
      </c>
      <c r="Y136" s="203" t="e">
        <f ca="true">+IF(AND(ISNUMBER(OFFSET('Sanitation Data'!$C$12,0,10*ROW('Sanitation Data'!C130))),'Data Summary'!CN136="Yes"),OFFSET('Sanitation Data'!$C$12,0,10*ROW('Sanitation Data'!C130)),NA())</f>
        <v>#N/A</v>
      </c>
      <c r="Z136" s="203" t="e">
        <f ca="true">+IF(AND(ISNUMBER(OFFSET('Sanitation Data'!$C$13,0,10*ROW('Sanitation Data'!C130))),'Data Summary'!CO136="Yes"),OFFSET('Sanitation Data'!$C$13,0,10*ROW('Sanitation Data'!C130)),NA())</f>
        <v>#N/A</v>
      </c>
      <c r="AA136" s="203" t="e">
        <f ca="true">+IF(AND(ISNUMBER(OFFSET('Sanitation Data'!$D$5,0,10*ROW('Sanitation Data'!D130))),'Data Summary'!CP136="Yes"),100-OFFSET('Sanitation Data'!$D$5,0,10*ROW('Sanitation Data'!D130)),NA())</f>
        <v>#N/A</v>
      </c>
      <c r="AB136" s="203" t="e">
        <f ca="true">+IF(AND(ISNUMBER(OFFSET('Sanitation Data'!$D$7,0,10*ROW('Sanitation Data'!D130))),'Data Summary'!CQ136="Yes"),OFFSET('Sanitation Data'!$D$7,0,10*ROW('Sanitation Data'!D130)),NA())</f>
        <v>#N/A</v>
      </c>
      <c r="AC136" s="203" t="e">
        <f ca="true">+IF(AND(ISNUMBER(OFFSET('Sanitation Data'!$D$11,0,10*ROW('Sanitation Data'!D130))),'Data Summary'!CR136="Yes"),OFFSET('Sanitation Data'!$D$11,0,10*ROW('Sanitation Data'!D130)),NA())</f>
        <v>#N/A</v>
      </c>
      <c r="AD136" s="203" t="e">
        <f ca="true">+IF(AND(ISNUMBER(OFFSET('Sanitation Data'!$D$12,0,10*ROW('Sanitation Data'!D130))),'Data Summary'!CS136="Yes"),OFFSET('Sanitation Data'!$D$12,0,10*ROW('Sanitation Data'!D130)),NA())</f>
        <v>#N/A</v>
      </c>
      <c r="AE136" s="203" t="e">
        <f ca="true">+IF(AND(ISNUMBER(OFFSET('Sanitation Data'!$D$13,0,10*ROW('Sanitation Data'!D130))),'Data Summary'!CT136="Yes"),OFFSET('Sanitation Data'!$D$13,0,10*ROW('Sanitation Data'!D130)),NA())</f>
        <v>#N/A</v>
      </c>
      <c r="AF136" s="203" t="e">
        <f ca="true">+IF(AND(ISNUMBER(OFFSET('Sanitation Data'!$E$5,0,10*ROW('Sanitation Data'!E130))),'Data Summary'!CU136="Yes"),100-OFFSET('Sanitation Data'!$E$5,0,10*ROW('Sanitation Data'!E130)),NA())</f>
        <v>#N/A</v>
      </c>
      <c r="AG136" s="203" t="e">
        <f ca="true">+IF(AND(ISNUMBER(OFFSET('Sanitation Data'!$E$7,0,10*ROW('Sanitation Data'!E130))),'Data Summary'!CV136="Yes"),OFFSET('Sanitation Data'!$E$7,0,10*ROW('Sanitation Data'!E130)),NA())</f>
        <v>#N/A</v>
      </c>
      <c r="AH136" s="203" t="e">
        <f ca="true">+IF(AND(ISNUMBER(OFFSET('Sanitation Data'!$E$11,0,10*ROW('Sanitation Data'!E130))),'Data Summary'!CW136="Yes"),OFFSET('Sanitation Data'!$E$11,0,10*ROW('Sanitation Data'!E130)),NA())</f>
        <v>#N/A</v>
      </c>
      <c r="AI136" s="203" t="e">
        <f ca="true">+IF(AND(ISNUMBER(OFFSET('Sanitation Data'!$E$12,0,10*ROW('Sanitation Data'!E130))),'Data Summary'!CX136="Yes"),OFFSET('Sanitation Data'!$E$12,0,10*ROW('Sanitation Data'!E130)),NA())</f>
        <v>#N/A</v>
      </c>
      <c r="AJ136" s="203" t="e">
        <f ca="true">+IF(AND(ISNUMBER(OFFSET('Sanitation Data'!$E$13,0,10*ROW('Sanitation Data'!E130))),'Data Summary'!CY136="Yes"),OFFSET('Sanitation Data'!$E$13,0,10*ROW('Sanitation Data'!E130)),NA())</f>
        <v>#N/A</v>
      </c>
      <c r="AK136" s="203" t="e">
        <f ca="true">+IF(AND(ISNUMBER(OFFSET('Sanitation Data'!$F$5,0,10*ROW('Sanitation Data'!F130))),'Data Summary'!CZ136="Yes"),100-OFFSET('Sanitation Data'!$F$5,0,10*ROW('Sanitation Data'!F130)),NA())</f>
        <v>#N/A</v>
      </c>
      <c r="AL136" s="203" t="e">
        <f ca="true">+IF(AND(ISNUMBER(OFFSET('Sanitation Data'!$F$7,0,10*ROW('Sanitation Data'!F130))),'Data Summary'!DA136="Yes"),OFFSET('Sanitation Data'!$F$7,0,10*ROW('Sanitation Data'!F130)),NA())</f>
        <v>#N/A</v>
      </c>
      <c r="AM136" s="203" t="e">
        <f ca="true">+IF(AND(ISNUMBER(OFFSET('Sanitation Data'!$F$11,0,10*ROW('Sanitation Data'!F130))),'Data Summary'!DB136="Yes"),OFFSET('Sanitation Data'!$F$11,0,10*ROW('Sanitation Data'!F130)),NA())</f>
        <v>#N/A</v>
      </c>
      <c r="AN136" s="203" t="e">
        <f ca="true">+IF(AND(ISNUMBER(OFFSET('Sanitation Data'!$F$12,0,10*ROW('Sanitation Data'!F130))),'Data Summary'!DC136="Yes"),OFFSET('Sanitation Data'!$F$12,0,10*ROW('Sanitation Data'!F130)),NA())</f>
        <v>#N/A</v>
      </c>
      <c r="AO136" s="203" t="e">
        <f ca="true">+IF(AND(ISNUMBER(OFFSET('Sanitation Data'!$F$13,0,10*ROW('Sanitation Data'!F130))),'Data Summary'!DD136="Yes"),OFFSET('Sanitation Data'!$F$13,0,10*ROW('Sanitation Data'!F130)),NA())</f>
        <v>#N/A</v>
      </c>
      <c r="AP136" s="203" t="e">
        <f ca="true">+IF(AND(ISNUMBER(OFFSET('Sanitation Data'!$G$5,0,10*ROW('Sanitation Data'!G130))),'Data Summary'!DE136="Yes"),100-OFFSET('Sanitation Data'!$G$5,0,10*ROW('Sanitation Data'!G130)),NA())</f>
        <v>#N/A</v>
      </c>
      <c r="AQ136" s="203" t="e">
        <f ca="true">+IF(AND(ISNUMBER(OFFSET('Sanitation Data'!$G$7,0,10*ROW('Sanitation Data'!G130))),'Data Summary'!DF136="Yes"),OFFSET('Sanitation Data'!$G$7,0,10*ROW('Sanitation Data'!G130)),NA())</f>
        <v>#N/A</v>
      </c>
      <c r="AR136" s="203" t="e">
        <f ca="true">+IF(AND(ISNUMBER(OFFSET('Sanitation Data'!$G$11,0,10*ROW('Sanitation Data'!G130))),'Data Summary'!DG136="Yes"),OFFSET('Sanitation Data'!$G$11,0,10*ROW('Sanitation Data'!G130)),NA())</f>
        <v>#N/A</v>
      </c>
      <c r="AS136" s="203" t="e">
        <f ca="true">+IF(AND(ISNUMBER(OFFSET('Sanitation Data'!$G$12,0,10*ROW('Sanitation Data'!G130))),'Data Summary'!DH136="Yes"),OFFSET('Sanitation Data'!$G$12,0,10*ROW('Sanitation Data'!G130)),NA())</f>
        <v>#N/A</v>
      </c>
      <c r="AT136" s="203" t="e">
        <f ca="true">+IF(AND(ISNUMBER(OFFSET('Sanitation Data'!$G$13,0,10*ROW('Sanitation Data'!G130))),'Data Summary'!DI136="Yes"),OFFSET('Sanitation Data'!$G$13,0,10*ROW('Sanitation Data'!G130)),NA())</f>
        <v>#N/A</v>
      </c>
      <c r="AU136" s="203" t="e">
        <f ca="true">+IF(AND(ISNUMBER(OFFSET('Sanitation Data'!$H$5,0,10*ROW('Sanitation Data'!H130))),'Data Summary'!DJ136="Yes"),100-OFFSET('Sanitation Data'!$H$5,0,10*ROW('Sanitation Data'!H130)),NA())</f>
        <v>#N/A</v>
      </c>
      <c r="AV136" s="203" t="e">
        <f ca="true">+IF(AND(ISNUMBER(OFFSET('Sanitation Data'!$H$7,0,10*ROW('Sanitation Data'!H130))),'Data Summary'!DK136="Yes"),OFFSET('Sanitation Data'!$H$7,0,10*ROW('Sanitation Data'!H130)),NA())</f>
        <v>#N/A</v>
      </c>
      <c r="AW136" s="203" t="e">
        <f ca="true">+IF(AND(ISNUMBER(OFFSET('Sanitation Data'!$H$11,0,10*ROW('Sanitation Data'!H130))),'Data Summary'!DL136="Yes"),OFFSET('Sanitation Data'!$H$11,0,10*ROW('Sanitation Data'!H130)),NA())</f>
        <v>#N/A</v>
      </c>
      <c r="AX136" s="203" t="e">
        <f ca="true">+IF(AND(ISNUMBER(OFFSET('Sanitation Data'!$H$12,0,10*ROW('Sanitation Data'!H130))),'Data Summary'!DM136="Yes"),OFFSET('Sanitation Data'!$H$12,0,10*ROW('Sanitation Data'!H130)),NA())</f>
        <v>#N/A</v>
      </c>
      <c r="AY136" s="203" t="e">
        <f ca="true">+IF(AND(ISNUMBER(OFFSET('Sanitation Data'!$H$13,0,10*ROW('Sanitation Data'!H130))),'Data Summary'!DN136="Yes"),OFFSET('Sanitation Data'!$H$13,0,10*ROW('Sanitation Data'!H130)),NA())</f>
        <v>#N/A</v>
      </c>
      <c r="AZ136" s="204" t="e">
        <f ca="true">+IF(AND(ISNUMBER(OFFSET('Hygiene Data'!$C$6,0,10*ROW('Hygiene Data'!C130))),'Data Summary'!DO136="Yes"),OFFSET('Hygiene Data'!$C$6,0,10*ROW('Hygiene Data'!C130)),NA())</f>
        <v>#N/A</v>
      </c>
      <c r="BA136" s="204" t="e">
        <f ca="true">+IF(AND(ISNUMBER(OFFSET('Hygiene Data'!$C$8,0,10*ROW('Hygiene Data'!C130))),'Data Summary'!DP136="Yes"),OFFSET('Hygiene Data'!$C$8,0,10*ROW('Hygiene Data'!C130)),NA())</f>
        <v>#N/A</v>
      </c>
      <c r="BB136" s="204" t="e">
        <f ca="true">+IF(AND(ISNUMBER(OFFSET('Hygiene Data'!$C$10,0,10*ROW('Hygiene Data'!C130))),'Data Summary'!DQ136="Yes"),OFFSET('Hygiene Data'!$C$10,0,10*ROW('Hygiene Data'!C130)),NA())</f>
        <v>#N/A</v>
      </c>
      <c r="BC136" s="204" t="e">
        <f ca="true">+IF(AND(ISNUMBER(OFFSET('Hygiene Data'!$D$6,0,10*ROW('Hygiene Data'!D130))),'Data Summary'!DR136="Yes"),OFFSET('Hygiene Data'!$D$6,0,10*ROW('Hygiene Data'!D130)),NA())</f>
        <v>#N/A</v>
      </c>
      <c r="BD136" s="204" t="e">
        <f ca="true">+IF(AND(ISNUMBER(OFFSET('Hygiene Data'!$D$8,0,10*ROW('Hygiene Data'!D130))),'Data Summary'!DS136="Yes"),OFFSET('Hygiene Data'!$D$8,0,10*ROW('Hygiene Data'!D130)),NA())</f>
        <v>#N/A</v>
      </c>
      <c r="BE136" s="204" t="e">
        <f ca="true">+IF(AND(ISNUMBER(OFFSET('Hygiene Data'!$D$10,0,10*ROW('Hygiene Data'!D130))),'Data Summary'!DT136="Yes"),OFFSET('Hygiene Data'!$D$10,0,10*ROW('Hygiene Data'!D130)),NA())</f>
        <v>#N/A</v>
      </c>
      <c r="BF136" s="204" t="e">
        <f ca="true">+IF(AND(ISNUMBER(OFFSET('Hygiene Data'!$E$6,0,10*ROW('Hygiene Data'!E130))),'Data Summary'!DU136="Yes"),OFFSET('Hygiene Data'!$E$6,0,10*ROW('Hygiene Data'!E130)),NA())</f>
        <v>#N/A</v>
      </c>
      <c r="BG136" s="204" t="e">
        <f ca="true">+IF(AND(ISNUMBER(OFFSET('Hygiene Data'!$E$8,0,10*ROW('Hygiene Data'!E130))),'Data Summary'!DV136="Yes"),OFFSET('Hygiene Data'!$E$8,0,10*ROW('Hygiene Data'!E130)),NA())</f>
        <v>#N/A</v>
      </c>
      <c r="BH136" s="204" t="e">
        <f ca="true">+IF(AND(ISNUMBER(OFFSET('Hygiene Data'!$E$10,0,10*ROW('Hygiene Data'!E130))),'Data Summary'!DW136="Yes"),OFFSET('Hygiene Data'!$E$10,0,10*ROW('Hygiene Data'!E130)),NA())</f>
        <v>#N/A</v>
      </c>
      <c r="BI136" s="204" t="e">
        <f ca="true">+IF(AND(ISNUMBER(OFFSET('Hygiene Data'!$F$6,0,10*ROW('Hygiene Data'!F130))),'Data Summary'!DX136="Yes"),OFFSET('Hygiene Data'!$F$6,0,10*ROW('Hygiene Data'!F130)),NA())</f>
        <v>#N/A</v>
      </c>
      <c r="BJ136" s="204" t="e">
        <f ca="true">+IF(AND(ISNUMBER(OFFSET('Hygiene Data'!$F$8,0,10*ROW('Hygiene Data'!F130))),'Data Summary'!DY136="Yes"),OFFSET('Hygiene Data'!$F$8,0,10*ROW('Hygiene Data'!F130)),NA())</f>
        <v>#N/A</v>
      </c>
      <c r="BK136" s="204" t="e">
        <f ca="true">+IF(AND(ISNUMBER(OFFSET('Hygiene Data'!$F$10,0,10*ROW('Hygiene Data'!F130))),'Data Summary'!DZ136="Yes"),OFFSET('Hygiene Data'!$F$10,0,10*ROW('Hygiene Data'!F130)),NA())</f>
        <v>#N/A</v>
      </c>
      <c r="BL136" s="204" t="e">
        <f ca="true">+IF(AND(ISNUMBER(OFFSET('Hygiene Data'!$G$6,0,10*ROW('Hygiene Data'!G130))),'Data Summary'!EA136="Yes"),OFFSET('Hygiene Data'!$G$6,0,10*ROW('Hygiene Data'!G130)),NA())</f>
        <v>#N/A</v>
      </c>
      <c r="BM136" s="204" t="e">
        <f ca="true">+IF(AND(ISNUMBER(OFFSET('Hygiene Data'!$G$8,0,10*ROW('Hygiene Data'!G130))),'Data Summary'!EB136="Yes"),OFFSET('Hygiene Data'!$G$8,0,10*ROW('Hygiene Data'!G130)),NA())</f>
        <v>#N/A</v>
      </c>
      <c r="BN136" s="204" t="e">
        <f ca="true">+IF(AND(ISNUMBER(OFFSET('Hygiene Data'!$G$10,0,10*ROW('Hygiene Data'!G130))),'Data Summary'!EC136="Yes"),OFFSET('Hygiene Data'!$G$10,0,10*ROW('Hygiene Data'!G130)),NA())</f>
        <v>#N/A</v>
      </c>
      <c r="BO136" s="204" t="e">
        <f ca="true">+IF(AND(ISNUMBER(OFFSET('Hygiene Data'!$H$6,0,10*ROW('Hygiene Data'!H130))),'Data Summary'!ED136="Yes"),OFFSET('Hygiene Data'!$H$6,0,10*ROW('Hygiene Data'!H130)),NA())</f>
        <v>#N/A</v>
      </c>
      <c r="BP136" s="204" t="e">
        <f ca="true">+IF(AND(ISNUMBER(OFFSET('Hygiene Data'!$H$8,0,10*ROW('Hygiene Data'!H130))),'Data Summary'!EE136="Yes"),OFFSET('Hygiene Data'!$H$8,0,10*ROW('Hygiene Data'!H130)),NA())</f>
        <v>#N/A</v>
      </c>
      <c r="BQ136" s="204"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415" t="e">
        <f ca="true">+IF(AND(ISNUMBER(OFFSET('Water Data'!$C$5,0,10*ROW('Water Data'!C131))),'Data Summary'!BS137="Yes"),100-OFFSET('Water Data'!$C$5,0,10*ROW('Water Data'!C131)),NA())</f>
        <v>#N/A</v>
      </c>
      <c r="E137" s="415" t="e">
        <f ca="true">+IF(AND(ISNUMBER(OFFSET('Water Data'!$C$7,0,10*ROW('Water Data'!C131))),'Data Summary'!BT137="Yes"),OFFSET('Water Data'!$C$7,0,10*ROW('Water Data'!C131)),NA())</f>
        <v>#N/A</v>
      </c>
      <c r="F137" s="415" t="e">
        <f ca="true">+IF(AND(ISNUMBER(OFFSET('Water Data'!$C$10,0,10*ROW('Water Data'!C131))),'Data Summary'!BU137="Yes"),OFFSET('Water Data'!$C$10,0,10*ROW('Water Data'!C131)),NA())</f>
        <v>#N/A</v>
      </c>
      <c r="G137" s="415" t="e">
        <f ca="true">+IF(AND(ISNUMBER(OFFSET('Water Data'!$D$5,0,10*ROW('Water Data'!D131))),'Data Summary'!BV137="Yes"),100-OFFSET('Water Data'!$D$5,0,10*ROW('Water Data'!D131)),NA())</f>
        <v>#N/A</v>
      </c>
      <c r="H137" s="415" t="e">
        <f ca="true">+IF(AND(ISNUMBER(OFFSET('Water Data'!$D$7,0,10*ROW('Water Data'!D131))),'Data Summary'!BW137="Yes"),OFFSET('Water Data'!$D$7,0,10*ROW('Water Data'!D131)),NA())</f>
        <v>#N/A</v>
      </c>
      <c r="I137" s="415" t="e">
        <f ca="true">+IF(AND(ISNUMBER(OFFSET('Water Data'!$D$10,0,10*ROW('Water Data'!D131))),'Data Summary'!BX137="Yes"),OFFSET('Water Data'!$D$10,0,10*ROW('Water Data'!D131)),NA())</f>
        <v>#N/A</v>
      </c>
      <c r="J137" s="415" t="e">
        <f ca="true">+IF(AND(ISNUMBER(OFFSET('Water Data'!$E$5,0,10*ROW('Water Data'!E131))),'Data Summary'!BY137="Yes"),100-OFFSET('Water Data'!$E$5,0,10*ROW('Water Data'!E131)),NA())</f>
        <v>#N/A</v>
      </c>
      <c r="K137" s="415" t="e">
        <f ca="true">+IF(AND(ISNUMBER(OFFSET('Water Data'!$E$7,0,10*ROW('Water Data'!E131))),'Data Summary'!BZ137="Yes"),OFFSET('Water Data'!$E$7,0,10*ROW('Water Data'!E131)),NA())</f>
        <v>#N/A</v>
      </c>
      <c r="L137" s="415" t="e">
        <f ca="true">+IF(AND(ISNUMBER(OFFSET('Water Data'!$E$10,0,10*ROW('Water Data'!E131))),'Data Summary'!CA137="Yes"),OFFSET('Water Data'!$E$10,0,10*ROW('Water Data'!E131)),NA())</f>
        <v>#N/A</v>
      </c>
      <c r="M137" s="415" t="e">
        <f ca="true">+IF(AND(ISNUMBER(OFFSET('Water Data'!$F$5,0,10*ROW('Water Data'!F131))),'Data Summary'!CB137="Yes"),100-OFFSET('Water Data'!$F$5,0,10*ROW('Water Data'!F131)),NA())</f>
        <v>#N/A</v>
      </c>
      <c r="N137" s="415" t="e">
        <f ca="true">+IF(AND(ISNUMBER(OFFSET('Water Data'!$F$7,0,10*ROW('Water Data'!F131))),'Data Summary'!CC137="Yes"),OFFSET('Water Data'!$F$7,0,10*ROW('Water Data'!F131)),NA())</f>
        <v>#N/A</v>
      </c>
      <c r="O137" s="415" t="e">
        <f ca="true">+IF(AND(ISNUMBER(OFFSET('Water Data'!$F$10,0,10*ROW('Water Data'!F131))),'Data Summary'!CD137="Yes"),OFFSET('Water Data'!$F$10,0,10*ROW('Water Data'!F131)),NA())</f>
        <v>#N/A</v>
      </c>
      <c r="P137" s="415" t="e">
        <f ca="true">+IF(AND(ISNUMBER(OFFSET('Water Data'!$G$5,0,10*ROW('Water Data'!G131))),'Data Summary'!CE137="Yes"),100-OFFSET('Water Data'!$G$5,0,10*ROW('Water Data'!G131)),NA())</f>
        <v>#N/A</v>
      </c>
      <c r="Q137" s="415" t="e">
        <f ca="true">+IF(AND(ISNUMBER(OFFSET('Water Data'!$G$7,0,10*ROW('Water Data'!G131))),'Data Summary'!CF137="Yes"),OFFSET('Water Data'!$G$7,0,10*ROW('Water Data'!G131)),NA())</f>
        <v>#N/A</v>
      </c>
      <c r="R137" s="415" t="e">
        <f ca="true">+IF(AND(ISNUMBER(OFFSET('Water Data'!$G$10,0,10*ROW('Water Data'!G131))),'Data Summary'!CG137="Yes"),OFFSET('Water Data'!$G$10,0,10*ROW('Water Data'!G131)),NA())</f>
        <v>#N/A</v>
      </c>
      <c r="S137" s="415" t="e">
        <f ca="true">+IF(AND(ISNUMBER(OFFSET('Water Data'!$H$5,0,10*ROW('Water Data'!H131))),'Data Summary'!CH137="Yes"),100-OFFSET('Water Data'!$H$5,0,10*ROW('Water Data'!H131)),NA())</f>
        <v>#N/A</v>
      </c>
      <c r="T137" s="415" t="e">
        <f ca="true">+IF(AND(ISNUMBER(OFFSET('Water Data'!$H$7,0,10*ROW('Water Data'!H131))),'Data Summary'!CI137="Yes"),OFFSET('Water Data'!$H$7,0,10*ROW('Water Data'!H131)),NA())</f>
        <v>#N/A</v>
      </c>
      <c r="U137" s="415" t="e">
        <f ca="true">+IF(AND(ISNUMBER(OFFSET('Water Data'!$H$10,0,10*ROW('Water Data'!H131))),'Data Summary'!CJ137="Yes"),OFFSET('Water Data'!$H$10,0,10*ROW('Water Data'!H131)),NA())</f>
        <v>#N/A</v>
      </c>
      <c r="V137" s="203" t="e">
        <f ca="true">+IF(AND(ISNUMBER(OFFSET('Sanitation Data'!$C$5,0,10*ROW('Sanitation Data'!C131))),'Data Summary'!CK137="Yes"),100-OFFSET('Sanitation Data'!$C$5,0,10*ROW('Sanitation Data'!C131)),NA())</f>
        <v>#N/A</v>
      </c>
      <c r="W137" s="203" t="e">
        <f ca="true">+IF(AND(ISNUMBER(OFFSET('Sanitation Data'!$C$7,0,10*ROW('Sanitation Data'!C131))),'Data Summary'!CL137="Yes"),OFFSET('Sanitation Data'!$C$7,0,10*ROW('Sanitation Data'!C131)),NA())</f>
        <v>#N/A</v>
      </c>
      <c r="X137" s="203" t="e">
        <f ca="true">+IF(AND(ISNUMBER(OFFSET('Sanitation Data'!$C$11,0,10*ROW('Sanitation Data'!C131))),'Data Summary'!CM137="Yes"),OFFSET('Sanitation Data'!$C$11,0,10*ROW('Sanitation Data'!C131)),NA())</f>
        <v>#N/A</v>
      </c>
      <c r="Y137" s="203" t="e">
        <f ca="true">+IF(AND(ISNUMBER(OFFSET('Sanitation Data'!$C$12,0,10*ROW('Sanitation Data'!C131))),'Data Summary'!CN137="Yes"),OFFSET('Sanitation Data'!$C$12,0,10*ROW('Sanitation Data'!C131)),NA())</f>
        <v>#N/A</v>
      </c>
      <c r="Z137" s="203" t="e">
        <f ca="true">+IF(AND(ISNUMBER(OFFSET('Sanitation Data'!$C$13,0,10*ROW('Sanitation Data'!C131))),'Data Summary'!CO137="Yes"),OFFSET('Sanitation Data'!$C$13,0,10*ROW('Sanitation Data'!C131)),NA())</f>
        <v>#N/A</v>
      </c>
      <c r="AA137" s="203" t="e">
        <f ca="true">+IF(AND(ISNUMBER(OFFSET('Sanitation Data'!$D$5,0,10*ROW('Sanitation Data'!D131))),'Data Summary'!CP137="Yes"),100-OFFSET('Sanitation Data'!$D$5,0,10*ROW('Sanitation Data'!D131)),NA())</f>
        <v>#N/A</v>
      </c>
      <c r="AB137" s="203" t="e">
        <f ca="true">+IF(AND(ISNUMBER(OFFSET('Sanitation Data'!$D$7,0,10*ROW('Sanitation Data'!D131))),'Data Summary'!CQ137="Yes"),OFFSET('Sanitation Data'!$D$7,0,10*ROW('Sanitation Data'!D131)),NA())</f>
        <v>#N/A</v>
      </c>
      <c r="AC137" s="203" t="e">
        <f ca="true">+IF(AND(ISNUMBER(OFFSET('Sanitation Data'!$D$11,0,10*ROW('Sanitation Data'!D131))),'Data Summary'!CR137="Yes"),OFFSET('Sanitation Data'!$D$11,0,10*ROW('Sanitation Data'!D131)),NA())</f>
        <v>#N/A</v>
      </c>
      <c r="AD137" s="203" t="e">
        <f ca="true">+IF(AND(ISNUMBER(OFFSET('Sanitation Data'!$D$12,0,10*ROW('Sanitation Data'!D131))),'Data Summary'!CS137="Yes"),OFFSET('Sanitation Data'!$D$12,0,10*ROW('Sanitation Data'!D131)),NA())</f>
        <v>#N/A</v>
      </c>
      <c r="AE137" s="203" t="e">
        <f ca="true">+IF(AND(ISNUMBER(OFFSET('Sanitation Data'!$D$13,0,10*ROW('Sanitation Data'!D131))),'Data Summary'!CT137="Yes"),OFFSET('Sanitation Data'!$D$13,0,10*ROW('Sanitation Data'!D131)),NA())</f>
        <v>#N/A</v>
      </c>
      <c r="AF137" s="203" t="e">
        <f ca="true">+IF(AND(ISNUMBER(OFFSET('Sanitation Data'!$E$5,0,10*ROW('Sanitation Data'!E131))),'Data Summary'!CU137="Yes"),100-OFFSET('Sanitation Data'!$E$5,0,10*ROW('Sanitation Data'!E131)),NA())</f>
        <v>#N/A</v>
      </c>
      <c r="AG137" s="203" t="e">
        <f ca="true">+IF(AND(ISNUMBER(OFFSET('Sanitation Data'!$E$7,0,10*ROW('Sanitation Data'!E131))),'Data Summary'!CV137="Yes"),OFFSET('Sanitation Data'!$E$7,0,10*ROW('Sanitation Data'!E131)),NA())</f>
        <v>#N/A</v>
      </c>
      <c r="AH137" s="203" t="e">
        <f ca="true">+IF(AND(ISNUMBER(OFFSET('Sanitation Data'!$E$11,0,10*ROW('Sanitation Data'!E131))),'Data Summary'!CW137="Yes"),OFFSET('Sanitation Data'!$E$11,0,10*ROW('Sanitation Data'!E131)),NA())</f>
        <v>#N/A</v>
      </c>
      <c r="AI137" s="203" t="e">
        <f ca="true">+IF(AND(ISNUMBER(OFFSET('Sanitation Data'!$E$12,0,10*ROW('Sanitation Data'!E131))),'Data Summary'!CX137="Yes"),OFFSET('Sanitation Data'!$E$12,0,10*ROW('Sanitation Data'!E131)),NA())</f>
        <v>#N/A</v>
      </c>
      <c r="AJ137" s="203" t="e">
        <f ca="true">+IF(AND(ISNUMBER(OFFSET('Sanitation Data'!$E$13,0,10*ROW('Sanitation Data'!E131))),'Data Summary'!CY137="Yes"),OFFSET('Sanitation Data'!$E$13,0,10*ROW('Sanitation Data'!E131)),NA())</f>
        <v>#N/A</v>
      </c>
      <c r="AK137" s="203" t="e">
        <f ca="true">+IF(AND(ISNUMBER(OFFSET('Sanitation Data'!$F$5,0,10*ROW('Sanitation Data'!F131))),'Data Summary'!CZ137="Yes"),100-OFFSET('Sanitation Data'!$F$5,0,10*ROW('Sanitation Data'!F131)),NA())</f>
        <v>#N/A</v>
      </c>
      <c r="AL137" s="203" t="e">
        <f ca="true">+IF(AND(ISNUMBER(OFFSET('Sanitation Data'!$F$7,0,10*ROW('Sanitation Data'!F131))),'Data Summary'!DA137="Yes"),OFFSET('Sanitation Data'!$F$7,0,10*ROW('Sanitation Data'!F131)),NA())</f>
        <v>#N/A</v>
      </c>
      <c r="AM137" s="203" t="e">
        <f ca="true">+IF(AND(ISNUMBER(OFFSET('Sanitation Data'!$F$11,0,10*ROW('Sanitation Data'!F131))),'Data Summary'!DB137="Yes"),OFFSET('Sanitation Data'!$F$11,0,10*ROW('Sanitation Data'!F131)),NA())</f>
        <v>#N/A</v>
      </c>
      <c r="AN137" s="203" t="e">
        <f ca="true">+IF(AND(ISNUMBER(OFFSET('Sanitation Data'!$F$12,0,10*ROW('Sanitation Data'!F131))),'Data Summary'!DC137="Yes"),OFFSET('Sanitation Data'!$F$12,0,10*ROW('Sanitation Data'!F131)),NA())</f>
        <v>#N/A</v>
      </c>
      <c r="AO137" s="203" t="e">
        <f ca="true">+IF(AND(ISNUMBER(OFFSET('Sanitation Data'!$F$13,0,10*ROW('Sanitation Data'!F131))),'Data Summary'!DD137="Yes"),OFFSET('Sanitation Data'!$F$13,0,10*ROW('Sanitation Data'!F131)),NA())</f>
        <v>#N/A</v>
      </c>
      <c r="AP137" s="203" t="e">
        <f ca="true">+IF(AND(ISNUMBER(OFFSET('Sanitation Data'!$G$5,0,10*ROW('Sanitation Data'!G131))),'Data Summary'!DE137="Yes"),100-OFFSET('Sanitation Data'!$G$5,0,10*ROW('Sanitation Data'!G131)),NA())</f>
        <v>#N/A</v>
      </c>
      <c r="AQ137" s="203" t="e">
        <f ca="true">+IF(AND(ISNUMBER(OFFSET('Sanitation Data'!$G$7,0,10*ROW('Sanitation Data'!G131))),'Data Summary'!DF137="Yes"),OFFSET('Sanitation Data'!$G$7,0,10*ROW('Sanitation Data'!G131)),NA())</f>
        <v>#N/A</v>
      </c>
      <c r="AR137" s="203" t="e">
        <f ca="true">+IF(AND(ISNUMBER(OFFSET('Sanitation Data'!$G$11,0,10*ROW('Sanitation Data'!G131))),'Data Summary'!DG137="Yes"),OFFSET('Sanitation Data'!$G$11,0,10*ROW('Sanitation Data'!G131)),NA())</f>
        <v>#N/A</v>
      </c>
      <c r="AS137" s="203" t="e">
        <f ca="true">+IF(AND(ISNUMBER(OFFSET('Sanitation Data'!$G$12,0,10*ROW('Sanitation Data'!G131))),'Data Summary'!DH137="Yes"),OFFSET('Sanitation Data'!$G$12,0,10*ROW('Sanitation Data'!G131)),NA())</f>
        <v>#N/A</v>
      </c>
      <c r="AT137" s="203" t="e">
        <f ca="true">+IF(AND(ISNUMBER(OFFSET('Sanitation Data'!$G$13,0,10*ROW('Sanitation Data'!G131))),'Data Summary'!DI137="Yes"),OFFSET('Sanitation Data'!$G$13,0,10*ROW('Sanitation Data'!G131)),NA())</f>
        <v>#N/A</v>
      </c>
      <c r="AU137" s="203" t="e">
        <f ca="true">+IF(AND(ISNUMBER(OFFSET('Sanitation Data'!$H$5,0,10*ROW('Sanitation Data'!H131))),'Data Summary'!DJ137="Yes"),100-OFFSET('Sanitation Data'!$H$5,0,10*ROW('Sanitation Data'!H131)),NA())</f>
        <v>#N/A</v>
      </c>
      <c r="AV137" s="203" t="e">
        <f ca="true">+IF(AND(ISNUMBER(OFFSET('Sanitation Data'!$H$7,0,10*ROW('Sanitation Data'!H131))),'Data Summary'!DK137="Yes"),OFFSET('Sanitation Data'!$H$7,0,10*ROW('Sanitation Data'!H131)),NA())</f>
        <v>#N/A</v>
      </c>
      <c r="AW137" s="203" t="e">
        <f ca="true">+IF(AND(ISNUMBER(OFFSET('Sanitation Data'!$H$11,0,10*ROW('Sanitation Data'!H131))),'Data Summary'!DL137="Yes"),OFFSET('Sanitation Data'!$H$11,0,10*ROW('Sanitation Data'!H131)),NA())</f>
        <v>#N/A</v>
      </c>
      <c r="AX137" s="203" t="e">
        <f ca="true">+IF(AND(ISNUMBER(OFFSET('Sanitation Data'!$H$12,0,10*ROW('Sanitation Data'!H131))),'Data Summary'!DM137="Yes"),OFFSET('Sanitation Data'!$H$12,0,10*ROW('Sanitation Data'!H131)),NA())</f>
        <v>#N/A</v>
      </c>
      <c r="AY137" s="203" t="e">
        <f ca="true">+IF(AND(ISNUMBER(OFFSET('Sanitation Data'!$H$13,0,10*ROW('Sanitation Data'!H131))),'Data Summary'!DN137="Yes"),OFFSET('Sanitation Data'!$H$13,0,10*ROW('Sanitation Data'!H131)),NA())</f>
        <v>#N/A</v>
      </c>
      <c r="AZ137" s="204" t="e">
        <f ca="true">+IF(AND(ISNUMBER(OFFSET('Hygiene Data'!$C$6,0,10*ROW('Hygiene Data'!C131))),'Data Summary'!DO137="Yes"),OFFSET('Hygiene Data'!$C$6,0,10*ROW('Hygiene Data'!C131)),NA())</f>
        <v>#N/A</v>
      </c>
      <c r="BA137" s="204" t="e">
        <f ca="true">+IF(AND(ISNUMBER(OFFSET('Hygiene Data'!$C$8,0,10*ROW('Hygiene Data'!C131))),'Data Summary'!DP137="Yes"),OFFSET('Hygiene Data'!$C$8,0,10*ROW('Hygiene Data'!C131)),NA())</f>
        <v>#N/A</v>
      </c>
      <c r="BB137" s="204" t="e">
        <f ca="true">+IF(AND(ISNUMBER(OFFSET('Hygiene Data'!$C$10,0,10*ROW('Hygiene Data'!C131))),'Data Summary'!DQ137="Yes"),OFFSET('Hygiene Data'!$C$10,0,10*ROW('Hygiene Data'!C131)),NA())</f>
        <v>#N/A</v>
      </c>
      <c r="BC137" s="204" t="e">
        <f ca="true">+IF(AND(ISNUMBER(OFFSET('Hygiene Data'!$D$6,0,10*ROW('Hygiene Data'!D131))),'Data Summary'!DR137="Yes"),OFFSET('Hygiene Data'!$D$6,0,10*ROW('Hygiene Data'!D131)),NA())</f>
        <v>#N/A</v>
      </c>
      <c r="BD137" s="204" t="e">
        <f ca="true">+IF(AND(ISNUMBER(OFFSET('Hygiene Data'!$D$8,0,10*ROW('Hygiene Data'!D131))),'Data Summary'!DS137="Yes"),OFFSET('Hygiene Data'!$D$8,0,10*ROW('Hygiene Data'!D131)),NA())</f>
        <v>#N/A</v>
      </c>
      <c r="BE137" s="204" t="e">
        <f ca="true">+IF(AND(ISNUMBER(OFFSET('Hygiene Data'!$D$10,0,10*ROW('Hygiene Data'!D131))),'Data Summary'!DT137="Yes"),OFFSET('Hygiene Data'!$D$10,0,10*ROW('Hygiene Data'!D131)),NA())</f>
        <v>#N/A</v>
      </c>
      <c r="BF137" s="204" t="e">
        <f ca="true">+IF(AND(ISNUMBER(OFFSET('Hygiene Data'!$E$6,0,10*ROW('Hygiene Data'!E131))),'Data Summary'!DU137="Yes"),OFFSET('Hygiene Data'!$E$6,0,10*ROW('Hygiene Data'!E131)),NA())</f>
        <v>#N/A</v>
      </c>
      <c r="BG137" s="204" t="e">
        <f ca="true">+IF(AND(ISNUMBER(OFFSET('Hygiene Data'!$E$8,0,10*ROW('Hygiene Data'!E131))),'Data Summary'!DV137="Yes"),OFFSET('Hygiene Data'!$E$8,0,10*ROW('Hygiene Data'!E131)),NA())</f>
        <v>#N/A</v>
      </c>
      <c r="BH137" s="204" t="e">
        <f ca="true">+IF(AND(ISNUMBER(OFFSET('Hygiene Data'!$E$10,0,10*ROW('Hygiene Data'!E131))),'Data Summary'!DW137="Yes"),OFFSET('Hygiene Data'!$E$10,0,10*ROW('Hygiene Data'!E131)),NA())</f>
        <v>#N/A</v>
      </c>
      <c r="BI137" s="204" t="e">
        <f ca="true">+IF(AND(ISNUMBER(OFFSET('Hygiene Data'!$F$6,0,10*ROW('Hygiene Data'!F131))),'Data Summary'!DX137="Yes"),OFFSET('Hygiene Data'!$F$6,0,10*ROW('Hygiene Data'!F131)),NA())</f>
        <v>#N/A</v>
      </c>
      <c r="BJ137" s="204" t="e">
        <f ca="true">+IF(AND(ISNUMBER(OFFSET('Hygiene Data'!$F$8,0,10*ROW('Hygiene Data'!F131))),'Data Summary'!DY137="Yes"),OFFSET('Hygiene Data'!$F$8,0,10*ROW('Hygiene Data'!F131)),NA())</f>
        <v>#N/A</v>
      </c>
      <c r="BK137" s="204" t="e">
        <f ca="true">+IF(AND(ISNUMBER(OFFSET('Hygiene Data'!$F$10,0,10*ROW('Hygiene Data'!F131))),'Data Summary'!DZ137="Yes"),OFFSET('Hygiene Data'!$F$10,0,10*ROW('Hygiene Data'!F131)),NA())</f>
        <v>#N/A</v>
      </c>
      <c r="BL137" s="204" t="e">
        <f ca="true">+IF(AND(ISNUMBER(OFFSET('Hygiene Data'!$G$6,0,10*ROW('Hygiene Data'!G131))),'Data Summary'!EA137="Yes"),OFFSET('Hygiene Data'!$G$6,0,10*ROW('Hygiene Data'!G131)),NA())</f>
        <v>#N/A</v>
      </c>
      <c r="BM137" s="204" t="e">
        <f ca="true">+IF(AND(ISNUMBER(OFFSET('Hygiene Data'!$G$8,0,10*ROW('Hygiene Data'!G131))),'Data Summary'!EB137="Yes"),OFFSET('Hygiene Data'!$G$8,0,10*ROW('Hygiene Data'!G131)),NA())</f>
        <v>#N/A</v>
      </c>
      <c r="BN137" s="204" t="e">
        <f ca="true">+IF(AND(ISNUMBER(OFFSET('Hygiene Data'!$G$10,0,10*ROW('Hygiene Data'!G131))),'Data Summary'!EC137="Yes"),OFFSET('Hygiene Data'!$G$10,0,10*ROW('Hygiene Data'!G131)),NA())</f>
        <v>#N/A</v>
      </c>
      <c r="BO137" s="204" t="e">
        <f ca="true">+IF(AND(ISNUMBER(OFFSET('Hygiene Data'!$H$6,0,10*ROW('Hygiene Data'!H131))),'Data Summary'!ED137="Yes"),OFFSET('Hygiene Data'!$H$6,0,10*ROW('Hygiene Data'!H131)),NA())</f>
        <v>#N/A</v>
      </c>
      <c r="BP137" s="204" t="e">
        <f ca="true">+IF(AND(ISNUMBER(OFFSET('Hygiene Data'!$H$8,0,10*ROW('Hygiene Data'!H131))),'Data Summary'!EE137="Yes"),OFFSET('Hygiene Data'!$H$8,0,10*ROW('Hygiene Data'!H131)),NA())</f>
        <v>#N/A</v>
      </c>
      <c r="BQ137" s="204"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415" t="e">
        <f ca="true">+IF(AND(ISNUMBER(OFFSET('Water Data'!$C$5,0,10*ROW('Water Data'!C132))),'Data Summary'!BS138="Yes"),100-OFFSET('Water Data'!$C$5,0,10*ROW('Water Data'!C132)),NA())</f>
        <v>#N/A</v>
      </c>
      <c r="E138" s="415" t="e">
        <f ca="true">+IF(AND(ISNUMBER(OFFSET('Water Data'!$C$7,0,10*ROW('Water Data'!C132))),'Data Summary'!BT138="Yes"),OFFSET('Water Data'!$C$7,0,10*ROW('Water Data'!C132)),NA())</f>
        <v>#N/A</v>
      </c>
      <c r="F138" s="415" t="e">
        <f ca="true">+IF(AND(ISNUMBER(OFFSET('Water Data'!$C$10,0,10*ROW('Water Data'!C132))),'Data Summary'!BU138="Yes"),OFFSET('Water Data'!$C$10,0,10*ROW('Water Data'!C132)),NA())</f>
        <v>#N/A</v>
      </c>
      <c r="G138" s="415" t="e">
        <f ca="true">+IF(AND(ISNUMBER(OFFSET('Water Data'!$D$5,0,10*ROW('Water Data'!D132))),'Data Summary'!BV138="Yes"),100-OFFSET('Water Data'!$D$5,0,10*ROW('Water Data'!D132)),NA())</f>
        <v>#N/A</v>
      </c>
      <c r="H138" s="415" t="e">
        <f ca="true">+IF(AND(ISNUMBER(OFFSET('Water Data'!$D$7,0,10*ROW('Water Data'!D132))),'Data Summary'!BW138="Yes"),OFFSET('Water Data'!$D$7,0,10*ROW('Water Data'!D132)),NA())</f>
        <v>#N/A</v>
      </c>
      <c r="I138" s="415" t="e">
        <f ca="true">+IF(AND(ISNUMBER(OFFSET('Water Data'!$D$10,0,10*ROW('Water Data'!D132))),'Data Summary'!BX138="Yes"),OFFSET('Water Data'!$D$10,0,10*ROW('Water Data'!D132)),NA())</f>
        <v>#N/A</v>
      </c>
      <c r="J138" s="415" t="e">
        <f ca="true">+IF(AND(ISNUMBER(OFFSET('Water Data'!$E$5,0,10*ROW('Water Data'!E132))),'Data Summary'!BY138="Yes"),100-OFFSET('Water Data'!$E$5,0,10*ROW('Water Data'!E132)),NA())</f>
        <v>#N/A</v>
      </c>
      <c r="K138" s="415" t="e">
        <f ca="true">+IF(AND(ISNUMBER(OFFSET('Water Data'!$E$7,0,10*ROW('Water Data'!E132))),'Data Summary'!BZ138="Yes"),OFFSET('Water Data'!$E$7,0,10*ROW('Water Data'!E132)),NA())</f>
        <v>#N/A</v>
      </c>
      <c r="L138" s="415" t="e">
        <f ca="true">+IF(AND(ISNUMBER(OFFSET('Water Data'!$E$10,0,10*ROW('Water Data'!E132))),'Data Summary'!CA138="Yes"),OFFSET('Water Data'!$E$10,0,10*ROW('Water Data'!E132)),NA())</f>
        <v>#N/A</v>
      </c>
      <c r="M138" s="415" t="e">
        <f ca="true">+IF(AND(ISNUMBER(OFFSET('Water Data'!$F$5,0,10*ROW('Water Data'!F132))),'Data Summary'!CB138="Yes"),100-OFFSET('Water Data'!$F$5,0,10*ROW('Water Data'!F132)),NA())</f>
        <v>#N/A</v>
      </c>
      <c r="N138" s="415" t="e">
        <f ca="true">+IF(AND(ISNUMBER(OFFSET('Water Data'!$F$7,0,10*ROW('Water Data'!F132))),'Data Summary'!CC138="Yes"),OFFSET('Water Data'!$F$7,0,10*ROW('Water Data'!F132)),NA())</f>
        <v>#N/A</v>
      </c>
      <c r="O138" s="415" t="e">
        <f ca="true">+IF(AND(ISNUMBER(OFFSET('Water Data'!$F$10,0,10*ROW('Water Data'!F132))),'Data Summary'!CD138="Yes"),OFFSET('Water Data'!$F$10,0,10*ROW('Water Data'!F132)),NA())</f>
        <v>#N/A</v>
      </c>
      <c r="P138" s="415" t="e">
        <f ca="true">+IF(AND(ISNUMBER(OFFSET('Water Data'!$G$5,0,10*ROW('Water Data'!G132))),'Data Summary'!CE138="Yes"),100-OFFSET('Water Data'!$G$5,0,10*ROW('Water Data'!G132)),NA())</f>
        <v>#N/A</v>
      </c>
      <c r="Q138" s="415" t="e">
        <f ca="true">+IF(AND(ISNUMBER(OFFSET('Water Data'!$G$7,0,10*ROW('Water Data'!G132))),'Data Summary'!CF138="Yes"),OFFSET('Water Data'!$G$7,0,10*ROW('Water Data'!G132)),NA())</f>
        <v>#N/A</v>
      </c>
      <c r="R138" s="415" t="e">
        <f ca="true">+IF(AND(ISNUMBER(OFFSET('Water Data'!$G$10,0,10*ROW('Water Data'!G132))),'Data Summary'!CG138="Yes"),OFFSET('Water Data'!$G$10,0,10*ROW('Water Data'!G132)),NA())</f>
        <v>#N/A</v>
      </c>
      <c r="S138" s="415" t="e">
        <f ca="true">+IF(AND(ISNUMBER(OFFSET('Water Data'!$H$5,0,10*ROW('Water Data'!H132))),'Data Summary'!CH138="Yes"),100-OFFSET('Water Data'!$H$5,0,10*ROW('Water Data'!H132)),NA())</f>
        <v>#N/A</v>
      </c>
      <c r="T138" s="415" t="e">
        <f ca="true">+IF(AND(ISNUMBER(OFFSET('Water Data'!$H$7,0,10*ROW('Water Data'!H132))),'Data Summary'!CI138="Yes"),OFFSET('Water Data'!$H$7,0,10*ROW('Water Data'!H132)),NA())</f>
        <v>#N/A</v>
      </c>
      <c r="U138" s="415" t="e">
        <f ca="true">+IF(AND(ISNUMBER(OFFSET('Water Data'!$H$10,0,10*ROW('Water Data'!H132))),'Data Summary'!CJ138="Yes"),OFFSET('Water Data'!$H$10,0,10*ROW('Water Data'!H132)),NA())</f>
        <v>#N/A</v>
      </c>
      <c r="V138" s="203" t="e">
        <f ca="true">+IF(AND(ISNUMBER(OFFSET('Sanitation Data'!$C$5,0,10*ROW('Sanitation Data'!C132))),'Data Summary'!CK138="Yes"),100-OFFSET('Sanitation Data'!$C$5,0,10*ROW('Sanitation Data'!C132)),NA())</f>
        <v>#N/A</v>
      </c>
      <c r="W138" s="203" t="e">
        <f ca="true">+IF(AND(ISNUMBER(OFFSET('Sanitation Data'!$C$7,0,10*ROW('Sanitation Data'!C132))),'Data Summary'!CL138="Yes"),OFFSET('Sanitation Data'!$C$7,0,10*ROW('Sanitation Data'!C132)),NA())</f>
        <v>#N/A</v>
      </c>
      <c r="X138" s="203" t="e">
        <f ca="true">+IF(AND(ISNUMBER(OFFSET('Sanitation Data'!$C$11,0,10*ROW('Sanitation Data'!C132))),'Data Summary'!CM138="Yes"),OFFSET('Sanitation Data'!$C$11,0,10*ROW('Sanitation Data'!C132)),NA())</f>
        <v>#N/A</v>
      </c>
      <c r="Y138" s="203" t="e">
        <f ca="true">+IF(AND(ISNUMBER(OFFSET('Sanitation Data'!$C$12,0,10*ROW('Sanitation Data'!C132))),'Data Summary'!CN138="Yes"),OFFSET('Sanitation Data'!$C$12,0,10*ROW('Sanitation Data'!C132)),NA())</f>
        <v>#N/A</v>
      </c>
      <c r="Z138" s="203" t="e">
        <f ca="true">+IF(AND(ISNUMBER(OFFSET('Sanitation Data'!$C$13,0,10*ROW('Sanitation Data'!C132))),'Data Summary'!CO138="Yes"),OFFSET('Sanitation Data'!$C$13,0,10*ROW('Sanitation Data'!C132)),NA())</f>
        <v>#N/A</v>
      </c>
      <c r="AA138" s="203" t="e">
        <f ca="true">+IF(AND(ISNUMBER(OFFSET('Sanitation Data'!$D$5,0,10*ROW('Sanitation Data'!D132))),'Data Summary'!CP138="Yes"),100-OFFSET('Sanitation Data'!$D$5,0,10*ROW('Sanitation Data'!D132)),NA())</f>
        <v>#N/A</v>
      </c>
      <c r="AB138" s="203" t="e">
        <f ca="true">+IF(AND(ISNUMBER(OFFSET('Sanitation Data'!$D$7,0,10*ROW('Sanitation Data'!D132))),'Data Summary'!CQ138="Yes"),OFFSET('Sanitation Data'!$D$7,0,10*ROW('Sanitation Data'!D132)),NA())</f>
        <v>#N/A</v>
      </c>
      <c r="AC138" s="203" t="e">
        <f ca="true">+IF(AND(ISNUMBER(OFFSET('Sanitation Data'!$D$11,0,10*ROW('Sanitation Data'!D132))),'Data Summary'!CR138="Yes"),OFFSET('Sanitation Data'!$D$11,0,10*ROW('Sanitation Data'!D132)),NA())</f>
        <v>#N/A</v>
      </c>
      <c r="AD138" s="203" t="e">
        <f ca="true">+IF(AND(ISNUMBER(OFFSET('Sanitation Data'!$D$12,0,10*ROW('Sanitation Data'!D132))),'Data Summary'!CS138="Yes"),OFFSET('Sanitation Data'!$D$12,0,10*ROW('Sanitation Data'!D132)),NA())</f>
        <v>#N/A</v>
      </c>
      <c r="AE138" s="203" t="e">
        <f ca="true">+IF(AND(ISNUMBER(OFFSET('Sanitation Data'!$D$13,0,10*ROW('Sanitation Data'!D132))),'Data Summary'!CT138="Yes"),OFFSET('Sanitation Data'!$D$13,0,10*ROW('Sanitation Data'!D132)),NA())</f>
        <v>#N/A</v>
      </c>
      <c r="AF138" s="203" t="e">
        <f ca="true">+IF(AND(ISNUMBER(OFFSET('Sanitation Data'!$E$5,0,10*ROW('Sanitation Data'!E132))),'Data Summary'!CU138="Yes"),100-OFFSET('Sanitation Data'!$E$5,0,10*ROW('Sanitation Data'!E132)),NA())</f>
        <v>#N/A</v>
      </c>
      <c r="AG138" s="203" t="e">
        <f ca="true">+IF(AND(ISNUMBER(OFFSET('Sanitation Data'!$E$7,0,10*ROW('Sanitation Data'!E132))),'Data Summary'!CV138="Yes"),OFFSET('Sanitation Data'!$E$7,0,10*ROW('Sanitation Data'!E132)),NA())</f>
        <v>#N/A</v>
      </c>
      <c r="AH138" s="203" t="e">
        <f ca="true">+IF(AND(ISNUMBER(OFFSET('Sanitation Data'!$E$11,0,10*ROW('Sanitation Data'!E132))),'Data Summary'!CW138="Yes"),OFFSET('Sanitation Data'!$E$11,0,10*ROW('Sanitation Data'!E132)),NA())</f>
        <v>#N/A</v>
      </c>
      <c r="AI138" s="203" t="e">
        <f ca="true">+IF(AND(ISNUMBER(OFFSET('Sanitation Data'!$E$12,0,10*ROW('Sanitation Data'!E132))),'Data Summary'!CX138="Yes"),OFFSET('Sanitation Data'!$E$12,0,10*ROW('Sanitation Data'!E132)),NA())</f>
        <v>#N/A</v>
      </c>
      <c r="AJ138" s="203" t="e">
        <f ca="true">+IF(AND(ISNUMBER(OFFSET('Sanitation Data'!$E$13,0,10*ROW('Sanitation Data'!E132))),'Data Summary'!CY138="Yes"),OFFSET('Sanitation Data'!$E$13,0,10*ROW('Sanitation Data'!E132)),NA())</f>
        <v>#N/A</v>
      </c>
      <c r="AK138" s="203" t="e">
        <f ca="true">+IF(AND(ISNUMBER(OFFSET('Sanitation Data'!$F$5,0,10*ROW('Sanitation Data'!F132))),'Data Summary'!CZ138="Yes"),100-OFFSET('Sanitation Data'!$F$5,0,10*ROW('Sanitation Data'!F132)),NA())</f>
        <v>#N/A</v>
      </c>
      <c r="AL138" s="203" t="e">
        <f ca="true">+IF(AND(ISNUMBER(OFFSET('Sanitation Data'!$F$7,0,10*ROW('Sanitation Data'!F132))),'Data Summary'!DA138="Yes"),OFFSET('Sanitation Data'!$F$7,0,10*ROW('Sanitation Data'!F132)),NA())</f>
        <v>#N/A</v>
      </c>
      <c r="AM138" s="203" t="e">
        <f ca="true">+IF(AND(ISNUMBER(OFFSET('Sanitation Data'!$F$11,0,10*ROW('Sanitation Data'!F132))),'Data Summary'!DB138="Yes"),OFFSET('Sanitation Data'!$F$11,0,10*ROW('Sanitation Data'!F132)),NA())</f>
        <v>#N/A</v>
      </c>
      <c r="AN138" s="203" t="e">
        <f ca="true">+IF(AND(ISNUMBER(OFFSET('Sanitation Data'!$F$12,0,10*ROW('Sanitation Data'!F132))),'Data Summary'!DC138="Yes"),OFFSET('Sanitation Data'!$F$12,0,10*ROW('Sanitation Data'!F132)),NA())</f>
        <v>#N/A</v>
      </c>
      <c r="AO138" s="203" t="e">
        <f ca="true">+IF(AND(ISNUMBER(OFFSET('Sanitation Data'!$F$13,0,10*ROW('Sanitation Data'!F132))),'Data Summary'!DD138="Yes"),OFFSET('Sanitation Data'!$F$13,0,10*ROW('Sanitation Data'!F132)),NA())</f>
        <v>#N/A</v>
      </c>
      <c r="AP138" s="203" t="e">
        <f ca="true">+IF(AND(ISNUMBER(OFFSET('Sanitation Data'!$G$5,0,10*ROW('Sanitation Data'!G132))),'Data Summary'!DE138="Yes"),100-OFFSET('Sanitation Data'!$G$5,0,10*ROW('Sanitation Data'!G132)),NA())</f>
        <v>#N/A</v>
      </c>
      <c r="AQ138" s="203" t="e">
        <f ca="true">+IF(AND(ISNUMBER(OFFSET('Sanitation Data'!$G$7,0,10*ROW('Sanitation Data'!G132))),'Data Summary'!DF138="Yes"),OFFSET('Sanitation Data'!$G$7,0,10*ROW('Sanitation Data'!G132)),NA())</f>
        <v>#N/A</v>
      </c>
      <c r="AR138" s="203" t="e">
        <f ca="true">+IF(AND(ISNUMBER(OFFSET('Sanitation Data'!$G$11,0,10*ROW('Sanitation Data'!G132))),'Data Summary'!DG138="Yes"),OFFSET('Sanitation Data'!$G$11,0,10*ROW('Sanitation Data'!G132)),NA())</f>
        <v>#N/A</v>
      </c>
      <c r="AS138" s="203" t="e">
        <f ca="true">+IF(AND(ISNUMBER(OFFSET('Sanitation Data'!$G$12,0,10*ROW('Sanitation Data'!G132))),'Data Summary'!DH138="Yes"),OFFSET('Sanitation Data'!$G$12,0,10*ROW('Sanitation Data'!G132)),NA())</f>
        <v>#N/A</v>
      </c>
      <c r="AT138" s="203" t="e">
        <f ca="true">+IF(AND(ISNUMBER(OFFSET('Sanitation Data'!$G$13,0,10*ROW('Sanitation Data'!G132))),'Data Summary'!DI138="Yes"),OFFSET('Sanitation Data'!$G$13,0,10*ROW('Sanitation Data'!G132)),NA())</f>
        <v>#N/A</v>
      </c>
      <c r="AU138" s="203" t="e">
        <f ca="true">+IF(AND(ISNUMBER(OFFSET('Sanitation Data'!$H$5,0,10*ROW('Sanitation Data'!H132))),'Data Summary'!DJ138="Yes"),100-OFFSET('Sanitation Data'!$H$5,0,10*ROW('Sanitation Data'!H132)),NA())</f>
        <v>#N/A</v>
      </c>
      <c r="AV138" s="203" t="e">
        <f ca="true">+IF(AND(ISNUMBER(OFFSET('Sanitation Data'!$H$7,0,10*ROW('Sanitation Data'!H132))),'Data Summary'!DK138="Yes"),OFFSET('Sanitation Data'!$H$7,0,10*ROW('Sanitation Data'!H132)),NA())</f>
        <v>#N/A</v>
      </c>
      <c r="AW138" s="203" t="e">
        <f ca="true">+IF(AND(ISNUMBER(OFFSET('Sanitation Data'!$H$11,0,10*ROW('Sanitation Data'!H132))),'Data Summary'!DL138="Yes"),OFFSET('Sanitation Data'!$H$11,0,10*ROW('Sanitation Data'!H132)),NA())</f>
        <v>#N/A</v>
      </c>
      <c r="AX138" s="203" t="e">
        <f ca="true">+IF(AND(ISNUMBER(OFFSET('Sanitation Data'!$H$12,0,10*ROW('Sanitation Data'!H132))),'Data Summary'!DM138="Yes"),OFFSET('Sanitation Data'!$H$12,0,10*ROW('Sanitation Data'!H132)),NA())</f>
        <v>#N/A</v>
      </c>
      <c r="AY138" s="203" t="e">
        <f ca="true">+IF(AND(ISNUMBER(OFFSET('Sanitation Data'!$H$13,0,10*ROW('Sanitation Data'!H132))),'Data Summary'!DN138="Yes"),OFFSET('Sanitation Data'!$H$13,0,10*ROW('Sanitation Data'!H132)),NA())</f>
        <v>#N/A</v>
      </c>
      <c r="AZ138" s="204" t="e">
        <f ca="true">+IF(AND(ISNUMBER(OFFSET('Hygiene Data'!$C$6,0,10*ROW('Hygiene Data'!C132))),'Data Summary'!DO138="Yes"),OFFSET('Hygiene Data'!$C$6,0,10*ROW('Hygiene Data'!C132)),NA())</f>
        <v>#N/A</v>
      </c>
      <c r="BA138" s="204" t="e">
        <f ca="true">+IF(AND(ISNUMBER(OFFSET('Hygiene Data'!$C$8,0,10*ROW('Hygiene Data'!C132))),'Data Summary'!DP138="Yes"),OFFSET('Hygiene Data'!$C$8,0,10*ROW('Hygiene Data'!C132)),NA())</f>
        <v>#N/A</v>
      </c>
      <c r="BB138" s="204" t="e">
        <f ca="true">+IF(AND(ISNUMBER(OFFSET('Hygiene Data'!$C$10,0,10*ROW('Hygiene Data'!C132))),'Data Summary'!DQ138="Yes"),OFFSET('Hygiene Data'!$C$10,0,10*ROW('Hygiene Data'!C132)),NA())</f>
        <v>#N/A</v>
      </c>
      <c r="BC138" s="204" t="e">
        <f ca="true">+IF(AND(ISNUMBER(OFFSET('Hygiene Data'!$D$6,0,10*ROW('Hygiene Data'!D132))),'Data Summary'!DR138="Yes"),OFFSET('Hygiene Data'!$D$6,0,10*ROW('Hygiene Data'!D132)),NA())</f>
        <v>#N/A</v>
      </c>
      <c r="BD138" s="204" t="e">
        <f ca="true">+IF(AND(ISNUMBER(OFFSET('Hygiene Data'!$D$8,0,10*ROW('Hygiene Data'!D132))),'Data Summary'!DS138="Yes"),OFFSET('Hygiene Data'!$D$8,0,10*ROW('Hygiene Data'!D132)),NA())</f>
        <v>#N/A</v>
      </c>
      <c r="BE138" s="204" t="e">
        <f ca="true">+IF(AND(ISNUMBER(OFFSET('Hygiene Data'!$D$10,0,10*ROW('Hygiene Data'!D132))),'Data Summary'!DT138="Yes"),OFFSET('Hygiene Data'!$D$10,0,10*ROW('Hygiene Data'!D132)),NA())</f>
        <v>#N/A</v>
      </c>
      <c r="BF138" s="204" t="e">
        <f ca="true">+IF(AND(ISNUMBER(OFFSET('Hygiene Data'!$E$6,0,10*ROW('Hygiene Data'!E132))),'Data Summary'!DU138="Yes"),OFFSET('Hygiene Data'!$E$6,0,10*ROW('Hygiene Data'!E132)),NA())</f>
        <v>#N/A</v>
      </c>
      <c r="BG138" s="204" t="e">
        <f ca="true">+IF(AND(ISNUMBER(OFFSET('Hygiene Data'!$E$8,0,10*ROW('Hygiene Data'!E132))),'Data Summary'!DV138="Yes"),OFFSET('Hygiene Data'!$E$8,0,10*ROW('Hygiene Data'!E132)),NA())</f>
        <v>#N/A</v>
      </c>
      <c r="BH138" s="204" t="e">
        <f ca="true">+IF(AND(ISNUMBER(OFFSET('Hygiene Data'!$E$10,0,10*ROW('Hygiene Data'!E132))),'Data Summary'!DW138="Yes"),OFFSET('Hygiene Data'!$E$10,0,10*ROW('Hygiene Data'!E132)),NA())</f>
        <v>#N/A</v>
      </c>
      <c r="BI138" s="204" t="e">
        <f ca="true">+IF(AND(ISNUMBER(OFFSET('Hygiene Data'!$F$6,0,10*ROW('Hygiene Data'!F132))),'Data Summary'!DX138="Yes"),OFFSET('Hygiene Data'!$F$6,0,10*ROW('Hygiene Data'!F132)),NA())</f>
        <v>#N/A</v>
      </c>
      <c r="BJ138" s="204" t="e">
        <f ca="true">+IF(AND(ISNUMBER(OFFSET('Hygiene Data'!$F$8,0,10*ROW('Hygiene Data'!F132))),'Data Summary'!DY138="Yes"),OFFSET('Hygiene Data'!$F$8,0,10*ROW('Hygiene Data'!F132)),NA())</f>
        <v>#N/A</v>
      </c>
      <c r="BK138" s="204" t="e">
        <f ca="true">+IF(AND(ISNUMBER(OFFSET('Hygiene Data'!$F$10,0,10*ROW('Hygiene Data'!F132))),'Data Summary'!DZ138="Yes"),OFFSET('Hygiene Data'!$F$10,0,10*ROW('Hygiene Data'!F132)),NA())</f>
        <v>#N/A</v>
      </c>
      <c r="BL138" s="204" t="e">
        <f ca="true">+IF(AND(ISNUMBER(OFFSET('Hygiene Data'!$G$6,0,10*ROW('Hygiene Data'!G132))),'Data Summary'!EA138="Yes"),OFFSET('Hygiene Data'!$G$6,0,10*ROW('Hygiene Data'!G132)),NA())</f>
        <v>#N/A</v>
      </c>
      <c r="BM138" s="204" t="e">
        <f ca="true">+IF(AND(ISNUMBER(OFFSET('Hygiene Data'!$G$8,0,10*ROW('Hygiene Data'!G132))),'Data Summary'!EB138="Yes"),OFFSET('Hygiene Data'!$G$8,0,10*ROW('Hygiene Data'!G132)),NA())</f>
        <v>#N/A</v>
      </c>
      <c r="BN138" s="204" t="e">
        <f ca="true">+IF(AND(ISNUMBER(OFFSET('Hygiene Data'!$G$10,0,10*ROW('Hygiene Data'!G132))),'Data Summary'!EC138="Yes"),OFFSET('Hygiene Data'!$G$10,0,10*ROW('Hygiene Data'!G132)),NA())</f>
        <v>#N/A</v>
      </c>
      <c r="BO138" s="204" t="e">
        <f ca="true">+IF(AND(ISNUMBER(OFFSET('Hygiene Data'!$H$6,0,10*ROW('Hygiene Data'!H132))),'Data Summary'!ED138="Yes"),OFFSET('Hygiene Data'!$H$6,0,10*ROW('Hygiene Data'!H132)),NA())</f>
        <v>#N/A</v>
      </c>
      <c r="BP138" s="204" t="e">
        <f ca="true">+IF(AND(ISNUMBER(OFFSET('Hygiene Data'!$H$8,0,10*ROW('Hygiene Data'!H132))),'Data Summary'!EE138="Yes"),OFFSET('Hygiene Data'!$H$8,0,10*ROW('Hygiene Data'!H132)),NA())</f>
        <v>#N/A</v>
      </c>
      <c r="BQ138" s="204"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415" t="e">
        <f ca="true">+IF(AND(ISNUMBER(OFFSET('Water Data'!$C$5,0,10*ROW('Water Data'!C133))),'Data Summary'!BS139="Yes"),100-OFFSET('Water Data'!$C$5,0,10*ROW('Water Data'!C133)),NA())</f>
        <v>#N/A</v>
      </c>
      <c r="E139" s="415" t="e">
        <f ca="true">+IF(AND(ISNUMBER(OFFSET('Water Data'!$C$7,0,10*ROW('Water Data'!C133))),'Data Summary'!BT139="Yes"),OFFSET('Water Data'!$C$7,0,10*ROW('Water Data'!C133)),NA())</f>
        <v>#N/A</v>
      </c>
      <c r="F139" s="415" t="e">
        <f ca="true">+IF(AND(ISNUMBER(OFFSET('Water Data'!$C$10,0,10*ROW('Water Data'!C133))),'Data Summary'!BU139="Yes"),OFFSET('Water Data'!$C$10,0,10*ROW('Water Data'!C133)),NA())</f>
        <v>#N/A</v>
      </c>
      <c r="G139" s="415" t="e">
        <f ca="true">+IF(AND(ISNUMBER(OFFSET('Water Data'!$D$5,0,10*ROW('Water Data'!D133))),'Data Summary'!BV139="Yes"),100-OFFSET('Water Data'!$D$5,0,10*ROW('Water Data'!D133)),NA())</f>
        <v>#N/A</v>
      </c>
      <c r="H139" s="415" t="e">
        <f ca="true">+IF(AND(ISNUMBER(OFFSET('Water Data'!$D$7,0,10*ROW('Water Data'!D133))),'Data Summary'!BW139="Yes"),OFFSET('Water Data'!$D$7,0,10*ROW('Water Data'!D133)),NA())</f>
        <v>#N/A</v>
      </c>
      <c r="I139" s="415" t="e">
        <f ca="true">+IF(AND(ISNUMBER(OFFSET('Water Data'!$D$10,0,10*ROW('Water Data'!D133))),'Data Summary'!BX139="Yes"),OFFSET('Water Data'!$D$10,0,10*ROW('Water Data'!D133)),NA())</f>
        <v>#N/A</v>
      </c>
      <c r="J139" s="415" t="e">
        <f ca="true">+IF(AND(ISNUMBER(OFFSET('Water Data'!$E$5,0,10*ROW('Water Data'!E133))),'Data Summary'!BY139="Yes"),100-OFFSET('Water Data'!$E$5,0,10*ROW('Water Data'!E133)),NA())</f>
        <v>#N/A</v>
      </c>
      <c r="K139" s="415" t="e">
        <f ca="true">+IF(AND(ISNUMBER(OFFSET('Water Data'!$E$7,0,10*ROW('Water Data'!E133))),'Data Summary'!BZ139="Yes"),OFFSET('Water Data'!$E$7,0,10*ROW('Water Data'!E133)),NA())</f>
        <v>#N/A</v>
      </c>
      <c r="L139" s="415" t="e">
        <f ca="true">+IF(AND(ISNUMBER(OFFSET('Water Data'!$E$10,0,10*ROW('Water Data'!E133))),'Data Summary'!CA139="Yes"),OFFSET('Water Data'!$E$10,0,10*ROW('Water Data'!E133)),NA())</f>
        <v>#N/A</v>
      </c>
      <c r="M139" s="415" t="e">
        <f ca="true">+IF(AND(ISNUMBER(OFFSET('Water Data'!$F$5,0,10*ROW('Water Data'!F133))),'Data Summary'!CB139="Yes"),100-OFFSET('Water Data'!$F$5,0,10*ROW('Water Data'!F133)),NA())</f>
        <v>#N/A</v>
      </c>
      <c r="N139" s="415" t="e">
        <f ca="true">+IF(AND(ISNUMBER(OFFSET('Water Data'!$F$7,0,10*ROW('Water Data'!F133))),'Data Summary'!CC139="Yes"),OFFSET('Water Data'!$F$7,0,10*ROW('Water Data'!F133)),NA())</f>
        <v>#N/A</v>
      </c>
      <c r="O139" s="415" t="e">
        <f ca="true">+IF(AND(ISNUMBER(OFFSET('Water Data'!$F$10,0,10*ROW('Water Data'!F133))),'Data Summary'!CD139="Yes"),OFFSET('Water Data'!$F$10,0,10*ROW('Water Data'!F133)),NA())</f>
        <v>#N/A</v>
      </c>
      <c r="P139" s="415" t="e">
        <f ca="true">+IF(AND(ISNUMBER(OFFSET('Water Data'!$G$5,0,10*ROW('Water Data'!G133))),'Data Summary'!CE139="Yes"),100-OFFSET('Water Data'!$G$5,0,10*ROW('Water Data'!G133)),NA())</f>
        <v>#N/A</v>
      </c>
      <c r="Q139" s="415" t="e">
        <f ca="true">+IF(AND(ISNUMBER(OFFSET('Water Data'!$G$7,0,10*ROW('Water Data'!G133))),'Data Summary'!CF139="Yes"),OFFSET('Water Data'!$G$7,0,10*ROW('Water Data'!G133)),NA())</f>
        <v>#N/A</v>
      </c>
      <c r="R139" s="415" t="e">
        <f ca="true">+IF(AND(ISNUMBER(OFFSET('Water Data'!$G$10,0,10*ROW('Water Data'!G133))),'Data Summary'!CG139="Yes"),OFFSET('Water Data'!$G$10,0,10*ROW('Water Data'!G133)),NA())</f>
        <v>#N/A</v>
      </c>
      <c r="S139" s="415" t="e">
        <f ca="true">+IF(AND(ISNUMBER(OFFSET('Water Data'!$H$5,0,10*ROW('Water Data'!H133))),'Data Summary'!CH139="Yes"),100-OFFSET('Water Data'!$H$5,0,10*ROW('Water Data'!H133)),NA())</f>
        <v>#N/A</v>
      </c>
      <c r="T139" s="415" t="e">
        <f ca="true">+IF(AND(ISNUMBER(OFFSET('Water Data'!$H$7,0,10*ROW('Water Data'!H133))),'Data Summary'!CI139="Yes"),OFFSET('Water Data'!$H$7,0,10*ROW('Water Data'!H133)),NA())</f>
        <v>#N/A</v>
      </c>
      <c r="U139" s="415" t="e">
        <f ca="true">+IF(AND(ISNUMBER(OFFSET('Water Data'!$H$10,0,10*ROW('Water Data'!H133))),'Data Summary'!CJ139="Yes"),OFFSET('Water Data'!$H$10,0,10*ROW('Water Data'!H133)),NA())</f>
        <v>#N/A</v>
      </c>
      <c r="V139" s="203" t="e">
        <f ca="true">+IF(AND(ISNUMBER(OFFSET('Sanitation Data'!$C$5,0,10*ROW('Sanitation Data'!C133))),'Data Summary'!CK139="Yes"),100-OFFSET('Sanitation Data'!$C$5,0,10*ROW('Sanitation Data'!C133)),NA())</f>
        <v>#N/A</v>
      </c>
      <c r="W139" s="203" t="e">
        <f ca="true">+IF(AND(ISNUMBER(OFFSET('Sanitation Data'!$C$7,0,10*ROW('Sanitation Data'!C133))),'Data Summary'!CL139="Yes"),OFFSET('Sanitation Data'!$C$7,0,10*ROW('Sanitation Data'!C133)),NA())</f>
        <v>#N/A</v>
      </c>
      <c r="X139" s="203" t="e">
        <f ca="true">+IF(AND(ISNUMBER(OFFSET('Sanitation Data'!$C$11,0,10*ROW('Sanitation Data'!C133))),'Data Summary'!CM139="Yes"),OFFSET('Sanitation Data'!$C$11,0,10*ROW('Sanitation Data'!C133)),NA())</f>
        <v>#N/A</v>
      </c>
      <c r="Y139" s="203" t="e">
        <f ca="true">+IF(AND(ISNUMBER(OFFSET('Sanitation Data'!$C$12,0,10*ROW('Sanitation Data'!C133))),'Data Summary'!CN139="Yes"),OFFSET('Sanitation Data'!$C$12,0,10*ROW('Sanitation Data'!C133)),NA())</f>
        <v>#N/A</v>
      </c>
      <c r="Z139" s="203" t="e">
        <f ca="true">+IF(AND(ISNUMBER(OFFSET('Sanitation Data'!$C$13,0,10*ROW('Sanitation Data'!C133))),'Data Summary'!CO139="Yes"),OFFSET('Sanitation Data'!$C$13,0,10*ROW('Sanitation Data'!C133)),NA())</f>
        <v>#N/A</v>
      </c>
      <c r="AA139" s="203" t="e">
        <f ca="true">+IF(AND(ISNUMBER(OFFSET('Sanitation Data'!$D$5,0,10*ROW('Sanitation Data'!D133))),'Data Summary'!CP139="Yes"),100-OFFSET('Sanitation Data'!$D$5,0,10*ROW('Sanitation Data'!D133)),NA())</f>
        <v>#N/A</v>
      </c>
      <c r="AB139" s="203" t="e">
        <f ca="true">+IF(AND(ISNUMBER(OFFSET('Sanitation Data'!$D$7,0,10*ROW('Sanitation Data'!D133))),'Data Summary'!CQ139="Yes"),OFFSET('Sanitation Data'!$D$7,0,10*ROW('Sanitation Data'!D133)),NA())</f>
        <v>#N/A</v>
      </c>
      <c r="AC139" s="203" t="e">
        <f ca="true">+IF(AND(ISNUMBER(OFFSET('Sanitation Data'!$D$11,0,10*ROW('Sanitation Data'!D133))),'Data Summary'!CR139="Yes"),OFFSET('Sanitation Data'!$D$11,0,10*ROW('Sanitation Data'!D133)),NA())</f>
        <v>#N/A</v>
      </c>
      <c r="AD139" s="203" t="e">
        <f ca="true">+IF(AND(ISNUMBER(OFFSET('Sanitation Data'!$D$12,0,10*ROW('Sanitation Data'!D133))),'Data Summary'!CS139="Yes"),OFFSET('Sanitation Data'!$D$12,0,10*ROW('Sanitation Data'!D133)),NA())</f>
        <v>#N/A</v>
      </c>
      <c r="AE139" s="203" t="e">
        <f ca="true">+IF(AND(ISNUMBER(OFFSET('Sanitation Data'!$D$13,0,10*ROW('Sanitation Data'!D133))),'Data Summary'!CT139="Yes"),OFFSET('Sanitation Data'!$D$13,0,10*ROW('Sanitation Data'!D133)),NA())</f>
        <v>#N/A</v>
      </c>
      <c r="AF139" s="203" t="e">
        <f ca="true">+IF(AND(ISNUMBER(OFFSET('Sanitation Data'!$E$5,0,10*ROW('Sanitation Data'!E133))),'Data Summary'!CU139="Yes"),100-OFFSET('Sanitation Data'!$E$5,0,10*ROW('Sanitation Data'!E133)),NA())</f>
        <v>#N/A</v>
      </c>
      <c r="AG139" s="203" t="e">
        <f ca="true">+IF(AND(ISNUMBER(OFFSET('Sanitation Data'!$E$7,0,10*ROW('Sanitation Data'!E133))),'Data Summary'!CV139="Yes"),OFFSET('Sanitation Data'!$E$7,0,10*ROW('Sanitation Data'!E133)),NA())</f>
        <v>#N/A</v>
      </c>
      <c r="AH139" s="203" t="e">
        <f ca="true">+IF(AND(ISNUMBER(OFFSET('Sanitation Data'!$E$11,0,10*ROW('Sanitation Data'!E133))),'Data Summary'!CW139="Yes"),OFFSET('Sanitation Data'!$E$11,0,10*ROW('Sanitation Data'!E133)),NA())</f>
        <v>#N/A</v>
      </c>
      <c r="AI139" s="203" t="e">
        <f ca="true">+IF(AND(ISNUMBER(OFFSET('Sanitation Data'!$E$12,0,10*ROW('Sanitation Data'!E133))),'Data Summary'!CX139="Yes"),OFFSET('Sanitation Data'!$E$12,0,10*ROW('Sanitation Data'!E133)),NA())</f>
        <v>#N/A</v>
      </c>
      <c r="AJ139" s="203" t="e">
        <f ca="true">+IF(AND(ISNUMBER(OFFSET('Sanitation Data'!$E$13,0,10*ROW('Sanitation Data'!E133))),'Data Summary'!CY139="Yes"),OFFSET('Sanitation Data'!$E$13,0,10*ROW('Sanitation Data'!E133)),NA())</f>
        <v>#N/A</v>
      </c>
      <c r="AK139" s="203" t="e">
        <f ca="true">+IF(AND(ISNUMBER(OFFSET('Sanitation Data'!$F$5,0,10*ROW('Sanitation Data'!F133))),'Data Summary'!CZ139="Yes"),100-OFFSET('Sanitation Data'!$F$5,0,10*ROW('Sanitation Data'!F133)),NA())</f>
        <v>#N/A</v>
      </c>
      <c r="AL139" s="203" t="e">
        <f ca="true">+IF(AND(ISNUMBER(OFFSET('Sanitation Data'!$F$7,0,10*ROW('Sanitation Data'!F133))),'Data Summary'!DA139="Yes"),OFFSET('Sanitation Data'!$F$7,0,10*ROW('Sanitation Data'!F133)),NA())</f>
        <v>#N/A</v>
      </c>
      <c r="AM139" s="203" t="e">
        <f ca="true">+IF(AND(ISNUMBER(OFFSET('Sanitation Data'!$F$11,0,10*ROW('Sanitation Data'!F133))),'Data Summary'!DB139="Yes"),OFFSET('Sanitation Data'!$F$11,0,10*ROW('Sanitation Data'!F133)),NA())</f>
        <v>#N/A</v>
      </c>
      <c r="AN139" s="203" t="e">
        <f ca="true">+IF(AND(ISNUMBER(OFFSET('Sanitation Data'!$F$12,0,10*ROW('Sanitation Data'!F133))),'Data Summary'!DC139="Yes"),OFFSET('Sanitation Data'!$F$12,0,10*ROW('Sanitation Data'!F133)),NA())</f>
        <v>#N/A</v>
      </c>
      <c r="AO139" s="203" t="e">
        <f ca="true">+IF(AND(ISNUMBER(OFFSET('Sanitation Data'!$F$13,0,10*ROW('Sanitation Data'!F133))),'Data Summary'!DD139="Yes"),OFFSET('Sanitation Data'!$F$13,0,10*ROW('Sanitation Data'!F133)),NA())</f>
        <v>#N/A</v>
      </c>
      <c r="AP139" s="203" t="e">
        <f ca="true">+IF(AND(ISNUMBER(OFFSET('Sanitation Data'!$G$5,0,10*ROW('Sanitation Data'!G133))),'Data Summary'!DE139="Yes"),100-OFFSET('Sanitation Data'!$G$5,0,10*ROW('Sanitation Data'!G133)),NA())</f>
        <v>#N/A</v>
      </c>
      <c r="AQ139" s="203" t="e">
        <f ca="true">+IF(AND(ISNUMBER(OFFSET('Sanitation Data'!$G$7,0,10*ROW('Sanitation Data'!G133))),'Data Summary'!DF139="Yes"),OFFSET('Sanitation Data'!$G$7,0,10*ROW('Sanitation Data'!G133)),NA())</f>
        <v>#N/A</v>
      </c>
      <c r="AR139" s="203" t="e">
        <f ca="true">+IF(AND(ISNUMBER(OFFSET('Sanitation Data'!$G$11,0,10*ROW('Sanitation Data'!G133))),'Data Summary'!DG139="Yes"),OFFSET('Sanitation Data'!$G$11,0,10*ROW('Sanitation Data'!G133)),NA())</f>
        <v>#N/A</v>
      </c>
      <c r="AS139" s="203" t="e">
        <f ca="true">+IF(AND(ISNUMBER(OFFSET('Sanitation Data'!$G$12,0,10*ROW('Sanitation Data'!G133))),'Data Summary'!DH139="Yes"),OFFSET('Sanitation Data'!$G$12,0,10*ROW('Sanitation Data'!G133)),NA())</f>
        <v>#N/A</v>
      </c>
      <c r="AT139" s="203" t="e">
        <f ca="true">+IF(AND(ISNUMBER(OFFSET('Sanitation Data'!$G$13,0,10*ROW('Sanitation Data'!G133))),'Data Summary'!DI139="Yes"),OFFSET('Sanitation Data'!$G$13,0,10*ROW('Sanitation Data'!G133)),NA())</f>
        <v>#N/A</v>
      </c>
      <c r="AU139" s="203" t="e">
        <f ca="true">+IF(AND(ISNUMBER(OFFSET('Sanitation Data'!$H$5,0,10*ROW('Sanitation Data'!H133))),'Data Summary'!DJ139="Yes"),100-OFFSET('Sanitation Data'!$H$5,0,10*ROW('Sanitation Data'!H133)),NA())</f>
        <v>#N/A</v>
      </c>
      <c r="AV139" s="203" t="e">
        <f ca="true">+IF(AND(ISNUMBER(OFFSET('Sanitation Data'!$H$7,0,10*ROW('Sanitation Data'!H133))),'Data Summary'!DK139="Yes"),OFFSET('Sanitation Data'!$H$7,0,10*ROW('Sanitation Data'!H133)),NA())</f>
        <v>#N/A</v>
      </c>
      <c r="AW139" s="203" t="e">
        <f ca="true">+IF(AND(ISNUMBER(OFFSET('Sanitation Data'!$H$11,0,10*ROW('Sanitation Data'!H133))),'Data Summary'!DL139="Yes"),OFFSET('Sanitation Data'!$H$11,0,10*ROW('Sanitation Data'!H133)),NA())</f>
        <v>#N/A</v>
      </c>
      <c r="AX139" s="203" t="e">
        <f ca="true">+IF(AND(ISNUMBER(OFFSET('Sanitation Data'!$H$12,0,10*ROW('Sanitation Data'!H133))),'Data Summary'!DM139="Yes"),OFFSET('Sanitation Data'!$H$12,0,10*ROW('Sanitation Data'!H133)),NA())</f>
        <v>#N/A</v>
      </c>
      <c r="AY139" s="203" t="e">
        <f ca="true">+IF(AND(ISNUMBER(OFFSET('Sanitation Data'!$H$13,0,10*ROW('Sanitation Data'!H133))),'Data Summary'!DN139="Yes"),OFFSET('Sanitation Data'!$H$13,0,10*ROW('Sanitation Data'!H133)),NA())</f>
        <v>#N/A</v>
      </c>
      <c r="AZ139" s="204" t="e">
        <f ca="true">+IF(AND(ISNUMBER(OFFSET('Hygiene Data'!$C$6,0,10*ROW('Hygiene Data'!C133))),'Data Summary'!DO139="Yes"),OFFSET('Hygiene Data'!$C$6,0,10*ROW('Hygiene Data'!C133)),NA())</f>
        <v>#N/A</v>
      </c>
      <c r="BA139" s="204" t="e">
        <f ca="true">+IF(AND(ISNUMBER(OFFSET('Hygiene Data'!$C$8,0,10*ROW('Hygiene Data'!C133))),'Data Summary'!DP139="Yes"),OFFSET('Hygiene Data'!$C$8,0,10*ROW('Hygiene Data'!C133)),NA())</f>
        <v>#N/A</v>
      </c>
      <c r="BB139" s="204" t="e">
        <f ca="true">+IF(AND(ISNUMBER(OFFSET('Hygiene Data'!$C$10,0,10*ROW('Hygiene Data'!C133))),'Data Summary'!DQ139="Yes"),OFFSET('Hygiene Data'!$C$10,0,10*ROW('Hygiene Data'!C133)),NA())</f>
        <v>#N/A</v>
      </c>
      <c r="BC139" s="204" t="e">
        <f ca="true">+IF(AND(ISNUMBER(OFFSET('Hygiene Data'!$D$6,0,10*ROW('Hygiene Data'!D133))),'Data Summary'!DR139="Yes"),OFFSET('Hygiene Data'!$D$6,0,10*ROW('Hygiene Data'!D133)),NA())</f>
        <v>#N/A</v>
      </c>
      <c r="BD139" s="204" t="e">
        <f ca="true">+IF(AND(ISNUMBER(OFFSET('Hygiene Data'!$D$8,0,10*ROW('Hygiene Data'!D133))),'Data Summary'!DS139="Yes"),OFFSET('Hygiene Data'!$D$8,0,10*ROW('Hygiene Data'!D133)),NA())</f>
        <v>#N/A</v>
      </c>
      <c r="BE139" s="204" t="e">
        <f ca="true">+IF(AND(ISNUMBER(OFFSET('Hygiene Data'!$D$10,0,10*ROW('Hygiene Data'!D133))),'Data Summary'!DT139="Yes"),OFFSET('Hygiene Data'!$D$10,0,10*ROW('Hygiene Data'!D133)),NA())</f>
        <v>#N/A</v>
      </c>
      <c r="BF139" s="204" t="e">
        <f ca="true">+IF(AND(ISNUMBER(OFFSET('Hygiene Data'!$E$6,0,10*ROW('Hygiene Data'!E133))),'Data Summary'!DU139="Yes"),OFFSET('Hygiene Data'!$E$6,0,10*ROW('Hygiene Data'!E133)),NA())</f>
        <v>#N/A</v>
      </c>
      <c r="BG139" s="204" t="e">
        <f ca="true">+IF(AND(ISNUMBER(OFFSET('Hygiene Data'!$E$8,0,10*ROW('Hygiene Data'!E133))),'Data Summary'!DV139="Yes"),OFFSET('Hygiene Data'!$E$8,0,10*ROW('Hygiene Data'!E133)),NA())</f>
        <v>#N/A</v>
      </c>
      <c r="BH139" s="204" t="e">
        <f ca="true">+IF(AND(ISNUMBER(OFFSET('Hygiene Data'!$E$10,0,10*ROW('Hygiene Data'!E133))),'Data Summary'!DW139="Yes"),OFFSET('Hygiene Data'!$E$10,0,10*ROW('Hygiene Data'!E133)),NA())</f>
        <v>#N/A</v>
      </c>
      <c r="BI139" s="204" t="e">
        <f ca="true">+IF(AND(ISNUMBER(OFFSET('Hygiene Data'!$F$6,0,10*ROW('Hygiene Data'!F133))),'Data Summary'!DX139="Yes"),OFFSET('Hygiene Data'!$F$6,0,10*ROW('Hygiene Data'!F133)),NA())</f>
        <v>#N/A</v>
      </c>
      <c r="BJ139" s="204" t="e">
        <f ca="true">+IF(AND(ISNUMBER(OFFSET('Hygiene Data'!$F$8,0,10*ROW('Hygiene Data'!F133))),'Data Summary'!DY139="Yes"),OFFSET('Hygiene Data'!$F$8,0,10*ROW('Hygiene Data'!F133)),NA())</f>
        <v>#N/A</v>
      </c>
      <c r="BK139" s="204" t="e">
        <f ca="true">+IF(AND(ISNUMBER(OFFSET('Hygiene Data'!$F$10,0,10*ROW('Hygiene Data'!F133))),'Data Summary'!DZ139="Yes"),OFFSET('Hygiene Data'!$F$10,0,10*ROW('Hygiene Data'!F133)),NA())</f>
        <v>#N/A</v>
      </c>
      <c r="BL139" s="204" t="e">
        <f ca="true">+IF(AND(ISNUMBER(OFFSET('Hygiene Data'!$G$6,0,10*ROW('Hygiene Data'!G133))),'Data Summary'!EA139="Yes"),OFFSET('Hygiene Data'!$G$6,0,10*ROW('Hygiene Data'!G133)),NA())</f>
        <v>#N/A</v>
      </c>
      <c r="BM139" s="204" t="e">
        <f ca="true">+IF(AND(ISNUMBER(OFFSET('Hygiene Data'!$G$8,0,10*ROW('Hygiene Data'!G133))),'Data Summary'!EB139="Yes"),OFFSET('Hygiene Data'!$G$8,0,10*ROW('Hygiene Data'!G133)),NA())</f>
        <v>#N/A</v>
      </c>
      <c r="BN139" s="204" t="e">
        <f ca="true">+IF(AND(ISNUMBER(OFFSET('Hygiene Data'!$G$10,0,10*ROW('Hygiene Data'!G133))),'Data Summary'!EC139="Yes"),OFFSET('Hygiene Data'!$G$10,0,10*ROW('Hygiene Data'!G133)),NA())</f>
        <v>#N/A</v>
      </c>
      <c r="BO139" s="204" t="e">
        <f ca="true">+IF(AND(ISNUMBER(OFFSET('Hygiene Data'!$H$6,0,10*ROW('Hygiene Data'!H133))),'Data Summary'!ED139="Yes"),OFFSET('Hygiene Data'!$H$6,0,10*ROW('Hygiene Data'!H133)),NA())</f>
        <v>#N/A</v>
      </c>
      <c r="BP139" s="204" t="e">
        <f ca="true">+IF(AND(ISNUMBER(OFFSET('Hygiene Data'!$H$8,0,10*ROW('Hygiene Data'!H133))),'Data Summary'!EE139="Yes"),OFFSET('Hygiene Data'!$H$8,0,10*ROW('Hygiene Data'!H133)),NA())</f>
        <v>#N/A</v>
      </c>
      <c r="BQ139" s="204"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415" t="e">
        <f ca="true">+IF(AND(ISNUMBER(OFFSET('Water Data'!$C$5,0,10*ROW('Water Data'!C134))),'Data Summary'!BS140="Yes"),100-OFFSET('Water Data'!$C$5,0,10*ROW('Water Data'!C134)),NA())</f>
        <v>#N/A</v>
      </c>
      <c r="E140" s="415" t="e">
        <f ca="true">+IF(AND(ISNUMBER(OFFSET('Water Data'!$C$7,0,10*ROW('Water Data'!C134))),'Data Summary'!BT140="Yes"),OFFSET('Water Data'!$C$7,0,10*ROW('Water Data'!C134)),NA())</f>
        <v>#N/A</v>
      </c>
      <c r="F140" s="415" t="e">
        <f ca="true">+IF(AND(ISNUMBER(OFFSET('Water Data'!$C$10,0,10*ROW('Water Data'!C134))),'Data Summary'!BU140="Yes"),OFFSET('Water Data'!$C$10,0,10*ROW('Water Data'!C134)),NA())</f>
        <v>#N/A</v>
      </c>
      <c r="G140" s="415" t="e">
        <f ca="true">+IF(AND(ISNUMBER(OFFSET('Water Data'!$D$5,0,10*ROW('Water Data'!D134))),'Data Summary'!BV140="Yes"),100-OFFSET('Water Data'!$D$5,0,10*ROW('Water Data'!D134)),NA())</f>
        <v>#N/A</v>
      </c>
      <c r="H140" s="415" t="e">
        <f ca="true">+IF(AND(ISNUMBER(OFFSET('Water Data'!$D$7,0,10*ROW('Water Data'!D134))),'Data Summary'!BW140="Yes"),OFFSET('Water Data'!$D$7,0,10*ROW('Water Data'!D134)),NA())</f>
        <v>#N/A</v>
      </c>
      <c r="I140" s="415" t="e">
        <f ca="true">+IF(AND(ISNUMBER(OFFSET('Water Data'!$D$10,0,10*ROW('Water Data'!D134))),'Data Summary'!BX140="Yes"),OFFSET('Water Data'!$D$10,0,10*ROW('Water Data'!D134)),NA())</f>
        <v>#N/A</v>
      </c>
      <c r="J140" s="415" t="e">
        <f ca="true">+IF(AND(ISNUMBER(OFFSET('Water Data'!$E$5,0,10*ROW('Water Data'!E134))),'Data Summary'!BY140="Yes"),100-OFFSET('Water Data'!$E$5,0,10*ROW('Water Data'!E134)),NA())</f>
        <v>#N/A</v>
      </c>
      <c r="K140" s="415" t="e">
        <f ca="true">+IF(AND(ISNUMBER(OFFSET('Water Data'!$E$7,0,10*ROW('Water Data'!E134))),'Data Summary'!BZ140="Yes"),OFFSET('Water Data'!$E$7,0,10*ROW('Water Data'!E134)),NA())</f>
        <v>#N/A</v>
      </c>
      <c r="L140" s="415" t="e">
        <f ca="true">+IF(AND(ISNUMBER(OFFSET('Water Data'!$E$10,0,10*ROW('Water Data'!E134))),'Data Summary'!CA140="Yes"),OFFSET('Water Data'!$E$10,0,10*ROW('Water Data'!E134)),NA())</f>
        <v>#N/A</v>
      </c>
      <c r="M140" s="415" t="e">
        <f ca="true">+IF(AND(ISNUMBER(OFFSET('Water Data'!$F$5,0,10*ROW('Water Data'!F134))),'Data Summary'!CB140="Yes"),100-OFFSET('Water Data'!$F$5,0,10*ROW('Water Data'!F134)),NA())</f>
        <v>#N/A</v>
      </c>
      <c r="N140" s="415" t="e">
        <f ca="true">+IF(AND(ISNUMBER(OFFSET('Water Data'!$F$7,0,10*ROW('Water Data'!F134))),'Data Summary'!CC140="Yes"),OFFSET('Water Data'!$F$7,0,10*ROW('Water Data'!F134)),NA())</f>
        <v>#N/A</v>
      </c>
      <c r="O140" s="415" t="e">
        <f ca="true">+IF(AND(ISNUMBER(OFFSET('Water Data'!$F$10,0,10*ROW('Water Data'!F134))),'Data Summary'!CD140="Yes"),OFFSET('Water Data'!$F$10,0,10*ROW('Water Data'!F134)),NA())</f>
        <v>#N/A</v>
      </c>
      <c r="P140" s="415" t="e">
        <f ca="true">+IF(AND(ISNUMBER(OFFSET('Water Data'!$G$5,0,10*ROW('Water Data'!G134))),'Data Summary'!CE140="Yes"),100-OFFSET('Water Data'!$G$5,0,10*ROW('Water Data'!G134)),NA())</f>
        <v>#N/A</v>
      </c>
      <c r="Q140" s="415" t="e">
        <f ca="true">+IF(AND(ISNUMBER(OFFSET('Water Data'!$G$7,0,10*ROW('Water Data'!G134))),'Data Summary'!CF140="Yes"),OFFSET('Water Data'!$G$7,0,10*ROW('Water Data'!G134)),NA())</f>
        <v>#N/A</v>
      </c>
      <c r="R140" s="415" t="e">
        <f ca="true">+IF(AND(ISNUMBER(OFFSET('Water Data'!$G$10,0,10*ROW('Water Data'!G134))),'Data Summary'!CG140="Yes"),OFFSET('Water Data'!$G$10,0,10*ROW('Water Data'!G134)),NA())</f>
        <v>#N/A</v>
      </c>
      <c r="S140" s="415" t="e">
        <f ca="true">+IF(AND(ISNUMBER(OFFSET('Water Data'!$H$5,0,10*ROW('Water Data'!H134))),'Data Summary'!CH140="Yes"),100-OFFSET('Water Data'!$H$5,0,10*ROW('Water Data'!H134)),NA())</f>
        <v>#N/A</v>
      </c>
      <c r="T140" s="415" t="e">
        <f ca="true">+IF(AND(ISNUMBER(OFFSET('Water Data'!$H$7,0,10*ROW('Water Data'!H134))),'Data Summary'!CI140="Yes"),OFFSET('Water Data'!$H$7,0,10*ROW('Water Data'!H134)),NA())</f>
        <v>#N/A</v>
      </c>
      <c r="U140" s="415" t="e">
        <f ca="true">+IF(AND(ISNUMBER(OFFSET('Water Data'!$H$10,0,10*ROW('Water Data'!H134))),'Data Summary'!CJ140="Yes"),OFFSET('Water Data'!$H$10,0,10*ROW('Water Data'!H134)),NA())</f>
        <v>#N/A</v>
      </c>
      <c r="V140" s="203" t="e">
        <f ca="true">+IF(AND(ISNUMBER(OFFSET('Sanitation Data'!$C$5,0,10*ROW('Sanitation Data'!C134))),'Data Summary'!CK140="Yes"),100-OFFSET('Sanitation Data'!$C$5,0,10*ROW('Sanitation Data'!C134)),NA())</f>
        <v>#N/A</v>
      </c>
      <c r="W140" s="203" t="e">
        <f ca="true">+IF(AND(ISNUMBER(OFFSET('Sanitation Data'!$C$7,0,10*ROW('Sanitation Data'!C134))),'Data Summary'!CL140="Yes"),OFFSET('Sanitation Data'!$C$7,0,10*ROW('Sanitation Data'!C134)),NA())</f>
        <v>#N/A</v>
      </c>
      <c r="X140" s="203" t="e">
        <f ca="true">+IF(AND(ISNUMBER(OFFSET('Sanitation Data'!$C$11,0,10*ROW('Sanitation Data'!C134))),'Data Summary'!CM140="Yes"),OFFSET('Sanitation Data'!$C$11,0,10*ROW('Sanitation Data'!C134)),NA())</f>
        <v>#N/A</v>
      </c>
      <c r="Y140" s="203" t="e">
        <f ca="true">+IF(AND(ISNUMBER(OFFSET('Sanitation Data'!$C$12,0,10*ROW('Sanitation Data'!C134))),'Data Summary'!CN140="Yes"),OFFSET('Sanitation Data'!$C$12,0,10*ROW('Sanitation Data'!C134)),NA())</f>
        <v>#N/A</v>
      </c>
      <c r="Z140" s="203" t="e">
        <f ca="true">+IF(AND(ISNUMBER(OFFSET('Sanitation Data'!$C$13,0,10*ROW('Sanitation Data'!C134))),'Data Summary'!CO140="Yes"),OFFSET('Sanitation Data'!$C$13,0,10*ROW('Sanitation Data'!C134)),NA())</f>
        <v>#N/A</v>
      </c>
      <c r="AA140" s="203" t="e">
        <f ca="true">+IF(AND(ISNUMBER(OFFSET('Sanitation Data'!$D$5,0,10*ROW('Sanitation Data'!D134))),'Data Summary'!CP140="Yes"),100-OFFSET('Sanitation Data'!$D$5,0,10*ROW('Sanitation Data'!D134)),NA())</f>
        <v>#N/A</v>
      </c>
      <c r="AB140" s="203" t="e">
        <f ca="true">+IF(AND(ISNUMBER(OFFSET('Sanitation Data'!$D$7,0,10*ROW('Sanitation Data'!D134))),'Data Summary'!CQ140="Yes"),OFFSET('Sanitation Data'!$D$7,0,10*ROW('Sanitation Data'!D134)),NA())</f>
        <v>#N/A</v>
      </c>
      <c r="AC140" s="203" t="e">
        <f ca="true">+IF(AND(ISNUMBER(OFFSET('Sanitation Data'!$D$11,0,10*ROW('Sanitation Data'!D134))),'Data Summary'!CR140="Yes"),OFFSET('Sanitation Data'!$D$11,0,10*ROW('Sanitation Data'!D134)),NA())</f>
        <v>#N/A</v>
      </c>
      <c r="AD140" s="203" t="e">
        <f ca="true">+IF(AND(ISNUMBER(OFFSET('Sanitation Data'!$D$12,0,10*ROW('Sanitation Data'!D134))),'Data Summary'!CS140="Yes"),OFFSET('Sanitation Data'!$D$12,0,10*ROW('Sanitation Data'!D134)),NA())</f>
        <v>#N/A</v>
      </c>
      <c r="AE140" s="203" t="e">
        <f ca="true">+IF(AND(ISNUMBER(OFFSET('Sanitation Data'!$D$13,0,10*ROW('Sanitation Data'!D134))),'Data Summary'!CT140="Yes"),OFFSET('Sanitation Data'!$D$13,0,10*ROW('Sanitation Data'!D134)),NA())</f>
        <v>#N/A</v>
      </c>
      <c r="AF140" s="203" t="e">
        <f ca="true">+IF(AND(ISNUMBER(OFFSET('Sanitation Data'!$E$5,0,10*ROW('Sanitation Data'!E134))),'Data Summary'!CU140="Yes"),100-OFFSET('Sanitation Data'!$E$5,0,10*ROW('Sanitation Data'!E134)),NA())</f>
        <v>#N/A</v>
      </c>
      <c r="AG140" s="203" t="e">
        <f ca="true">+IF(AND(ISNUMBER(OFFSET('Sanitation Data'!$E$7,0,10*ROW('Sanitation Data'!E134))),'Data Summary'!CV140="Yes"),OFFSET('Sanitation Data'!$E$7,0,10*ROW('Sanitation Data'!E134)),NA())</f>
        <v>#N/A</v>
      </c>
      <c r="AH140" s="203" t="e">
        <f ca="true">+IF(AND(ISNUMBER(OFFSET('Sanitation Data'!$E$11,0,10*ROW('Sanitation Data'!E134))),'Data Summary'!CW140="Yes"),OFFSET('Sanitation Data'!$E$11,0,10*ROW('Sanitation Data'!E134)),NA())</f>
        <v>#N/A</v>
      </c>
      <c r="AI140" s="203" t="e">
        <f ca="true">+IF(AND(ISNUMBER(OFFSET('Sanitation Data'!$E$12,0,10*ROW('Sanitation Data'!E134))),'Data Summary'!CX140="Yes"),OFFSET('Sanitation Data'!$E$12,0,10*ROW('Sanitation Data'!E134)),NA())</f>
        <v>#N/A</v>
      </c>
      <c r="AJ140" s="203" t="e">
        <f ca="true">+IF(AND(ISNUMBER(OFFSET('Sanitation Data'!$E$13,0,10*ROW('Sanitation Data'!E134))),'Data Summary'!CY140="Yes"),OFFSET('Sanitation Data'!$E$13,0,10*ROW('Sanitation Data'!E134)),NA())</f>
        <v>#N/A</v>
      </c>
      <c r="AK140" s="203" t="e">
        <f ca="true">+IF(AND(ISNUMBER(OFFSET('Sanitation Data'!$F$5,0,10*ROW('Sanitation Data'!F134))),'Data Summary'!CZ140="Yes"),100-OFFSET('Sanitation Data'!$F$5,0,10*ROW('Sanitation Data'!F134)),NA())</f>
        <v>#N/A</v>
      </c>
      <c r="AL140" s="203" t="e">
        <f ca="true">+IF(AND(ISNUMBER(OFFSET('Sanitation Data'!$F$7,0,10*ROW('Sanitation Data'!F134))),'Data Summary'!DA140="Yes"),OFFSET('Sanitation Data'!$F$7,0,10*ROW('Sanitation Data'!F134)),NA())</f>
        <v>#N/A</v>
      </c>
      <c r="AM140" s="203" t="e">
        <f ca="true">+IF(AND(ISNUMBER(OFFSET('Sanitation Data'!$F$11,0,10*ROW('Sanitation Data'!F134))),'Data Summary'!DB140="Yes"),OFFSET('Sanitation Data'!$F$11,0,10*ROW('Sanitation Data'!F134)),NA())</f>
        <v>#N/A</v>
      </c>
      <c r="AN140" s="203" t="e">
        <f ca="true">+IF(AND(ISNUMBER(OFFSET('Sanitation Data'!$F$12,0,10*ROW('Sanitation Data'!F134))),'Data Summary'!DC140="Yes"),OFFSET('Sanitation Data'!$F$12,0,10*ROW('Sanitation Data'!F134)),NA())</f>
        <v>#N/A</v>
      </c>
      <c r="AO140" s="203" t="e">
        <f ca="true">+IF(AND(ISNUMBER(OFFSET('Sanitation Data'!$F$13,0,10*ROW('Sanitation Data'!F134))),'Data Summary'!DD140="Yes"),OFFSET('Sanitation Data'!$F$13,0,10*ROW('Sanitation Data'!F134)),NA())</f>
        <v>#N/A</v>
      </c>
      <c r="AP140" s="203" t="e">
        <f ca="true">+IF(AND(ISNUMBER(OFFSET('Sanitation Data'!$G$5,0,10*ROW('Sanitation Data'!G134))),'Data Summary'!DE140="Yes"),100-OFFSET('Sanitation Data'!$G$5,0,10*ROW('Sanitation Data'!G134)),NA())</f>
        <v>#N/A</v>
      </c>
      <c r="AQ140" s="203" t="e">
        <f ca="true">+IF(AND(ISNUMBER(OFFSET('Sanitation Data'!$G$7,0,10*ROW('Sanitation Data'!G134))),'Data Summary'!DF140="Yes"),OFFSET('Sanitation Data'!$G$7,0,10*ROW('Sanitation Data'!G134)),NA())</f>
        <v>#N/A</v>
      </c>
      <c r="AR140" s="203" t="e">
        <f ca="true">+IF(AND(ISNUMBER(OFFSET('Sanitation Data'!$G$11,0,10*ROW('Sanitation Data'!G134))),'Data Summary'!DG140="Yes"),OFFSET('Sanitation Data'!$G$11,0,10*ROW('Sanitation Data'!G134)),NA())</f>
        <v>#N/A</v>
      </c>
      <c r="AS140" s="203" t="e">
        <f ca="true">+IF(AND(ISNUMBER(OFFSET('Sanitation Data'!$G$12,0,10*ROW('Sanitation Data'!G134))),'Data Summary'!DH140="Yes"),OFFSET('Sanitation Data'!$G$12,0,10*ROW('Sanitation Data'!G134)),NA())</f>
        <v>#N/A</v>
      </c>
      <c r="AT140" s="203" t="e">
        <f ca="true">+IF(AND(ISNUMBER(OFFSET('Sanitation Data'!$G$13,0,10*ROW('Sanitation Data'!G134))),'Data Summary'!DI140="Yes"),OFFSET('Sanitation Data'!$G$13,0,10*ROW('Sanitation Data'!G134)),NA())</f>
        <v>#N/A</v>
      </c>
      <c r="AU140" s="203" t="e">
        <f ca="true">+IF(AND(ISNUMBER(OFFSET('Sanitation Data'!$H$5,0,10*ROW('Sanitation Data'!H134))),'Data Summary'!DJ140="Yes"),100-OFFSET('Sanitation Data'!$H$5,0,10*ROW('Sanitation Data'!H134)),NA())</f>
        <v>#N/A</v>
      </c>
      <c r="AV140" s="203" t="e">
        <f ca="true">+IF(AND(ISNUMBER(OFFSET('Sanitation Data'!$H$7,0,10*ROW('Sanitation Data'!H134))),'Data Summary'!DK140="Yes"),OFFSET('Sanitation Data'!$H$7,0,10*ROW('Sanitation Data'!H134)),NA())</f>
        <v>#N/A</v>
      </c>
      <c r="AW140" s="203" t="e">
        <f ca="true">+IF(AND(ISNUMBER(OFFSET('Sanitation Data'!$H$11,0,10*ROW('Sanitation Data'!H134))),'Data Summary'!DL140="Yes"),OFFSET('Sanitation Data'!$H$11,0,10*ROW('Sanitation Data'!H134)),NA())</f>
        <v>#N/A</v>
      </c>
      <c r="AX140" s="203" t="e">
        <f ca="true">+IF(AND(ISNUMBER(OFFSET('Sanitation Data'!$H$12,0,10*ROW('Sanitation Data'!H134))),'Data Summary'!DM140="Yes"),OFFSET('Sanitation Data'!$H$12,0,10*ROW('Sanitation Data'!H134)),NA())</f>
        <v>#N/A</v>
      </c>
      <c r="AY140" s="203" t="e">
        <f ca="true">+IF(AND(ISNUMBER(OFFSET('Sanitation Data'!$H$13,0,10*ROW('Sanitation Data'!H134))),'Data Summary'!DN140="Yes"),OFFSET('Sanitation Data'!$H$13,0,10*ROW('Sanitation Data'!H134)),NA())</f>
        <v>#N/A</v>
      </c>
      <c r="AZ140" s="204" t="e">
        <f ca="true">+IF(AND(ISNUMBER(OFFSET('Hygiene Data'!$C$6,0,10*ROW('Hygiene Data'!C134))),'Data Summary'!DO140="Yes"),OFFSET('Hygiene Data'!$C$6,0,10*ROW('Hygiene Data'!C134)),NA())</f>
        <v>#N/A</v>
      </c>
      <c r="BA140" s="204" t="e">
        <f ca="true">+IF(AND(ISNUMBER(OFFSET('Hygiene Data'!$C$8,0,10*ROW('Hygiene Data'!C134))),'Data Summary'!DP140="Yes"),OFFSET('Hygiene Data'!$C$8,0,10*ROW('Hygiene Data'!C134)),NA())</f>
        <v>#N/A</v>
      </c>
      <c r="BB140" s="204" t="e">
        <f ca="true">+IF(AND(ISNUMBER(OFFSET('Hygiene Data'!$C$10,0,10*ROW('Hygiene Data'!C134))),'Data Summary'!DQ140="Yes"),OFFSET('Hygiene Data'!$C$10,0,10*ROW('Hygiene Data'!C134)),NA())</f>
        <v>#N/A</v>
      </c>
      <c r="BC140" s="204" t="e">
        <f ca="true">+IF(AND(ISNUMBER(OFFSET('Hygiene Data'!$D$6,0,10*ROW('Hygiene Data'!D134))),'Data Summary'!DR140="Yes"),OFFSET('Hygiene Data'!$D$6,0,10*ROW('Hygiene Data'!D134)),NA())</f>
        <v>#N/A</v>
      </c>
      <c r="BD140" s="204" t="e">
        <f ca="true">+IF(AND(ISNUMBER(OFFSET('Hygiene Data'!$D$8,0,10*ROW('Hygiene Data'!D134))),'Data Summary'!DS140="Yes"),OFFSET('Hygiene Data'!$D$8,0,10*ROW('Hygiene Data'!D134)),NA())</f>
        <v>#N/A</v>
      </c>
      <c r="BE140" s="204" t="e">
        <f ca="true">+IF(AND(ISNUMBER(OFFSET('Hygiene Data'!$D$10,0,10*ROW('Hygiene Data'!D134))),'Data Summary'!DT140="Yes"),OFFSET('Hygiene Data'!$D$10,0,10*ROW('Hygiene Data'!D134)),NA())</f>
        <v>#N/A</v>
      </c>
      <c r="BF140" s="204" t="e">
        <f ca="true">+IF(AND(ISNUMBER(OFFSET('Hygiene Data'!$E$6,0,10*ROW('Hygiene Data'!E134))),'Data Summary'!DU140="Yes"),OFFSET('Hygiene Data'!$E$6,0,10*ROW('Hygiene Data'!E134)),NA())</f>
        <v>#N/A</v>
      </c>
      <c r="BG140" s="204" t="e">
        <f ca="true">+IF(AND(ISNUMBER(OFFSET('Hygiene Data'!$E$8,0,10*ROW('Hygiene Data'!E134))),'Data Summary'!DV140="Yes"),OFFSET('Hygiene Data'!$E$8,0,10*ROW('Hygiene Data'!E134)),NA())</f>
        <v>#N/A</v>
      </c>
      <c r="BH140" s="204" t="e">
        <f ca="true">+IF(AND(ISNUMBER(OFFSET('Hygiene Data'!$E$10,0,10*ROW('Hygiene Data'!E134))),'Data Summary'!DW140="Yes"),OFFSET('Hygiene Data'!$E$10,0,10*ROW('Hygiene Data'!E134)),NA())</f>
        <v>#N/A</v>
      </c>
      <c r="BI140" s="204" t="e">
        <f ca="true">+IF(AND(ISNUMBER(OFFSET('Hygiene Data'!$F$6,0,10*ROW('Hygiene Data'!F134))),'Data Summary'!DX140="Yes"),OFFSET('Hygiene Data'!$F$6,0,10*ROW('Hygiene Data'!F134)),NA())</f>
        <v>#N/A</v>
      </c>
      <c r="BJ140" s="204" t="e">
        <f ca="true">+IF(AND(ISNUMBER(OFFSET('Hygiene Data'!$F$8,0,10*ROW('Hygiene Data'!F134))),'Data Summary'!DY140="Yes"),OFFSET('Hygiene Data'!$F$8,0,10*ROW('Hygiene Data'!F134)),NA())</f>
        <v>#N/A</v>
      </c>
      <c r="BK140" s="204" t="e">
        <f ca="true">+IF(AND(ISNUMBER(OFFSET('Hygiene Data'!$F$10,0,10*ROW('Hygiene Data'!F134))),'Data Summary'!DZ140="Yes"),OFFSET('Hygiene Data'!$F$10,0,10*ROW('Hygiene Data'!F134)),NA())</f>
        <v>#N/A</v>
      </c>
      <c r="BL140" s="204" t="e">
        <f ca="true">+IF(AND(ISNUMBER(OFFSET('Hygiene Data'!$G$6,0,10*ROW('Hygiene Data'!G134))),'Data Summary'!EA140="Yes"),OFFSET('Hygiene Data'!$G$6,0,10*ROW('Hygiene Data'!G134)),NA())</f>
        <v>#N/A</v>
      </c>
      <c r="BM140" s="204" t="e">
        <f ca="true">+IF(AND(ISNUMBER(OFFSET('Hygiene Data'!$G$8,0,10*ROW('Hygiene Data'!G134))),'Data Summary'!EB140="Yes"),OFFSET('Hygiene Data'!$G$8,0,10*ROW('Hygiene Data'!G134)),NA())</f>
        <v>#N/A</v>
      </c>
      <c r="BN140" s="204" t="e">
        <f ca="true">+IF(AND(ISNUMBER(OFFSET('Hygiene Data'!$G$10,0,10*ROW('Hygiene Data'!G134))),'Data Summary'!EC140="Yes"),OFFSET('Hygiene Data'!$G$10,0,10*ROW('Hygiene Data'!G134)),NA())</f>
        <v>#N/A</v>
      </c>
      <c r="BO140" s="204" t="e">
        <f ca="true">+IF(AND(ISNUMBER(OFFSET('Hygiene Data'!$H$6,0,10*ROW('Hygiene Data'!H134))),'Data Summary'!ED140="Yes"),OFFSET('Hygiene Data'!$H$6,0,10*ROW('Hygiene Data'!H134)),NA())</f>
        <v>#N/A</v>
      </c>
      <c r="BP140" s="204" t="e">
        <f ca="true">+IF(AND(ISNUMBER(OFFSET('Hygiene Data'!$H$8,0,10*ROW('Hygiene Data'!H134))),'Data Summary'!EE140="Yes"),OFFSET('Hygiene Data'!$H$8,0,10*ROW('Hygiene Data'!H134)),NA())</f>
        <v>#N/A</v>
      </c>
      <c r="BQ140" s="204"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415" t="e">
        <f ca="true">+IF(AND(ISNUMBER(OFFSET('Water Data'!$C$5,0,10*ROW('Water Data'!C135))),'Data Summary'!BS141="Yes"),100-OFFSET('Water Data'!$C$5,0,10*ROW('Water Data'!C135)),NA())</f>
        <v>#N/A</v>
      </c>
      <c r="E141" s="415" t="e">
        <f ca="true">+IF(AND(ISNUMBER(OFFSET('Water Data'!$C$7,0,10*ROW('Water Data'!C135))),'Data Summary'!BT141="Yes"),OFFSET('Water Data'!$C$7,0,10*ROW('Water Data'!C135)),NA())</f>
        <v>#N/A</v>
      </c>
      <c r="F141" s="415" t="e">
        <f ca="true">+IF(AND(ISNUMBER(OFFSET('Water Data'!$C$10,0,10*ROW('Water Data'!C135))),'Data Summary'!BU141="Yes"),OFFSET('Water Data'!$C$10,0,10*ROW('Water Data'!C135)),NA())</f>
        <v>#N/A</v>
      </c>
      <c r="G141" s="415" t="e">
        <f ca="true">+IF(AND(ISNUMBER(OFFSET('Water Data'!$D$5,0,10*ROW('Water Data'!D135))),'Data Summary'!BV141="Yes"),100-OFFSET('Water Data'!$D$5,0,10*ROW('Water Data'!D135)),NA())</f>
        <v>#N/A</v>
      </c>
      <c r="H141" s="415" t="e">
        <f ca="true">+IF(AND(ISNUMBER(OFFSET('Water Data'!$D$7,0,10*ROW('Water Data'!D135))),'Data Summary'!BW141="Yes"),OFFSET('Water Data'!$D$7,0,10*ROW('Water Data'!D135)),NA())</f>
        <v>#N/A</v>
      </c>
      <c r="I141" s="415" t="e">
        <f ca="true">+IF(AND(ISNUMBER(OFFSET('Water Data'!$D$10,0,10*ROW('Water Data'!D135))),'Data Summary'!BX141="Yes"),OFFSET('Water Data'!$D$10,0,10*ROW('Water Data'!D135)),NA())</f>
        <v>#N/A</v>
      </c>
      <c r="J141" s="415" t="e">
        <f ca="true">+IF(AND(ISNUMBER(OFFSET('Water Data'!$E$5,0,10*ROW('Water Data'!E135))),'Data Summary'!BY141="Yes"),100-OFFSET('Water Data'!$E$5,0,10*ROW('Water Data'!E135)),NA())</f>
        <v>#N/A</v>
      </c>
      <c r="K141" s="415" t="e">
        <f ca="true">+IF(AND(ISNUMBER(OFFSET('Water Data'!$E$7,0,10*ROW('Water Data'!E135))),'Data Summary'!BZ141="Yes"),OFFSET('Water Data'!$E$7,0,10*ROW('Water Data'!E135)),NA())</f>
        <v>#N/A</v>
      </c>
      <c r="L141" s="415" t="e">
        <f ca="true">+IF(AND(ISNUMBER(OFFSET('Water Data'!$E$10,0,10*ROW('Water Data'!E135))),'Data Summary'!CA141="Yes"),OFFSET('Water Data'!$E$10,0,10*ROW('Water Data'!E135)),NA())</f>
        <v>#N/A</v>
      </c>
      <c r="M141" s="415" t="e">
        <f ca="true">+IF(AND(ISNUMBER(OFFSET('Water Data'!$F$5,0,10*ROW('Water Data'!F135))),'Data Summary'!CB141="Yes"),100-OFFSET('Water Data'!$F$5,0,10*ROW('Water Data'!F135)),NA())</f>
        <v>#N/A</v>
      </c>
      <c r="N141" s="415" t="e">
        <f ca="true">+IF(AND(ISNUMBER(OFFSET('Water Data'!$F$7,0,10*ROW('Water Data'!F135))),'Data Summary'!CC141="Yes"),OFFSET('Water Data'!$F$7,0,10*ROW('Water Data'!F135)),NA())</f>
        <v>#N/A</v>
      </c>
      <c r="O141" s="415" t="e">
        <f ca="true">+IF(AND(ISNUMBER(OFFSET('Water Data'!$F$10,0,10*ROW('Water Data'!F135))),'Data Summary'!CD141="Yes"),OFFSET('Water Data'!$F$10,0,10*ROW('Water Data'!F135)),NA())</f>
        <v>#N/A</v>
      </c>
      <c r="P141" s="415" t="e">
        <f ca="true">+IF(AND(ISNUMBER(OFFSET('Water Data'!$G$5,0,10*ROW('Water Data'!G135))),'Data Summary'!CE141="Yes"),100-OFFSET('Water Data'!$G$5,0,10*ROW('Water Data'!G135)),NA())</f>
        <v>#N/A</v>
      </c>
      <c r="Q141" s="415" t="e">
        <f ca="true">+IF(AND(ISNUMBER(OFFSET('Water Data'!$G$7,0,10*ROW('Water Data'!G135))),'Data Summary'!CF141="Yes"),OFFSET('Water Data'!$G$7,0,10*ROW('Water Data'!G135)),NA())</f>
        <v>#N/A</v>
      </c>
      <c r="R141" s="415" t="e">
        <f ca="true">+IF(AND(ISNUMBER(OFFSET('Water Data'!$G$10,0,10*ROW('Water Data'!G135))),'Data Summary'!CG141="Yes"),OFFSET('Water Data'!$G$10,0,10*ROW('Water Data'!G135)),NA())</f>
        <v>#N/A</v>
      </c>
      <c r="S141" s="415" t="e">
        <f ca="true">+IF(AND(ISNUMBER(OFFSET('Water Data'!$H$5,0,10*ROW('Water Data'!H135))),'Data Summary'!CH141="Yes"),100-OFFSET('Water Data'!$H$5,0,10*ROW('Water Data'!H135)),NA())</f>
        <v>#N/A</v>
      </c>
      <c r="T141" s="415" t="e">
        <f ca="true">+IF(AND(ISNUMBER(OFFSET('Water Data'!$H$7,0,10*ROW('Water Data'!H135))),'Data Summary'!CI141="Yes"),OFFSET('Water Data'!$H$7,0,10*ROW('Water Data'!H135)),NA())</f>
        <v>#N/A</v>
      </c>
      <c r="U141" s="415" t="e">
        <f ca="true">+IF(AND(ISNUMBER(OFFSET('Water Data'!$H$10,0,10*ROW('Water Data'!H135))),'Data Summary'!CJ141="Yes"),OFFSET('Water Data'!$H$10,0,10*ROW('Water Data'!H135)),NA())</f>
        <v>#N/A</v>
      </c>
      <c r="V141" s="203" t="e">
        <f ca="true">+IF(AND(ISNUMBER(OFFSET('Sanitation Data'!$C$5,0,10*ROW('Sanitation Data'!C135))),'Data Summary'!CK141="Yes"),100-OFFSET('Sanitation Data'!$C$5,0,10*ROW('Sanitation Data'!C135)),NA())</f>
        <v>#N/A</v>
      </c>
      <c r="W141" s="203" t="e">
        <f ca="true">+IF(AND(ISNUMBER(OFFSET('Sanitation Data'!$C$7,0,10*ROW('Sanitation Data'!C135))),'Data Summary'!CL141="Yes"),OFFSET('Sanitation Data'!$C$7,0,10*ROW('Sanitation Data'!C135)),NA())</f>
        <v>#N/A</v>
      </c>
      <c r="X141" s="203" t="e">
        <f ca="true">+IF(AND(ISNUMBER(OFFSET('Sanitation Data'!$C$11,0,10*ROW('Sanitation Data'!C135))),'Data Summary'!CM141="Yes"),OFFSET('Sanitation Data'!$C$11,0,10*ROW('Sanitation Data'!C135)),NA())</f>
        <v>#N/A</v>
      </c>
      <c r="Y141" s="203" t="e">
        <f ca="true">+IF(AND(ISNUMBER(OFFSET('Sanitation Data'!$C$12,0,10*ROW('Sanitation Data'!C135))),'Data Summary'!CN141="Yes"),OFFSET('Sanitation Data'!$C$12,0,10*ROW('Sanitation Data'!C135)),NA())</f>
        <v>#N/A</v>
      </c>
      <c r="Z141" s="203" t="e">
        <f ca="true">+IF(AND(ISNUMBER(OFFSET('Sanitation Data'!$C$13,0,10*ROW('Sanitation Data'!C135))),'Data Summary'!CO141="Yes"),OFFSET('Sanitation Data'!$C$13,0,10*ROW('Sanitation Data'!C135)),NA())</f>
        <v>#N/A</v>
      </c>
      <c r="AA141" s="203" t="e">
        <f ca="true">+IF(AND(ISNUMBER(OFFSET('Sanitation Data'!$D$5,0,10*ROW('Sanitation Data'!D135))),'Data Summary'!CP141="Yes"),100-OFFSET('Sanitation Data'!$D$5,0,10*ROW('Sanitation Data'!D135)),NA())</f>
        <v>#N/A</v>
      </c>
      <c r="AB141" s="203" t="e">
        <f ca="true">+IF(AND(ISNUMBER(OFFSET('Sanitation Data'!$D$7,0,10*ROW('Sanitation Data'!D135))),'Data Summary'!CQ141="Yes"),OFFSET('Sanitation Data'!$D$7,0,10*ROW('Sanitation Data'!D135)),NA())</f>
        <v>#N/A</v>
      </c>
      <c r="AC141" s="203" t="e">
        <f ca="true">+IF(AND(ISNUMBER(OFFSET('Sanitation Data'!$D$11,0,10*ROW('Sanitation Data'!D135))),'Data Summary'!CR141="Yes"),OFFSET('Sanitation Data'!$D$11,0,10*ROW('Sanitation Data'!D135)),NA())</f>
        <v>#N/A</v>
      </c>
      <c r="AD141" s="203" t="e">
        <f ca="true">+IF(AND(ISNUMBER(OFFSET('Sanitation Data'!$D$12,0,10*ROW('Sanitation Data'!D135))),'Data Summary'!CS141="Yes"),OFFSET('Sanitation Data'!$D$12,0,10*ROW('Sanitation Data'!D135)),NA())</f>
        <v>#N/A</v>
      </c>
      <c r="AE141" s="203" t="e">
        <f ca="true">+IF(AND(ISNUMBER(OFFSET('Sanitation Data'!$D$13,0,10*ROW('Sanitation Data'!D135))),'Data Summary'!CT141="Yes"),OFFSET('Sanitation Data'!$D$13,0,10*ROW('Sanitation Data'!D135)),NA())</f>
        <v>#N/A</v>
      </c>
      <c r="AF141" s="203" t="e">
        <f ca="true">+IF(AND(ISNUMBER(OFFSET('Sanitation Data'!$E$5,0,10*ROW('Sanitation Data'!E135))),'Data Summary'!CU141="Yes"),100-OFFSET('Sanitation Data'!$E$5,0,10*ROW('Sanitation Data'!E135)),NA())</f>
        <v>#N/A</v>
      </c>
      <c r="AG141" s="203" t="e">
        <f ca="true">+IF(AND(ISNUMBER(OFFSET('Sanitation Data'!$E$7,0,10*ROW('Sanitation Data'!E135))),'Data Summary'!CV141="Yes"),OFFSET('Sanitation Data'!$E$7,0,10*ROW('Sanitation Data'!E135)),NA())</f>
        <v>#N/A</v>
      </c>
      <c r="AH141" s="203" t="e">
        <f ca="true">+IF(AND(ISNUMBER(OFFSET('Sanitation Data'!$E$11,0,10*ROW('Sanitation Data'!E135))),'Data Summary'!CW141="Yes"),OFFSET('Sanitation Data'!$E$11,0,10*ROW('Sanitation Data'!E135)),NA())</f>
        <v>#N/A</v>
      </c>
      <c r="AI141" s="203" t="e">
        <f ca="true">+IF(AND(ISNUMBER(OFFSET('Sanitation Data'!$E$12,0,10*ROW('Sanitation Data'!E135))),'Data Summary'!CX141="Yes"),OFFSET('Sanitation Data'!$E$12,0,10*ROW('Sanitation Data'!E135)),NA())</f>
        <v>#N/A</v>
      </c>
      <c r="AJ141" s="203" t="e">
        <f ca="true">+IF(AND(ISNUMBER(OFFSET('Sanitation Data'!$E$13,0,10*ROW('Sanitation Data'!E135))),'Data Summary'!CY141="Yes"),OFFSET('Sanitation Data'!$E$13,0,10*ROW('Sanitation Data'!E135)),NA())</f>
        <v>#N/A</v>
      </c>
      <c r="AK141" s="203" t="e">
        <f ca="true">+IF(AND(ISNUMBER(OFFSET('Sanitation Data'!$F$5,0,10*ROW('Sanitation Data'!F135))),'Data Summary'!CZ141="Yes"),100-OFFSET('Sanitation Data'!$F$5,0,10*ROW('Sanitation Data'!F135)),NA())</f>
        <v>#N/A</v>
      </c>
      <c r="AL141" s="203" t="e">
        <f ca="true">+IF(AND(ISNUMBER(OFFSET('Sanitation Data'!$F$7,0,10*ROW('Sanitation Data'!F135))),'Data Summary'!DA141="Yes"),OFFSET('Sanitation Data'!$F$7,0,10*ROW('Sanitation Data'!F135)),NA())</f>
        <v>#N/A</v>
      </c>
      <c r="AM141" s="203" t="e">
        <f ca="true">+IF(AND(ISNUMBER(OFFSET('Sanitation Data'!$F$11,0,10*ROW('Sanitation Data'!F135))),'Data Summary'!DB141="Yes"),OFFSET('Sanitation Data'!$F$11,0,10*ROW('Sanitation Data'!F135)),NA())</f>
        <v>#N/A</v>
      </c>
      <c r="AN141" s="203" t="e">
        <f ca="true">+IF(AND(ISNUMBER(OFFSET('Sanitation Data'!$F$12,0,10*ROW('Sanitation Data'!F135))),'Data Summary'!DC141="Yes"),OFFSET('Sanitation Data'!$F$12,0,10*ROW('Sanitation Data'!F135)),NA())</f>
        <v>#N/A</v>
      </c>
      <c r="AO141" s="203" t="e">
        <f ca="true">+IF(AND(ISNUMBER(OFFSET('Sanitation Data'!$F$13,0,10*ROW('Sanitation Data'!F135))),'Data Summary'!DD141="Yes"),OFFSET('Sanitation Data'!$F$13,0,10*ROW('Sanitation Data'!F135)),NA())</f>
        <v>#N/A</v>
      </c>
      <c r="AP141" s="203" t="e">
        <f ca="true">+IF(AND(ISNUMBER(OFFSET('Sanitation Data'!$G$5,0,10*ROW('Sanitation Data'!G135))),'Data Summary'!DE141="Yes"),100-OFFSET('Sanitation Data'!$G$5,0,10*ROW('Sanitation Data'!G135)),NA())</f>
        <v>#N/A</v>
      </c>
      <c r="AQ141" s="203" t="e">
        <f ca="true">+IF(AND(ISNUMBER(OFFSET('Sanitation Data'!$G$7,0,10*ROW('Sanitation Data'!G135))),'Data Summary'!DF141="Yes"),OFFSET('Sanitation Data'!$G$7,0,10*ROW('Sanitation Data'!G135)),NA())</f>
        <v>#N/A</v>
      </c>
      <c r="AR141" s="203" t="e">
        <f ca="true">+IF(AND(ISNUMBER(OFFSET('Sanitation Data'!$G$11,0,10*ROW('Sanitation Data'!G135))),'Data Summary'!DG141="Yes"),OFFSET('Sanitation Data'!$G$11,0,10*ROW('Sanitation Data'!G135)),NA())</f>
        <v>#N/A</v>
      </c>
      <c r="AS141" s="203" t="e">
        <f ca="true">+IF(AND(ISNUMBER(OFFSET('Sanitation Data'!$G$12,0,10*ROW('Sanitation Data'!G135))),'Data Summary'!DH141="Yes"),OFFSET('Sanitation Data'!$G$12,0,10*ROW('Sanitation Data'!G135)),NA())</f>
        <v>#N/A</v>
      </c>
      <c r="AT141" s="203" t="e">
        <f ca="true">+IF(AND(ISNUMBER(OFFSET('Sanitation Data'!$G$13,0,10*ROW('Sanitation Data'!G135))),'Data Summary'!DI141="Yes"),OFFSET('Sanitation Data'!$G$13,0,10*ROW('Sanitation Data'!G135)),NA())</f>
        <v>#N/A</v>
      </c>
      <c r="AU141" s="203" t="e">
        <f ca="true">+IF(AND(ISNUMBER(OFFSET('Sanitation Data'!$H$5,0,10*ROW('Sanitation Data'!H135))),'Data Summary'!DJ141="Yes"),100-OFFSET('Sanitation Data'!$H$5,0,10*ROW('Sanitation Data'!H135)),NA())</f>
        <v>#N/A</v>
      </c>
      <c r="AV141" s="203" t="e">
        <f ca="true">+IF(AND(ISNUMBER(OFFSET('Sanitation Data'!$H$7,0,10*ROW('Sanitation Data'!H135))),'Data Summary'!DK141="Yes"),OFFSET('Sanitation Data'!$H$7,0,10*ROW('Sanitation Data'!H135)),NA())</f>
        <v>#N/A</v>
      </c>
      <c r="AW141" s="203" t="e">
        <f ca="true">+IF(AND(ISNUMBER(OFFSET('Sanitation Data'!$H$11,0,10*ROW('Sanitation Data'!H135))),'Data Summary'!DL141="Yes"),OFFSET('Sanitation Data'!$H$11,0,10*ROW('Sanitation Data'!H135)),NA())</f>
        <v>#N/A</v>
      </c>
      <c r="AX141" s="203" t="e">
        <f ca="true">+IF(AND(ISNUMBER(OFFSET('Sanitation Data'!$H$12,0,10*ROW('Sanitation Data'!H135))),'Data Summary'!DM141="Yes"),OFFSET('Sanitation Data'!$H$12,0,10*ROW('Sanitation Data'!H135)),NA())</f>
        <v>#N/A</v>
      </c>
      <c r="AY141" s="203" t="e">
        <f ca="true">+IF(AND(ISNUMBER(OFFSET('Sanitation Data'!$H$13,0,10*ROW('Sanitation Data'!H135))),'Data Summary'!DN141="Yes"),OFFSET('Sanitation Data'!$H$13,0,10*ROW('Sanitation Data'!H135)),NA())</f>
        <v>#N/A</v>
      </c>
      <c r="AZ141" s="204" t="e">
        <f ca="true">+IF(AND(ISNUMBER(OFFSET('Hygiene Data'!$C$6,0,10*ROW('Hygiene Data'!C135))),'Data Summary'!DO141="Yes"),OFFSET('Hygiene Data'!$C$6,0,10*ROW('Hygiene Data'!C135)),NA())</f>
        <v>#N/A</v>
      </c>
      <c r="BA141" s="204" t="e">
        <f ca="true">+IF(AND(ISNUMBER(OFFSET('Hygiene Data'!$C$8,0,10*ROW('Hygiene Data'!C135))),'Data Summary'!DP141="Yes"),OFFSET('Hygiene Data'!$C$8,0,10*ROW('Hygiene Data'!C135)),NA())</f>
        <v>#N/A</v>
      </c>
      <c r="BB141" s="204" t="e">
        <f ca="true">+IF(AND(ISNUMBER(OFFSET('Hygiene Data'!$C$10,0,10*ROW('Hygiene Data'!C135))),'Data Summary'!DQ141="Yes"),OFFSET('Hygiene Data'!$C$10,0,10*ROW('Hygiene Data'!C135)),NA())</f>
        <v>#N/A</v>
      </c>
      <c r="BC141" s="204" t="e">
        <f ca="true">+IF(AND(ISNUMBER(OFFSET('Hygiene Data'!$D$6,0,10*ROW('Hygiene Data'!D135))),'Data Summary'!DR141="Yes"),OFFSET('Hygiene Data'!$D$6,0,10*ROW('Hygiene Data'!D135)),NA())</f>
        <v>#N/A</v>
      </c>
      <c r="BD141" s="204" t="e">
        <f ca="true">+IF(AND(ISNUMBER(OFFSET('Hygiene Data'!$D$8,0,10*ROW('Hygiene Data'!D135))),'Data Summary'!DS141="Yes"),OFFSET('Hygiene Data'!$D$8,0,10*ROW('Hygiene Data'!D135)),NA())</f>
        <v>#N/A</v>
      </c>
      <c r="BE141" s="204" t="e">
        <f ca="true">+IF(AND(ISNUMBER(OFFSET('Hygiene Data'!$D$10,0,10*ROW('Hygiene Data'!D135))),'Data Summary'!DT141="Yes"),OFFSET('Hygiene Data'!$D$10,0,10*ROW('Hygiene Data'!D135)),NA())</f>
        <v>#N/A</v>
      </c>
      <c r="BF141" s="204" t="e">
        <f ca="true">+IF(AND(ISNUMBER(OFFSET('Hygiene Data'!$E$6,0,10*ROW('Hygiene Data'!E135))),'Data Summary'!DU141="Yes"),OFFSET('Hygiene Data'!$E$6,0,10*ROW('Hygiene Data'!E135)),NA())</f>
        <v>#N/A</v>
      </c>
      <c r="BG141" s="204" t="e">
        <f ca="true">+IF(AND(ISNUMBER(OFFSET('Hygiene Data'!$E$8,0,10*ROW('Hygiene Data'!E135))),'Data Summary'!DV141="Yes"),OFFSET('Hygiene Data'!$E$8,0,10*ROW('Hygiene Data'!E135)),NA())</f>
        <v>#N/A</v>
      </c>
      <c r="BH141" s="204" t="e">
        <f ca="true">+IF(AND(ISNUMBER(OFFSET('Hygiene Data'!$E$10,0,10*ROW('Hygiene Data'!E135))),'Data Summary'!DW141="Yes"),OFFSET('Hygiene Data'!$E$10,0,10*ROW('Hygiene Data'!E135)),NA())</f>
        <v>#N/A</v>
      </c>
      <c r="BI141" s="204" t="e">
        <f ca="true">+IF(AND(ISNUMBER(OFFSET('Hygiene Data'!$F$6,0,10*ROW('Hygiene Data'!F135))),'Data Summary'!DX141="Yes"),OFFSET('Hygiene Data'!$F$6,0,10*ROW('Hygiene Data'!F135)),NA())</f>
        <v>#N/A</v>
      </c>
      <c r="BJ141" s="204" t="e">
        <f ca="true">+IF(AND(ISNUMBER(OFFSET('Hygiene Data'!$F$8,0,10*ROW('Hygiene Data'!F135))),'Data Summary'!DY141="Yes"),OFFSET('Hygiene Data'!$F$8,0,10*ROW('Hygiene Data'!F135)),NA())</f>
        <v>#N/A</v>
      </c>
      <c r="BK141" s="204" t="e">
        <f ca="true">+IF(AND(ISNUMBER(OFFSET('Hygiene Data'!$F$10,0,10*ROW('Hygiene Data'!F135))),'Data Summary'!DZ141="Yes"),OFFSET('Hygiene Data'!$F$10,0,10*ROW('Hygiene Data'!F135)),NA())</f>
        <v>#N/A</v>
      </c>
      <c r="BL141" s="204" t="e">
        <f ca="true">+IF(AND(ISNUMBER(OFFSET('Hygiene Data'!$G$6,0,10*ROW('Hygiene Data'!G135))),'Data Summary'!EA141="Yes"),OFFSET('Hygiene Data'!$G$6,0,10*ROW('Hygiene Data'!G135)),NA())</f>
        <v>#N/A</v>
      </c>
      <c r="BM141" s="204" t="e">
        <f ca="true">+IF(AND(ISNUMBER(OFFSET('Hygiene Data'!$G$8,0,10*ROW('Hygiene Data'!G135))),'Data Summary'!EB141="Yes"),OFFSET('Hygiene Data'!$G$8,0,10*ROW('Hygiene Data'!G135)),NA())</f>
        <v>#N/A</v>
      </c>
      <c r="BN141" s="204" t="e">
        <f ca="true">+IF(AND(ISNUMBER(OFFSET('Hygiene Data'!$G$10,0,10*ROW('Hygiene Data'!G135))),'Data Summary'!EC141="Yes"),OFFSET('Hygiene Data'!$G$10,0,10*ROW('Hygiene Data'!G135)),NA())</f>
        <v>#N/A</v>
      </c>
      <c r="BO141" s="204" t="e">
        <f ca="true">+IF(AND(ISNUMBER(OFFSET('Hygiene Data'!$H$6,0,10*ROW('Hygiene Data'!H135))),'Data Summary'!ED141="Yes"),OFFSET('Hygiene Data'!$H$6,0,10*ROW('Hygiene Data'!H135)),NA())</f>
        <v>#N/A</v>
      </c>
      <c r="BP141" s="204" t="e">
        <f ca="true">+IF(AND(ISNUMBER(OFFSET('Hygiene Data'!$H$8,0,10*ROW('Hygiene Data'!H135))),'Data Summary'!EE141="Yes"),OFFSET('Hygiene Data'!$H$8,0,10*ROW('Hygiene Data'!H135)),NA())</f>
        <v>#N/A</v>
      </c>
      <c r="BQ141" s="204"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415" t="e">
        <f ca="true">+IF(AND(ISNUMBER(OFFSET('Water Data'!$C$5,0,10*ROW('Water Data'!C136))),'Data Summary'!BS142="Yes"),100-OFFSET('Water Data'!$C$5,0,10*ROW('Water Data'!C136)),NA())</f>
        <v>#N/A</v>
      </c>
      <c r="E142" s="415" t="e">
        <f ca="true">+IF(AND(ISNUMBER(OFFSET('Water Data'!$C$7,0,10*ROW('Water Data'!C136))),'Data Summary'!BT142="Yes"),OFFSET('Water Data'!$C$7,0,10*ROW('Water Data'!C136)),NA())</f>
        <v>#N/A</v>
      </c>
      <c r="F142" s="415" t="e">
        <f ca="true">+IF(AND(ISNUMBER(OFFSET('Water Data'!$C$10,0,10*ROW('Water Data'!C136))),'Data Summary'!BU142="Yes"),OFFSET('Water Data'!$C$10,0,10*ROW('Water Data'!C136)),NA())</f>
        <v>#N/A</v>
      </c>
      <c r="G142" s="415" t="e">
        <f ca="true">+IF(AND(ISNUMBER(OFFSET('Water Data'!$D$5,0,10*ROW('Water Data'!D136))),'Data Summary'!BV142="Yes"),100-OFFSET('Water Data'!$D$5,0,10*ROW('Water Data'!D136)),NA())</f>
        <v>#N/A</v>
      </c>
      <c r="H142" s="415" t="e">
        <f ca="true">+IF(AND(ISNUMBER(OFFSET('Water Data'!$D$7,0,10*ROW('Water Data'!D136))),'Data Summary'!BW142="Yes"),OFFSET('Water Data'!$D$7,0,10*ROW('Water Data'!D136)),NA())</f>
        <v>#N/A</v>
      </c>
      <c r="I142" s="415" t="e">
        <f ca="true">+IF(AND(ISNUMBER(OFFSET('Water Data'!$D$10,0,10*ROW('Water Data'!D136))),'Data Summary'!BX142="Yes"),OFFSET('Water Data'!$D$10,0,10*ROW('Water Data'!D136)),NA())</f>
        <v>#N/A</v>
      </c>
      <c r="J142" s="415" t="e">
        <f ca="true">+IF(AND(ISNUMBER(OFFSET('Water Data'!$E$5,0,10*ROW('Water Data'!E136))),'Data Summary'!BY142="Yes"),100-OFFSET('Water Data'!$E$5,0,10*ROW('Water Data'!E136)),NA())</f>
        <v>#N/A</v>
      </c>
      <c r="K142" s="415" t="e">
        <f ca="true">+IF(AND(ISNUMBER(OFFSET('Water Data'!$E$7,0,10*ROW('Water Data'!E136))),'Data Summary'!BZ142="Yes"),OFFSET('Water Data'!$E$7,0,10*ROW('Water Data'!E136)),NA())</f>
        <v>#N/A</v>
      </c>
      <c r="L142" s="415" t="e">
        <f ca="true">+IF(AND(ISNUMBER(OFFSET('Water Data'!$E$10,0,10*ROW('Water Data'!E136))),'Data Summary'!CA142="Yes"),OFFSET('Water Data'!$E$10,0,10*ROW('Water Data'!E136)),NA())</f>
        <v>#N/A</v>
      </c>
      <c r="M142" s="415" t="e">
        <f ca="true">+IF(AND(ISNUMBER(OFFSET('Water Data'!$F$5,0,10*ROW('Water Data'!F136))),'Data Summary'!CB142="Yes"),100-OFFSET('Water Data'!$F$5,0,10*ROW('Water Data'!F136)),NA())</f>
        <v>#N/A</v>
      </c>
      <c r="N142" s="415" t="e">
        <f ca="true">+IF(AND(ISNUMBER(OFFSET('Water Data'!$F$7,0,10*ROW('Water Data'!F136))),'Data Summary'!CC142="Yes"),OFFSET('Water Data'!$F$7,0,10*ROW('Water Data'!F136)),NA())</f>
        <v>#N/A</v>
      </c>
      <c r="O142" s="415" t="e">
        <f ca="true">+IF(AND(ISNUMBER(OFFSET('Water Data'!$F$10,0,10*ROW('Water Data'!F136))),'Data Summary'!CD142="Yes"),OFFSET('Water Data'!$F$10,0,10*ROW('Water Data'!F136)),NA())</f>
        <v>#N/A</v>
      </c>
      <c r="P142" s="415" t="e">
        <f ca="true">+IF(AND(ISNUMBER(OFFSET('Water Data'!$G$5,0,10*ROW('Water Data'!G136))),'Data Summary'!CE142="Yes"),100-OFFSET('Water Data'!$G$5,0,10*ROW('Water Data'!G136)),NA())</f>
        <v>#N/A</v>
      </c>
      <c r="Q142" s="415" t="e">
        <f ca="true">+IF(AND(ISNUMBER(OFFSET('Water Data'!$G$7,0,10*ROW('Water Data'!G136))),'Data Summary'!CF142="Yes"),OFFSET('Water Data'!$G$7,0,10*ROW('Water Data'!G136)),NA())</f>
        <v>#N/A</v>
      </c>
      <c r="R142" s="415" t="e">
        <f ca="true">+IF(AND(ISNUMBER(OFFSET('Water Data'!$G$10,0,10*ROW('Water Data'!G136))),'Data Summary'!CG142="Yes"),OFFSET('Water Data'!$G$10,0,10*ROW('Water Data'!G136)),NA())</f>
        <v>#N/A</v>
      </c>
      <c r="S142" s="415" t="e">
        <f ca="true">+IF(AND(ISNUMBER(OFFSET('Water Data'!$H$5,0,10*ROW('Water Data'!H136))),'Data Summary'!CH142="Yes"),100-OFFSET('Water Data'!$H$5,0,10*ROW('Water Data'!H136)),NA())</f>
        <v>#N/A</v>
      </c>
      <c r="T142" s="415" t="e">
        <f ca="true">+IF(AND(ISNUMBER(OFFSET('Water Data'!$H$7,0,10*ROW('Water Data'!H136))),'Data Summary'!CI142="Yes"),OFFSET('Water Data'!$H$7,0,10*ROW('Water Data'!H136)),NA())</f>
        <v>#N/A</v>
      </c>
      <c r="U142" s="415" t="e">
        <f ca="true">+IF(AND(ISNUMBER(OFFSET('Water Data'!$H$10,0,10*ROW('Water Data'!H136))),'Data Summary'!CJ142="Yes"),OFFSET('Water Data'!$H$10,0,10*ROW('Water Data'!H136)),NA())</f>
        <v>#N/A</v>
      </c>
      <c r="V142" s="203" t="e">
        <f ca="true">+IF(AND(ISNUMBER(OFFSET('Sanitation Data'!$C$5,0,10*ROW('Sanitation Data'!C136))),'Data Summary'!CK142="Yes"),100-OFFSET('Sanitation Data'!$C$5,0,10*ROW('Sanitation Data'!C136)),NA())</f>
        <v>#N/A</v>
      </c>
      <c r="W142" s="203" t="e">
        <f ca="true">+IF(AND(ISNUMBER(OFFSET('Sanitation Data'!$C$7,0,10*ROW('Sanitation Data'!C136))),'Data Summary'!CL142="Yes"),OFFSET('Sanitation Data'!$C$7,0,10*ROW('Sanitation Data'!C136)),NA())</f>
        <v>#N/A</v>
      </c>
      <c r="X142" s="203" t="e">
        <f ca="true">+IF(AND(ISNUMBER(OFFSET('Sanitation Data'!$C$11,0,10*ROW('Sanitation Data'!C136))),'Data Summary'!CM142="Yes"),OFFSET('Sanitation Data'!$C$11,0,10*ROW('Sanitation Data'!C136)),NA())</f>
        <v>#N/A</v>
      </c>
      <c r="Y142" s="203" t="e">
        <f ca="true">+IF(AND(ISNUMBER(OFFSET('Sanitation Data'!$C$12,0,10*ROW('Sanitation Data'!C136))),'Data Summary'!CN142="Yes"),OFFSET('Sanitation Data'!$C$12,0,10*ROW('Sanitation Data'!C136)),NA())</f>
        <v>#N/A</v>
      </c>
      <c r="Z142" s="203" t="e">
        <f ca="true">+IF(AND(ISNUMBER(OFFSET('Sanitation Data'!$C$13,0,10*ROW('Sanitation Data'!C136))),'Data Summary'!CO142="Yes"),OFFSET('Sanitation Data'!$C$13,0,10*ROW('Sanitation Data'!C136)),NA())</f>
        <v>#N/A</v>
      </c>
      <c r="AA142" s="203" t="e">
        <f ca="true">+IF(AND(ISNUMBER(OFFSET('Sanitation Data'!$D$5,0,10*ROW('Sanitation Data'!D136))),'Data Summary'!CP142="Yes"),100-OFFSET('Sanitation Data'!$D$5,0,10*ROW('Sanitation Data'!D136)),NA())</f>
        <v>#N/A</v>
      </c>
      <c r="AB142" s="203" t="e">
        <f ca="true">+IF(AND(ISNUMBER(OFFSET('Sanitation Data'!$D$7,0,10*ROW('Sanitation Data'!D136))),'Data Summary'!CQ142="Yes"),OFFSET('Sanitation Data'!$D$7,0,10*ROW('Sanitation Data'!D136)),NA())</f>
        <v>#N/A</v>
      </c>
      <c r="AC142" s="203" t="e">
        <f ca="true">+IF(AND(ISNUMBER(OFFSET('Sanitation Data'!$D$11,0,10*ROW('Sanitation Data'!D136))),'Data Summary'!CR142="Yes"),OFFSET('Sanitation Data'!$D$11,0,10*ROW('Sanitation Data'!D136)),NA())</f>
        <v>#N/A</v>
      </c>
      <c r="AD142" s="203" t="e">
        <f ca="true">+IF(AND(ISNUMBER(OFFSET('Sanitation Data'!$D$12,0,10*ROW('Sanitation Data'!D136))),'Data Summary'!CS142="Yes"),OFFSET('Sanitation Data'!$D$12,0,10*ROW('Sanitation Data'!D136)),NA())</f>
        <v>#N/A</v>
      </c>
      <c r="AE142" s="203" t="e">
        <f ca="true">+IF(AND(ISNUMBER(OFFSET('Sanitation Data'!$D$13,0,10*ROW('Sanitation Data'!D136))),'Data Summary'!CT142="Yes"),OFFSET('Sanitation Data'!$D$13,0,10*ROW('Sanitation Data'!D136)),NA())</f>
        <v>#N/A</v>
      </c>
      <c r="AF142" s="203" t="e">
        <f ca="true">+IF(AND(ISNUMBER(OFFSET('Sanitation Data'!$E$5,0,10*ROW('Sanitation Data'!E136))),'Data Summary'!CU142="Yes"),100-OFFSET('Sanitation Data'!$E$5,0,10*ROW('Sanitation Data'!E136)),NA())</f>
        <v>#N/A</v>
      </c>
      <c r="AG142" s="203" t="e">
        <f ca="true">+IF(AND(ISNUMBER(OFFSET('Sanitation Data'!$E$7,0,10*ROW('Sanitation Data'!E136))),'Data Summary'!CV142="Yes"),OFFSET('Sanitation Data'!$E$7,0,10*ROW('Sanitation Data'!E136)),NA())</f>
        <v>#N/A</v>
      </c>
      <c r="AH142" s="203" t="e">
        <f ca="true">+IF(AND(ISNUMBER(OFFSET('Sanitation Data'!$E$11,0,10*ROW('Sanitation Data'!E136))),'Data Summary'!CW142="Yes"),OFFSET('Sanitation Data'!$E$11,0,10*ROW('Sanitation Data'!E136)),NA())</f>
        <v>#N/A</v>
      </c>
      <c r="AI142" s="203" t="e">
        <f ca="true">+IF(AND(ISNUMBER(OFFSET('Sanitation Data'!$E$12,0,10*ROW('Sanitation Data'!E136))),'Data Summary'!CX142="Yes"),OFFSET('Sanitation Data'!$E$12,0,10*ROW('Sanitation Data'!E136)),NA())</f>
        <v>#N/A</v>
      </c>
      <c r="AJ142" s="203" t="e">
        <f ca="true">+IF(AND(ISNUMBER(OFFSET('Sanitation Data'!$E$13,0,10*ROW('Sanitation Data'!E136))),'Data Summary'!CY142="Yes"),OFFSET('Sanitation Data'!$E$13,0,10*ROW('Sanitation Data'!E136)),NA())</f>
        <v>#N/A</v>
      </c>
      <c r="AK142" s="203" t="e">
        <f ca="true">+IF(AND(ISNUMBER(OFFSET('Sanitation Data'!$F$5,0,10*ROW('Sanitation Data'!F136))),'Data Summary'!CZ142="Yes"),100-OFFSET('Sanitation Data'!$F$5,0,10*ROW('Sanitation Data'!F136)),NA())</f>
        <v>#N/A</v>
      </c>
      <c r="AL142" s="203" t="e">
        <f ca="true">+IF(AND(ISNUMBER(OFFSET('Sanitation Data'!$F$7,0,10*ROW('Sanitation Data'!F136))),'Data Summary'!DA142="Yes"),OFFSET('Sanitation Data'!$F$7,0,10*ROW('Sanitation Data'!F136)),NA())</f>
        <v>#N/A</v>
      </c>
      <c r="AM142" s="203" t="e">
        <f ca="true">+IF(AND(ISNUMBER(OFFSET('Sanitation Data'!$F$11,0,10*ROW('Sanitation Data'!F136))),'Data Summary'!DB142="Yes"),OFFSET('Sanitation Data'!$F$11,0,10*ROW('Sanitation Data'!F136)),NA())</f>
        <v>#N/A</v>
      </c>
      <c r="AN142" s="203" t="e">
        <f ca="true">+IF(AND(ISNUMBER(OFFSET('Sanitation Data'!$F$12,0,10*ROW('Sanitation Data'!F136))),'Data Summary'!DC142="Yes"),OFFSET('Sanitation Data'!$F$12,0,10*ROW('Sanitation Data'!F136)),NA())</f>
        <v>#N/A</v>
      </c>
      <c r="AO142" s="203" t="e">
        <f ca="true">+IF(AND(ISNUMBER(OFFSET('Sanitation Data'!$F$13,0,10*ROW('Sanitation Data'!F136))),'Data Summary'!DD142="Yes"),OFFSET('Sanitation Data'!$F$13,0,10*ROW('Sanitation Data'!F136)),NA())</f>
        <v>#N/A</v>
      </c>
      <c r="AP142" s="203" t="e">
        <f ca="true">+IF(AND(ISNUMBER(OFFSET('Sanitation Data'!$G$5,0,10*ROW('Sanitation Data'!G136))),'Data Summary'!DE142="Yes"),100-OFFSET('Sanitation Data'!$G$5,0,10*ROW('Sanitation Data'!G136)),NA())</f>
        <v>#N/A</v>
      </c>
      <c r="AQ142" s="203" t="e">
        <f ca="true">+IF(AND(ISNUMBER(OFFSET('Sanitation Data'!$G$7,0,10*ROW('Sanitation Data'!G136))),'Data Summary'!DF142="Yes"),OFFSET('Sanitation Data'!$G$7,0,10*ROW('Sanitation Data'!G136)),NA())</f>
        <v>#N/A</v>
      </c>
      <c r="AR142" s="203" t="e">
        <f ca="true">+IF(AND(ISNUMBER(OFFSET('Sanitation Data'!$G$11,0,10*ROW('Sanitation Data'!G136))),'Data Summary'!DG142="Yes"),OFFSET('Sanitation Data'!$G$11,0,10*ROW('Sanitation Data'!G136)),NA())</f>
        <v>#N/A</v>
      </c>
      <c r="AS142" s="203" t="e">
        <f ca="true">+IF(AND(ISNUMBER(OFFSET('Sanitation Data'!$G$12,0,10*ROW('Sanitation Data'!G136))),'Data Summary'!DH142="Yes"),OFFSET('Sanitation Data'!$G$12,0,10*ROW('Sanitation Data'!G136)),NA())</f>
        <v>#N/A</v>
      </c>
      <c r="AT142" s="203" t="e">
        <f ca="true">+IF(AND(ISNUMBER(OFFSET('Sanitation Data'!$G$13,0,10*ROW('Sanitation Data'!G136))),'Data Summary'!DI142="Yes"),OFFSET('Sanitation Data'!$G$13,0,10*ROW('Sanitation Data'!G136)),NA())</f>
        <v>#N/A</v>
      </c>
      <c r="AU142" s="203" t="e">
        <f ca="true">+IF(AND(ISNUMBER(OFFSET('Sanitation Data'!$H$5,0,10*ROW('Sanitation Data'!H136))),'Data Summary'!DJ142="Yes"),100-OFFSET('Sanitation Data'!$H$5,0,10*ROW('Sanitation Data'!H136)),NA())</f>
        <v>#N/A</v>
      </c>
      <c r="AV142" s="203" t="e">
        <f ca="true">+IF(AND(ISNUMBER(OFFSET('Sanitation Data'!$H$7,0,10*ROW('Sanitation Data'!H136))),'Data Summary'!DK142="Yes"),OFFSET('Sanitation Data'!$H$7,0,10*ROW('Sanitation Data'!H136)),NA())</f>
        <v>#N/A</v>
      </c>
      <c r="AW142" s="203" t="e">
        <f ca="true">+IF(AND(ISNUMBER(OFFSET('Sanitation Data'!$H$11,0,10*ROW('Sanitation Data'!H136))),'Data Summary'!DL142="Yes"),OFFSET('Sanitation Data'!$H$11,0,10*ROW('Sanitation Data'!H136)),NA())</f>
        <v>#N/A</v>
      </c>
      <c r="AX142" s="203" t="e">
        <f ca="true">+IF(AND(ISNUMBER(OFFSET('Sanitation Data'!$H$12,0,10*ROW('Sanitation Data'!H136))),'Data Summary'!DM142="Yes"),OFFSET('Sanitation Data'!$H$12,0,10*ROW('Sanitation Data'!H136)),NA())</f>
        <v>#N/A</v>
      </c>
      <c r="AY142" s="203" t="e">
        <f ca="true">+IF(AND(ISNUMBER(OFFSET('Sanitation Data'!$H$13,0,10*ROW('Sanitation Data'!H136))),'Data Summary'!DN142="Yes"),OFFSET('Sanitation Data'!$H$13,0,10*ROW('Sanitation Data'!H136)),NA())</f>
        <v>#N/A</v>
      </c>
      <c r="AZ142" s="204" t="e">
        <f ca="true">+IF(AND(ISNUMBER(OFFSET('Hygiene Data'!$C$6,0,10*ROW('Hygiene Data'!C136))),'Data Summary'!DO142="Yes"),OFFSET('Hygiene Data'!$C$6,0,10*ROW('Hygiene Data'!C136)),NA())</f>
        <v>#N/A</v>
      </c>
      <c r="BA142" s="204" t="e">
        <f ca="true">+IF(AND(ISNUMBER(OFFSET('Hygiene Data'!$C$8,0,10*ROW('Hygiene Data'!C136))),'Data Summary'!DP142="Yes"),OFFSET('Hygiene Data'!$C$8,0,10*ROW('Hygiene Data'!C136)),NA())</f>
        <v>#N/A</v>
      </c>
      <c r="BB142" s="204" t="e">
        <f ca="true">+IF(AND(ISNUMBER(OFFSET('Hygiene Data'!$C$10,0,10*ROW('Hygiene Data'!C136))),'Data Summary'!DQ142="Yes"),OFFSET('Hygiene Data'!$C$10,0,10*ROW('Hygiene Data'!C136)),NA())</f>
        <v>#N/A</v>
      </c>
      <c r="BC142" s="204" t="e">
        <f ca="true">+IF(AND(ISNUMBER(OFFSET('Hygiene Data'!$D$6,0,10*ROW('Hygiene Data'!D136))),'Data Summary'!DR142="Yes"),OFFSET('Hygiene Data'!$D$6,0,10*ROW('Hygiene Data'!D136)),NA())</f>
        <v>#N/A</v>
      </c>
      <c r="BD142" s="204" t="e">
        <f ca="true">+IF(AND(ISNUMBER(OFFSET('Hygiene Data'!$D$8,0,10*ROW('Hygiene Data'!D136))),'Data Summary'!DS142="Yes"),OFFSET('Hygiene Data'!$D$8,0,10*ROW('Hygiene Data'!D136)),NA())</f>
        <v>#N/A</v>
      </c>
      <c r="BE142" s="204" t="e">
        <f ca="true">+IF(AND(ISNUMBER(OFFSET('Hygiene Data'!$D$10,0,10*ROW('Hygiene Data'!D136))),'Data Summary'!DT142="Yes"),OFFSET('Hygiene Data'!$D$10,0,10*ROW('Hygiene Data'!D136)),NA())</f>
        <v>#N/A</v>
      </c>
      <c r="BF142" s="204" t="e">
        <f ca="true">+IF(AND(ISNUMBER(OFFSET('Hygiene Data'!$E$6,0,10*ROW('Hygiene Data'!E136))),'Data Summary'!DU142="Yes"),OFFSET('Hygiene Data'!$E$6,0,10*ROW('Hygiene Data'!E136)),NA())</f>
        <v>#N/A</v>
      </c>
      <c r="BG142" s="204" t="e">
        <f ca="true">+IF(AND(ISNUMBER(OFFSET('Hygiene Data'!$E$8,0,10*ROW('Hygiene Data'!E136))),'Data Summary'!DV142="Yes"),OFFSET('Hygiene Data'!$E$8,0,10*ROW('Hygiene Data'!E136)),NA())</f>
        <v>#N/A</v>
      </c>
      <c r="BH142" s="204" t="e">
        <f ca="true">+IF(AND(ISNUMBER(OFFSET('Hygiene Data'!$E$10,0,10*ROW('Hygiene Data'!E136))),'Data Summary'!DW142="Yes"),OFFSET('Hygiene Data'!$E$10,0,10*ROW('Hygiene Data'!E136)),NA())</f>
        <v>#N/A</v>
      </c>
      <c r="BI142" s="204" t="e">
        <f ca="true">+IF(AND(ISNUMBER(OFFSET('Hygiene Data'!$F$6,0,10*ROW('Hygiene Data'!F136))),'Data Summary'!DX142="Yes"),OFFSET('Hygiene Data'!$F$6,0,10*ROW('Hygiene Data'!F136)),NA())</f>
        <v>#N/A</v>
      </c>
      <c r="BJ142" s="204" t="e">
        <f ca="true">+IF(AND(ISNUMBER(OFFSET('Hygiene Data'!$F$8,0,10*ROW('Hygiene Data'!F136))),'Data Summary'!DY142="Yes"),OFFSET('Hygiene Data'!$F$8,0,10*ROW('Hygiene Data'!F136)),NA())</f>
        <v>#N/A</v>
      </c>
      <c r="BK142" s="204" t="e">
        <f ca="true">+IF(AND(ISNUMBER(OFFSET('Hygiene Data'!$F$10,0,10*ROW('Hygiene Data'!F136))),'Data Summary'!DZ142="Yes"),OFFSET('Hygiene Data'!$F$10,0,10*ROW('Hygiene Data'!F136)),NA())</f>
        <v>#N/A</v>
      </c>
      <c r="BL142" s="204" t="e">
        <f ca="true">+IF(AND(ISNUMBER(OFFSET('Hygiene Data'!$G$6,0,10*ROW('Hygiene Data'!G136))),'Data Summary'!EA142="Yes"),OFFSET('Hygiene Data'!$G$6,0,10*ROW('Hygiene Data'!G136)),NA())</f>
        <v>#N/A</v>
      </c>
      <c r="BM142" s="204" t="e">
        <f ca="true">+IF(AND(ISNUMBER(OFFSET('Hygiene Data'!$G$8,0,10*ROW('Hygiene Data'!G136))),'Data Summary'!EB142="Yes"),OFFSET('Hygiene Data'!$G$8,0,10*ROW('Hygiene Data'!G136)),NA())</f>
        <v>#N/A</v>
      </c>
      <c r="BN142" s="204" t="e">
        <f ca="true">+IF(AND(ISNUMBER(OFFSET('Hygiene Data'!$G$10,0,10*ROW('Hygiene Data'!G136))),'Data Summary'!EC142="Yes"),OFFSET('Hygiene Data'!$G$10,0,10*ROW('Hygiene Data'!G136)),NA())</f>
        <v>#N/A</v>
      </c>
      <c r="BO142" s="204" t="e">
        <f ca="true">+IF(AND(ISNUMBER(OFFSET('Hygiene Data'!$H$6,0,10*ROW('Hygiene Data'!H136))),'Data Summary'!ED142="Yes"),OFFSET('Hygiene Data'!$H$6,0,10*ROW('Hygiene Data'!H136)),NA())</f>
        <v>#N/A</v>
      </c>
      <c r="BP142" s="204" t="e">
        <f ca="true">+IF(AND(ISNUMBER(OFFSET('Hygiene Data'!$H$8,0,10*ROW('Hygiene Data'!H136))),'Data Summary'!EE142="Yes"),OFFSET('Hygiene Data'!$H$8,0,10*ROW('Hygiene Data'!H136)),NA())</f>
        <v>#N/A</v>
      </c>
      <c r="BQ142" s="204"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415" t="e">
        <f ca="true">+IF(AND(ISNUMBER(OFFSET('Water Data'!$C$5,0,10*ROW('Water Data'!C137))),'Data Summary'!BS143="Yes"),100-OFFSET('Water Data'!$C$5,0,10*ROW('Water Data'!C137)),NA())</f>
        <v>#N/A</v>
      </c>
      <c r="E143" s="415" t="e">
        <f ca="true">+IF(AND(ISNUMBER(OFFSET('Water Data'!$C$7,0,10*ROW('Water Data'!C137))),'Data Summary'!BT143="Yes"),OFFSET('Water Data'!$C$7,0,10*ROW('Water Data'!C137)),NA())</f>
        <v>#N/A</v>
      </c>
      <c r="F143" s="415" t="e">
        <f ca="true">+IF(AND(ISNUMBER(OFFSET('Water Data'!$C$10,0,10*ROW('Water Data'!C137))),'Data Summary'!BU143="Yes"),OFFSET('Water Data'!$C$10,0,10*ROW('Water Data'!C137)),NA())</f>
        <v>#N/A</v>
      </c>
      <c r="G143" s="415" t="e">
        <f ca="true">+IF(AND(ISNUMBER(OFFSET('Water Data'!$D$5,0,10*ROW('Water Data'!D137))),'Data Summary'!BV143="Yes"),100-OFFSET('Water Data'!$D$5,0,10*ROW('Water Data'!D137)),NA())</f>
        <v>#N/A</v>
      </c>
      <c r="H143" s="415" t="e">
        <f ca="true">+IF(AND(ISNUMBER(OFFSET('Water Data'!$D$7,0,10*ROW('Water Data'!D137))),'Data Summary'!BW143="Yes"),OFFSET('Water Data'!$D$7,0,10*ROW('Water Data'!D137)),NA())</f>
        <v>#N/A</v>
      </c>
      <c r="I143" s="415" t="e">
        <f ca="true">+IF(AND(ISNUMBER(OFFSET('Water Data'!$D$10,0,10*ROW('Water Data'!D137))),'Data Summary'!BX143="Yes"),OFFSET('Water Data'!$D$10,0,10*ROW('Water Data'!D137)),NA())</f>
        <v>#N/A</v>
      </c>
      <c r="J143" s="415" t="e">
        <f ca="true">+IF(AND(ISNUMBER(OFFSET('Water Data'!$E$5,0,10*ROW('Water Data'!E137))),'Data Summary'!BY143="Yes"),100-OFFSET('Water Data'!$E$5,0,10*ROW('Water Data'!E137)),NA())</f>
        <v>#N/A</v>
      </c>
      <c r="K143" s="415" t="e">
        <f ca="true">+IF(AND(ISNUMBER(OFFSET('Water Data'!$E$7,0,10*ROW('Water Data'!E137))),'Data Summary'!BZ143="Yes"),OFFSET('Water Data'!$E$7,0,10*ROW('Water Data'!E137)),NA())</f>
        <v>#N/A</v>
      </c>
      <c r="L143" s="415" t="e">
        <f ca="true">+IF(AND(ISNUMBER(OFFSET('Water Data'!$E$10,0,10*ROW('Water Data'!E137))),'Data Summary'!CA143="Yes"),OFFSET('Water Data'!$E$10,0,10*ROW('Water Data'!E137)),NA())</f>
        <v>#N/A</v>
      </c>
      <c r="M143" s="415" t="e">
        <f ca="true">+IF(AND(ISNUMBER(OFFSET('Water Data'!$F$5,0,10*ROW('Water Data'!F137))),'Data Summary'!CB143="Yes"),100-OFFSET('Water Data'!$F$5,0,10*ROW('Water Data'!F137)),NA())</f>
        <v>#N/A</v>
      </c>
      <c r="N143" s="415" t="e">
        <f ca="true">+IF(AND(ISNUMBER(OFFSET('Water Data'!$F$7,0,10*ROW('Water Data'!F137))),'Data Summary'!CC143="Yes"),OFFSET('Water Data'!$F$7,0,10*ROW('Water Data'!F137)),NA())</f>
        <v>#N/A</v>
      </c>
      <c r="O143" s="415" t="e">
        <f ca="true">+IF(AND(ISNUMBER(OFFSET('Water Data'!$F$10,0,10*ROW('Water Data'!F137))),'Data Summary'!CD143="Yes"),OFFSET('Water Data'!$F$10,0,10*ROW('Water Data'!F137)),NA())</f>
        <v>#N/A</v>
      </c>
      <c r="P143" s="415" t="e">
        <f ca="true">+IF(AND(ISNUMBER(OFFSET('Water Data'!$G$5,0,10*ROW('Water Data'!G137))),'Data Summary'!CE143="Yes"),100-OFFSET('Water Data'!$G$5,0,10*ROW('Water Data'!G137)),NA())</f>
        <v>#N/A</v>
      </c>
      <c r="Q143" s="415" t="e">
        <f ca="true">+IF(AND(ISNUMBER(OFFSET('Water Data'!$G$7,0,10*ROW('Water Data'!G137))),'Data Summary'!CF143="Yes"),OFFSET('Water Data'!$G$7,0,10*ROW('Water Data'!G137)),NA())</f>
        <v>#N/A</v>
      </c>
      <c r="R143" s="415" t="e">
        <f ca="true">+IF(AND(ISNUMBER(OFFSET('Water Data'!$G$10,0,10*ROW('Water Data'!G137))),'Data Summary'!CG143="Yes"),OFFSET('Water Data'!$G$10,0,10*ROW('Water Data'!G137)),NA())</f>
        <v>#N/A</v>
      </c>
      <c r="S143" s="415" t="e">
        <f ca="true">+IF(AND(ISNUMBER(OFFSET('Water Data'!$H$5,0,10*ROW('Water Data'!H137))),'Data Summary'!CH143="Yes"),100-OFFSET('Water Data'!$H$5,0,10*ROW('Water Data'!H137)),NA())</f>
        <v>#N/A</v>
      </c>
      <c r="T143" s="415" t="e">
        <f ca="true">+IF(AND(ISNUMBER(OFFSET('Water Data'!$H$7,0,10*ROW('Water Data'!H137))),'Data Summary'!CI143="Yes"),OFFSET('Water Data'!$H$7,0,10*ROW('Water Data'!H137)),NA())</f>
        <v>#N/A</v>
      </c>
      <c r="U143" s="415" t="e">
        <f ca="true">+IF(AND(ISNUMBER(OFFSET('Water Data'!$H$10,0,10*ROW('Water Data'!H137))),'Data Summary'!CJ143="Yes"),OFFSET('Water Data'!$H$10,0,10*ROW('Water Data'!H137)),NA())</f>
        <v>#N/A</v>
      </c>
      <c r="V143" s="203" t="e">
        <f ca="true">+IF(AND(ISNUMBER(OFFSET('Sanitation Data'!$C$5,0,10*ROW('Sanitation Data'!C137))),'Data Summary'!CK143="Yes"),100-OFFSET('Sanitation Data'!$C$5,0,10*ROW('Sanitation Data'!C137)),NA())</f>
        <v>#N/A</v>
      </c>
      <c r="W143" s="203" t="e">
        <f ca="true">+IF(AND(ISNUMBER(OFFSET('Sanitation Data'!$C$7,0,10*ROW('Sanitation Data'!C137))),'Data Summary'!CL143="Yes"),OFFSET('Sanitation Data'!$C$7,0,10*ROW('Sanitation Data'!C137)),NA())</f>
        <v>#N/A</v>
      </c>
      <c r="X143" s="203" t="e">
        <f ca="true">+IF(AND(ISNUMBER(OFFSET('Sanitation Data'!$C$11,0,10*ROW('Sanitation Data'!C137))),'Data Summary'!CM143="Yes"),OFFSET('Sanitation Data'!$C$11,0,10*ROW('Sanitation Data'!C137)),NA())</f>
        <v>#N/A</v>
      </c>
      <c r="Y143" s="203" t="e">
        <f ca="true">+IF(AND(ISNUMBER(OFFSET('Sanitation Data'!$C$12,0,10*ROW('Sanitation Data'!C137))),'Data Summary'!CN143="Yes"),OFFSET('Sanitation Data'!$C$12,0,10*ROW('Sanitation Data'!C137)),NA())</f>
        <v>#N/A</v>
      </c>
      <c r="Z143" s="203" t="e">
        <f ca="true">+IF(AND(ISNUMBER(OFFSET('Sanitation Data'!$C$13,0,10*ROW('Sanitation Data'!C137))),'Data Summary'!CO143="Yes"),OFFSET('Sanitation Data'!$C$13,0,10*ROW('Sanitation Data'!C137)),NA())</f>
        <v>#N/A</v>
      </c>
      <c r="AA143" s="203" t="e">
        <f ca="true">+IF(AND(ISNUMBER(OFFSET('Sanitation Data'!$D$5,0,10*ROW('Sanitation Data'!D137))),'Data Summary'!CP143="Yes"),100-OFFSET('Sanitation Data'!$D$5,0,10*ROW('Sanitation Data'!D137)),NA())</f>
        <v>#N/A</v>
      </c>
      <c r="AB143" s="203" t="e">
        <f ca="true">+IF(AND(ISNUMBER(OFFSET('Sanitation Data'!$D$7,0,10*ROW('Sanitation Data'!D137))),'Data Summary'!CQ143="Yes"),OFFSET('Sanitation Data'!$D$7,0,10*ROW('Sanitation Data'!D137)),NA())</f>
        <v>#N/A</v>
      </c>
      <c r="AC143" s="203" t="e">
        <f ca="true">+IF(AND(ISNUMBER(OFFSET('Sanitation Data'!$D$11,0,10*ROW('Sanitation Data'!D137))),'Data Summary'!CR143="Yes"),OFFSET('Sanitation Data'!$D$11,0,10*ROW('Sanitation Data'!D137)),NA())</f>
        <v>#N/A</v>
      </c>
      <c r="AD143" s="203" t="e">
        <f ca="true">+IF(AND(ISNUMBER(OFFSET('Sanitation Data'!$D$12,0,10*ROW('Sanitation Data'!D137))),'Data Summary'!CS143="Yes"),OFFSET('Sanitation Data'!$D$12,0,10*ROW('Sanitation Data'!D137)),NA())</f>
        <v>#N/A</v>
      </c>
      <c r="AE143" s="203" t="e">
        <f ca="true">+IF(AND(ISNUMBER(OFFSET('Sanitation Data'!$D$13,0,10*ROW('Sanitation Data'!D137))),'Data Summary'!CT143="Yes"),OFFSET('Sanitation Data'!$D$13,0,10*ROW('Sanitation Data'!D137)),NA())</f>
        <v>#N/A</v>
      </c>
      <c r="AF143" s="203" t="e">
        <f ca="true">+IF(AND(ISNUMBER(OFFSET('Sanitation Data'!$E$5,0,10*ROW('Sanitation Data'!E137))),'Data Summary'!CU143="Yes"),100-OFFSET('Sanitation Data'!$E$5,0,10*ROW('Sanitation Data'!E137)),NA())</f>
        <v>#N/A</v>
      </c>
      <c r="AG143" s="203" t="e">
        <f ca="true">+IF(AND(ISNUMBER(OFFSET('Sanitation Data'!$E$7,0,10*ROW('Sanitation Data'!E137))),'Data Summary'!CV143="Yes"),OFFSET('Sanitation Data'!$E$7,0,10*ROW('Sanitation Data'!E137)),NA())</f>
        <v>#N/A</v>
      </c>
      <c r="AH143" s="203" t="e">
        <f ca="true">+IF(AND(ISNUMBER(OFFSET('Sanitation Data'!$E$11,0,10*ROW('Sanitation Data'!E137))),'Data Summary'!CW143="Yes"),OFFSET('Sanitation Data'!$E$11,0,10*ROW('Sanitation Data'!E137)),NA())</f>
        <v>#N/A</v>
      </c>
      <c r="AI143" s="203" t="e">
        <f ca="true">+IF(AND(ISNUMBER(OFFSET('Sanitation Data'!$E$12,0,10*ROW('Sanitation Data'!E137))),'Data Summary'!CX143="Yes"),OFFSET('Sanitation Data'!$E$12,0,10*ROW('Sanitation Data'!E137)),NA())</f>
        <v>#N/A</v>
      </c>
      <c r="AJ143" s="203" t="e">
        <f ca="true">+IF(AND(ISNUMBER(OFFSET('Sanitation Data'!$E$13,0,10*ROW('Sanitation Data'!E137))),'Data Summary'!CY143="Yes"),OFFSET('Sanitation Data'!$E$13,0,10*ROW('Sanitation Data'!E137)),NA())</f>
        <v>#N/A</v>
      </c>
      <c r="AK143" s="203" t="e">
        <f ca="true">+IF(AND(ISNUMBER(OFFSET('Sanitation Data'!$F$5,0,10*ROW('Sanitation Data'!F137))),'Data Summary'!CZ143="Yes"),100-OFFSET('Sanitation Data'!$F$5,0,10*ROW('Sanitation Data'!F137)),NA())</f>
        <v>#N/A</v>
      </c>
      <c r="AL143" s="203" t="e">
        <f ca="true">+IF(AND(ISNUMBER(OFFSET('Sanitation Data'!$F$7,0,10*ROW('Sanitation Data'!F137))),'Data Summary'!DA143="Yes"),OFFSET('Sanitation Data'!$F$7,0,10*ROW('Sanitation Data'!F137)),NA())</f>
        <v>#N/A</v>
      </c>
      <c r="AM143" s="203" t="e">
        <f ca="true">+IF(AND(ISNUMBER(OFFSET('Sanitation Data'!$F$11,0,10*ROW('Sanitation Data'!F137))),'Data Summary'!DB143="Yes"),OFFSET('Sanitation Data'!$F$11,0,10*ROW('Sanitation Data'!F137)),NA())</f>
        <v>#N/A</v>
      </c>
      <c r="AN143" s="203" t="e">
        <f ca="true">+IF(AND(ISNUMBER(OFFSET('Sanitation Data'!$F$12,0,10*ROW('Sanitation Data'!F137))),'Data Summary'!DC143="Yes"),OFFSET('Sanitation Data'!$F$12,0,10*ROW('Sanitation Data'!F137)),NA())</f>
        <v>#N/A</v>
      </c>
      <c r="AO143" s="203" t="e">
        <f ca="true">+IF(AND(ISNUMBER(OFFSET('Sanitation Data'!$F$13,0,10*ROW('Sanitation Data'!F137))),'Data Summary'!DD143="Yes"),OFFSET('Sanitation Data'!$F$13,0,10*ROW('Sanitation Data'!F137)),NA())</f>
        <v>#N/A</v>
      </c>
      <c r="AP143" s="203" t="e">
        <f ca="true">+IF(AND(ISNUMBER(OFFSET('Sanitation Data'!$G$5,0,10*ROW('Sanitation Data'!G137))),'Data Summary'!DE143="Yes"),100-OFFSET('Sanitation Data'!$G$5,0,10*ROW('Sanitation Data'!G137)),NA())</f>
        <v>#N/A</v>
      </c>
      <c r="AQ143" s="203" t="e">
        <f ca="true">+IF(AND(ISNUMBER(OFFSET('Sanitation Data'!$G$7,0,10*ROW('Sanitation Data'!G137))),'Data Summary'!DF143="Yes"),OFFSET('Sanitation Data'!$G$7,0,10*ROW('Sanitation Data'!G137)),NA())</f>
        <v>#N/A</v>
      </c>
      <c r="AR143" s="203" t="e">
        <f ca="true">+IF(AND(ISNUMBER(OFFSET('Sanitation Data'!$G$11,0,10*ROW('Sanitation Data'!G137))),'Data Summary'!DG143="Yes"),OFFSET('Sanitation Data'!$G$11,0,10*ROW('Sanitation Data'!G137)),NA())</f>
        <v>#N/A</v>
      </c>
      <c r="AS143" s="203" t="e">
        <f ca="true">+IF(AND(ISNUMBER(OFFSET('Sanitation Data'!$G$12,0,10*ROW('Sanitation Data'!G137))),'Data Summary'!DH143="Yes"),OFFSET('Sanitation Data'!$G$12,0,10*ROW('Sanitation Data'!G137)),NA())</f>
        <v>#N/A</v>
      </c>
      <c r="AT143" s="203" t="e">
        <f ca="true">+IF(AND(ISNUMBER(OFFSET('Sanitation Data'!$G$13,0,10*ROW('Sanitation Data'!G137))),'Data Summary'!DI143="Yes"),OFFSET('Sanitation Data'!$G$13,0,10*ROW('Sanitation Data'!G137)),NA())</f>
        <v>#N/A</v>
      </c>
      <c r="AU143" s="203" t="e">
        <f ca="true">+IF(AND(ISNUMBER(OFFSET('Sanitation Data'!$H$5,0,10*ROW('Sanitation Data'!H137))),'Data Summary'!DJ143="Yes"),100-OFFSET('Sanitation Data'!$H$5,0,10*ROW('Sanitation Data'!H137)),NA())</f>
        <v>#N/A</v>
      </c>
      <c r="AV143" s="203" t="e">
        <f ca="true">+IF(AND(ISNUMBER(OFFSET('Sanitation Data'!$H$7,0,10*ROW('Sanitation Data'!H137))),'Data Summary'!DK143="Yes"),OFFSET('Sanitation Data'!$H$7,0,10*ROW('Sanitation Data'!H137)),NA())</f>
        <v>#N/A</v>
      </c>
      <c r="AW143" s="203" t="e">
        <f ca="true">+IF(AND(ISNUMBER(OFFSET('Sanitation Data'!$H$11,0,10*ROW('Sanitation Data'!H137))),'Data Summary'!DL143="Yes"),OFFSET('Sanitation Data'!$H$11,0,10*ROW('Sanitation Data'!H137)),NA())</f>
        <v>#N/A</v>
      </c>
      <c r="AX143" s="203" t="e">
        <f ca="true">+IF(AND(ISNUMBER(OFFSET('Sanitation Data'!$H$12,0,10*ROW('Sanitation Data'!H137))),'Data Summary'!DM143="Yes"),OFFSET('Sanitation Data'!$H$12,0,10*ROW('Sanitation Data'!H137)),NA())</f>
        <v>#N/A</v>
      </c>
      <c r="AY143" s="203" t="e">
        <f ca="true">+IF(AND(ISNUMBER(OFFSET('Sanitation Data'!$H$13,0,10*ROW('Sanitation Data'!H137))),'Data Summary'!DN143="Yes"),OFFSET('Sanitation Data'!$H$13,0,10*ROW('Sanitation Data'!H137)),NA())</f>
        <v>#N/A</v>
      </c>
      <c r="AZ143" s="204" t="e">
        <f ca="true">+IF(AND(ISNUMBER(OFFSET('Hygiene Data'!$C$6,0,10*ROW('Hygiene Data'!C137))),'Data Summary'!DO143="Yes"),OFFSET('Hygiene Data'!$C$6,0,10*ROW('Hygiene Data'!C137)),NA())</f>
        <v>#N/A</v>
      </c>
      <c r="BA143" s="204" t="e">
        <f ca="true">+IF(AND(ISNUMBER(OFFSET('Hygiene Data'!$C$8,0,10*ROW('Hygiene Data'!C137))),'Data Summary'!DP143="Yes"),OFFSET('Hygiene Data'!$C$8,0,10*ROW('Hygiene Data'!C137)),NA())</f>
        <v>#N/A</v>
      </c>
      <c r="BB143" s="204" t="e">
        <f ca="true">+IF(AND(ISNUMBER(OFFSET('Hygiene Data'!$C$10,0,10*ROW('Hygiene Data'!C137))),'Data Summary'!DQ143="Yes"),OFFSET('Hygiene Data'!$C$10,0,10*ROW('Hygiene Data'!C137)),NA())</f>
        <v>#N/A</v>
      </c>
      <c r="BC143" s="204" t="e">
        <f ca="true">+IF(AND(ISNUMBER(OFFSET('Hygiene Data'!$D$6,0,10*ROW('Hygiene Data'!D137))),'Data Summary'!DR143="Yes"),OFFSET('Hygiene Data'!$D$6,0,10*ROW('Hygiene Data'!D137)),NA())</f>
        <v>#N/A</v>
      </c>
      <c r="BD143" s="204" t="e">
        <f ca="true">+IF(AND(ISNUMBER(OFFSET('Hygiene Data'!$D$8,0,10*ROW('Hygiene Data'!D137))),'Data Summary'!DS143="Yes"),OFFSET('Hygiene Data'!$D$8,0,10*ROW('Hygiene Data'!D137)),NA())</f>
        <v>#N/A</v>
      </c>
      <c r="BE143" s="204" t="e">
        <f ca="true">+IF(AND(ISNUMBER(OFFSET('Hygiene Data'!$D$10,0,10*ROW('Hygiene Data'!D137))),'Data Summary'!DT143="Yes"),OFFSET('Hygiene Data'!$D$10,0,10*ROW('Hygiene Data'!D137)),NA())</f>
        <v>#N/A</v>
      </c>
      <c r="BF143" s="204" t="e">
        <f ca="true">+IF(AND(ISNUMBER(OFFSET('Hygiene Data'!$E$6,0,10*ROW('Hygiene Data'!E137))),'Data Summary'!DU143="Yes"),OFFSET('Hygiene Data'!$E$6,0,10*ROW('Hygiene Data'!E137)),NA())</f>
        <v>#N/A</v>
      </c>
      <c r="BG143" s="204" t="e">
        <f ca="true">+IF(AND(ISNUMBER(OFFSET('Hygiene Data'!$E$8,0,10*ROW('Hygiene Data'!E137))),'Data Summary'!DV143="Yes"),OFFSET('Hygiene Data'!$E$8,0,10*ROW('Hygiene Data'!E137)),NA())</f>
        <v>#N/A</v>
      </c>
      <c r="BH143" s="204" t="e">
        <f ca="true">+IF(AND(ISNUMBER(OFFSET('Hygiene Data'!$E$10,0,10*ROW('Hygiene Data'!E137))),'Data Summary'!DW143="Yes"),OFFSET('Hygiene Data'!$E$10,0,10*ROW('Hygiene Data'!E137)),NA())</f>
        <v>#N/A</v>
      </c>
      <c r="BI143" s="204" t="e">
        <f ca="true">+IF(AND(ISNUMBER(OFFSET('Hygiene Data'!$F$6,0,10*ROW('Hygiene Data'!F137))),'Data Summary'!DX143="Yes"),OFFSET('Hygiene Data'!$F$6,0,10*ROW('Hygiene Data'!F137)),NA())</f>
        <v>#N/A</v>
      </c>
      <c r="BJ143" s="204" t="e">
        <f ca="true">+IF(AND(ISNUMBER(OFFSET('Hygiene Data'!$F$8,0,10*ROW('Hygiene Data'!F137))),'Data Summary'!DY143="Yes"),OFFSET('Hygiene Data'!$F$8,0,10*ROW('Hygiene Data'!F137)),NA())</f>
        <v>#N/A</v>
      </c>
      <c r="BK143" s="204" t="e">
        <f ca="true">+IF(AND(ISNUMBER(OFFSET('Hygiene Data'!$F$10,0,10*ROW('Hygiene Data'!F137))),'Data Summary'!DZ143="Yes"),OFFSET('Hygiene Data'!$F$10,0,10*ROW('Hygiene Data'!F137)),NA())</f>
        <v>#N/A</v>
      </c>
      <c r="BL143" s="204" t="e">
        <f ca="true">+IF(AND(ISNUMBER(OFFSET('Hygiene Data'!$G$6,0,10*ROW('Hygiene Data'!G137))),'Data Summary'!EA143="Yes"),OFFSET('Hygiene Data'!$G$6,0,10*ROW('Hygiene Data'!G137)),NA())</f>
        <v>#N/A</v>
      </c>
      <c r="BM143" s="204" t="e">
        <f ca="true">+IF(AND(ISNUMBER(OFFSET('Hygiene Data'!$G$8,0,10*ROW('Hygiene Data'!G137))),'Data Summary'!EB143="Yes"),OFFSET('Hygiene Data'!$G$8,0,10*ROW('Hygiene Data'!G137)),NA())</f>
        <v>#N/A</v>
      </c>
      <c r="BN143" s="204" t="e">
        <f ca="true">+IF(AND(ISNUMBER(OFFSET('Hygiene Data'!$G$10,0,10*ROW('Hygiene Data'!G137))),'Data Summary'!EC143="Yes"),OFFSET('Hygiene Data'!$G$10,0,10*ROW('Hygiene Data'!G137)),NA())</f>
        <v>#N/A</v>
      </c>
      <c r="BO143" s="204" t="e">
        <f ca="true">+IF(AND(ISNUMBER(OFFSET('Hygiene Data'!$H$6,0,10*ROW('Hygiene Data'!H137))),'Data Summary'!ED143="Yes"),OFFSET('Hygiene Data'!$H$6,0,10*ROW('Hygiene Data'!H137)),NA())</f>
        <v>#N/A</v>
      </c>
      <c r="BP143" s="204" t="e">
        <f ca="true">+IF(AND(ISNUMBER(OFFSET('Hygiene Data'!$H$8,0,10*ROW('Hygiene Data'!H137))),'Data Summary'!EE143="Yes"),OFFSET('Hygiene Data'!$H$8,0,10*ROW('Hygiene Data'!H137)),NA())</f>
        <v>#N/A</v>
      </c>
      <c r="BQ143" s="204"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415" t="e">
        <f ca="true">+IF(AND(ISNUMBER(OFFSET('Water Data'!$C$5,0,10*ROW('Water Data'!C138))),'Data Summary'!BS144="Yes"),100-OFFSET('Water Data'!$C$5,0,10*ROW('Water Data'!C138)),NA())</f>
        <v>#N/A</v>
      </c>
      <c r="E144" s="415" t="e">
        <f ca="true">+IF(AND(ISNUMBER(OFFSET('Water Data'!$C$7,0,10*ROW('Water Data'!C138))),'Data Summary'!BT144="Yes"),OFFSET('Water Data'!$C$7,0,10*ROW('Water Data'!C138)),NA())</f>
        <v>#N/A</v>
      </c>
      <c r="F144" s="415" t="e">
        <f ca="true">+IF(AND(ISNUMBER(OFFSET('Water Data'!$C$10,0,10*ROW('Water Data'!C138))),'Data Summary'!BU144="Yes"),OFFSET('Water Data'!$C$10,0,10*ROW('Water Data'!C138)),NA())</f>
        <v>#N/A</v>
      </c>
      <c r="G144" s="415" t="e">
        <f ca="true">+IF(AND(ISNUMBER(OFFSET('Water Data'!$D$5,0,10*ROW('Water Data'!D138))),'Data Summary'!BV144="Yes"),100-OFFSET('Water Data'!$D$5,0,10*ROW('Water Data'!D138)),NA())</f>
        <v>#N/A</v>
      </c>
      <c r="H144" s="415" t="e">
        <f ca="true">+IF(AND(ISNUMBER(OFFSET('Water Data'!$D$7,0,10*ROW('Water Data'!D138))),'Data Summary'!BW144="Yes"),OFFSET('Water Data'!$D$7,0,10*ROW('Water Data'!D138)),NA())</f>
        <v>#N/A</v>
      </c>
      <c r="I144" s="415" t="e">
        <f ca="true">+IF(AND(ISNUMBER(OFFSET('Water Data'!$D$10,0,10*ROW('Water Data'!D138))),'Data Summary'!BX144="Yes"),OFFSET('Water Data'!$D$10,0,10*ROW('Water Data'!D138)),NA())</f>
        <v>#N/A</v>
      </c>
      <c r="J144" s="415" t="e">
        <f ca="true">+IF(AND(ISNUMBER(OFFSET('Water Data'!$E$5,0,10*ROW('Water Data'!E138))),'Data Summary'!BY144="Yes"),100-OFFSET('Water Data'!$E$5,0,10*ROW('Water Data'!E138)),NA())</f>
        <v>#N/A</v>
      </c>
      <c r="K144" s="415" t="e">
        <f ca="true">+IF(AND(ISNUMBER(OFFSET('Water Data'!$E$7,0,10*ROW('Water Data'!E138))),'Data Summary'!BZ144="Yes"),OFFSET('Water Data'!$E$7,0,10*ROW('Water Data'!E138)),NA())</f>
        <v>#N/A</v>
      </c>
      <c r="L144" s="415" t="e">
        <f ca="true">+IF(AND(ISNUMBER(OFFSET('Water Data'!$E$10,0,10*ROW('Water Data'!E138))),'Data Summary'!CA144="Yes"),OFFSET('Water Data'!$E$10,0,10*ROW('Water Data'!E138)),NA())</f>
        <v>#N/A</v>
      </c>
      <c r="M144" s="415" t="e">
        <f ca="true">+IF(AND(ISNUMBER(OFFSET('Water Data'!$F$5,0,10*ROW('Water Data'!F138))),'Data Summary'!CB144="Yes"),100-OFFSET('Water Data'!$F$5,0,10*ROW('Water Data'!F138)),NA())</f>
        <v>#N/A</v>
      </c>
      <c r="N144" s="415" t="e">
        <f ca="true">+IF(AND(ISNUMBER(OFFSET('Water Data'!$F$7,0,10*ROW('Water Data'!F138))),'Data Summary'!CC144="Yes"),OFFSET('Water Data'!$F$7,0,10*ROW('Water Data'!F138)),NA())</f>
        <v>#N/A</v>
      </c>
      <c r="O144" s="415" t="e">
        <f ca="true">+IF(AND(ISNUMBER(OFFSET('Water Data'!$F$10,0,10*ROW('Water Data'!F138))),'Data Summary'!CD144="Yes"),OFFSET('Water Data'!$F$10,0,10*ROW('Water Data'!F138)),NA())</f>
        <v>#N/A</v>
      </c>
      <c r="P144" s="415" t="e">
        <f ca="true">+IF(AND(ISNUMBER(OFFSET('Water Data'!$G$5,0,10*ROW('Water Data'!G138))),'Data Summary'!CE144="Yes"),100-OFFSET('Water Data'!$G$5,0,10*ROW('Water Data'!G138)),NA())</f>
        <v>#N/A</v>
      </c>
      <c r="Q144" s="415" t="e">
        <f ca="true">+IF(AND(ISNUMBER(OFFSET('Water Data'!$G$7,0,10*ROW('Water Data'!G138))),'Data Summary'!CF144="Yes"),OFFSET('Water Data'!$G$7,0,10*ROW('Water Data'!G138)),NA())</f>
        <v>#N/A</v>
      </c>
      <c r="R144" s="415" t="e">
        <f ca="true">+IF(AND(ISNUMBER(OFFSET('Water Data'!$G$10,0,10*ROW('Water Data'!G138))),'Data Summary'!CG144="Yes"),OFFSET('Water Data'!$G$10,0,10*ROW('Water Data'!G138)),NA())</f>
        <v>#N/A</v>
      </c>
      <c r="S144" s="415" t="e">
        <f ca="true">+IF(AND(ISNUMBER(OFFSET('Water Data'!$H$5,0,10*ROW('Water Data'!H138))),'Data Summary'!CH144="Yes"),100-OFFSET('Water Data'!$H$5,0,10*ROW('Water Data'!H138)),NA())</f>
        <v>#N/A</v>
      </c>
      <c r="T144" s="415" t="e">
        <f ca="true">+IF(AND(ISNUMBER(OFFSET('Water Data'!$H$7,0,10*ROW('Water Data'!H138))),'Data Summary'!CI144="Yes"),OFFSET('Water Data'!$H$7,0,10*ROW('Water Data'!H138)),NA())</f>
        <v>#N/A</v>
      </c>
      <c r="U144" s="415" t="e">
        <f ca="true">+IF(AND(ISNUMBER(OFFSET('Water Data'!$H$10,0,10*ROW('Water Data'!H138))),'Data Summary'!CJ144="Yes"),OFFSET('Water Data'!$H$10,0,10*ROW('Water Data'!H138)),NA())</f>
        <v>#N/A</v>
      </c>
      <c r="V144" s="203" t="e">
        <f ca="true">+IF(AND(ISNUMBER(OFFSET('Sanitation Data'!$C$5,0,10*ROW('Sanitation Data'!C138))),'Data Summary'!CK144="Yes"),100-OFFSET('Sanitation Data'!$C$5,0,10*ROW('Sanitation Data'!C138)),NA())</f>
        <v>#N/A</v>
      </c>
      <c r="W144" s="203" t="e">
        <f ca="true">+IF(AND(ISNUMBER(OFFSET('Sanitation Data'!$C$7,0,10*ROW('Sanitation Data'!C138))),'Data Summary'!CL144="Yes"),OFFSET('Sanitation Data'!$C$7,0,10*ROW('Sanitation Data'!C138)),NA())</f>
        <v>#N/A</v>
      </c>
      <c r="X144" s="203" t="e">
        <f ca="true">+IF(AND(ISNUMBER(OFFSET('Sanitation Data'!$C$11,0,10*ROW('Sanitation Data'!C138))),'Data Summary'!CM144="Yes"),OFFSET('Sanitation Data'!$C$11,0,10*ROW('Sanitation Data'!C138)),NA())</f>
        <v>#N/A</v>
      </c>
      <c r="Y144" s="203" t="e">
        <f ca="true">+IF(AND(ISNUMBER(OFFSET('Sanitation Data'!$C$12,0,10*ROW('Sanitation Data'!C138))),'Data Summary'!CN144="Yes"),OFFSET('Sanitation Data'!$C$12,0,10*ROW('Sanitation Data'!C138)),NA())</f>
        <v>#N/A</v>
      </c>
      <c r="Z144" s="203" t="e">
        <f ca="true">+IF(AND(ISNUMBER(OFFSET('Sanitation Data'!$C$13,0,10*ROW('Sanitation Data'!C138))),'Data Summary'!CO144="Yes"),OFFSET('Sanitation Data'!$C$13,0,10*ROW('Sanitation Data'!C138)),NA())</f>
        <v>#N/A</v>
      </c>
      <c r="AA144" s="203" t="e">
        <f ca="true">+IF(AND(ISNUMBER(OFFSET('Sanitation Data'!$D$5,0,10*ROW('Sanitation Data'!D138))),'Data Summary'!CP144="Yes"),100-OFFSET('Sanitation Data'!$D$5,0,10*ROW('Sanitation Data'!D138)),NA())</f>
        <v>#N/A</v>
      </c>
      <c r="AB144" s="203" t="e">
        <f ca="true">+IF(AND(ISNUMBER(OFFSET('Sanitation Data'!$D$7,0,10*ROW('Sanitation Data'!D138))),'Data Summary'!CQ144="Yes"),OFFSET('Sanitation Data'!$D$7,0,10*ROW('Sanitation Data'!D138)),NA())</f>
        <v>#N/A</v>
      </c>
      <c r="AC144" s="203" t="e">
        <f ca="true">+IF(AND(ISNUMBER(OFFSET('Sanitation Data'!$D$11,0,10*ROW('Sanitation Data'!D138))),'Data Summary'!CR144="Yes"),OFFSET('Sanitation Data'!$D$11,0,10*ROW('Sanitation Data'!D138)),NA())</f>
        <v>#N/A</v>
      </c>
      <c r="AD144" s="203" t="e">
        <f ca="true">+IF(AND(ISNUMBER(OFFSET('Sanitation Data'!$D$12,0,10*ROW('Sanitation Data'!D138))),'Data Summary'!CS144="Yes"),OFFSET('Sanitation Data'!$D$12,0,10*ROW('Sanitation Data'!D138)),NA())</f>
        <v>#N/A</v>
      </c>
      <c r="AE144" s="203" t="e">
        <f ca="true">+IF(AND(ISNUMBER(OFFSET('Sanitation Data'!$D$13,0,10*ROW('Sanitation Data'!D138))),'Data Summary'!CT144="Yes"),OFFSET('Sanitation Data'!$D$13,0,10*ROW('Sanitation Data'!D138)),NA())</f>
        <v>#N/A</v>
      </c>
      <c r="AF144" s="203" t="e">
        <f ca="true">+IF(AND(ISNUMBER(OFFSET('Sanitation Data'!$E$5,0,10*ROW('Sanitation Data'!E138))),'Data Summary'!CU144="Yes"),100-OFFSET('Sanitation Data'!$E$5,0,10*ROW('Sanitation Data'!E138)),NA())</f>
        <v>#N/A</v>
      </c>
      <c r="AG144" s="203" t="e">
        <f ca="true">+IF(AND(ISNUMBER(OFFSET('Sanitation Data'!$E$7,0,10*ROW('Sanitation Data'!E138))),'Data Summary'!CV144="Yes"),OFFSET('Sanitation Data'!$E$7,0,10*ROW('Sanitation Data'!E138)),NA())</f>
        <v>#N/A</v>
      </c>
      <c r="AH144" s="203" t="e">
        <f ca="true">+IF(AND(ISNUMBER(OFFSET('Sanitation Data'!$E$11,0,10*ROW('Sanitation Data'!E138))),'Data Summary'!CW144="Yes"),OFFSET('Sanitation Data'!$E$11,0,10*ROW('Sanitation Data'!E138)),NA())</f>
        <v>#N/A</v>
      </c>
      <c r="AI144" s="203" t="e">
        <f ca="true">+IF(AND(ISNUMBER(OFFSET('Sanitation Data'!$E$12,0,10*ROW('Sanitation Data'!E138))),'Data Summary'!CX144="Yes"),OFFSET('Sanitation Data'!$E$12,0,10*ROW('Sanitation Data'!E138)),NA())</f>
        <v>#N/A</v>
      </c>
      <c r="AJ144" s="203" t="e">
        <f ca="true">+IF(AND(ISNUMBER(OFFSET('Sanitation Data'!$E$13,0,10*ROW('Sanitation Data'!E138))),'Data Summary'!CY144="Yes"),OFFSET('Sanitation Data'!$E$13,0,10*ROW('Sanitation Data'!E138)),NA())</f>
        <v>#N/A</v>
      </c>
      <c r="AK144" s="203" t="e">
        <f ca="true">+IF(AND(ISNUMBER(OFFSET('Sanitation Data'!$F$5,0,10*ROW('Sanitation Data'!F138))),'Data Summary'!CZ144="Yes"),100-OFFSET('Sanitation Data'!$F$5,0,10*ROW('Sanitation Data'!F138)),NA())</f>
        <v>#N/A</v>
      </c>
      <c r="AL144" s="203" t="e">
        <f ca="true">+IF(AND(ISNUMBER(OFFSET('Sanitation Data'!$F$7,0,10*ROW('Sanitation Data'!F138))),'Data Summary'!DA144="Yes"),OFFSET('Sanitation Data'!$F$7,0,10*ROW('Sanitation Data'!F138)),NA())</f>
        <v>#N/A</v>
      </c>
      <c r="AM144" s="203" t="e">
        <f ca="true">+IF(AND(ISNUMBER(OFFSET('Sanitation Data'!$F$11,0,10*ROW('Sanitation Data'!F138))),'Data Summary'!DB144="Yes"),OFFSET('Sanitation Data'!$F$11,0,10*ROW('Sanitation Data'!F138)),NA())</f>
        <v>#N/A</v>
      </c>
      <c r="AN144" s="203" t="e">
        <f ca="true">+IF(AND(ISNUMBER(OFFSET('Sanitation Data'!$F$12,0,10*ROW('Sanitation Data'!F138))),'Data Summary'!DC144="Yes"),OFFSET('Sanitation Data'!$F$12,0,10*ROW('Sanitation Data'!F138)),NA())</f>
        <v>#N/A</v>
      </c>
      <c r="AO144" s="203" t="e">
        <f ca="true">+IF(AND(ISNUMBER(OFFSET('Sanitation Data'!$F$13,0,10*ROW('Sanitation Data'!F138))),'Data Summary'!DD144="Yes"),OFFSET('Sanitation Data'!$F$13,0,10*ROW('Sanitation Data'!F138)),NA())</f>
        <v>#N/A</v>
      </c>
      <c r="AP144" s="203" t="e">
        <f ca="true">+IF(AND(ISNUMBER(OFFSET('Sanitation Data'!$G$5,0,10*ROW('Sanitation Data'!G138))),'Data Summary'!DE144="Yes"),100-OFFSET('Sanitation Data'!$G$5,0,10*ROW('Sanitation Data'!G138)),NA())</f>
        <v>#N/A</v>
      </c>
      <c r="AQ144" s="203" t="e">
        <f ca="true">+IF(AND(ISNUMBER(OFFSET('Sanitation Data'!$G$7,0,10*ROW('Sanitation Data'!G138))),'Data Summary'!DF144="Yes"),OFFSET('Sanitation Data'!$G$7,0,10*ROW('Sanitation Data'!G138)),NA())</f>
        <v>#N/A</v>
      </c>
      <c r="AR144" s="203" t="e">
        <f ca="true">+IF(AND(ISNUMBER(OFFSET('Sanitation Data'!$G$11,0,10*ROW('Sanitation Data'!G138))),'Data Summary'!DG144="Yes"),OFFSET('Sanitation Data'!$G$11,0,10*ROW('Sanitation Data'!G138)),NA())</f>
        <v>#N/A</v>
      </c>
      <c r="AS144" s="203" t="e">
        <f ca="true">+IF(AND(ISNUMBER(OFFSET('Sanitation Data'!$G$12,0,10*ROW('Sanitation Data'!G138))),'Data Summary'!DH144="Yes"),OFFSET('Sanitation Data'!$G$12,0,10*ROW('Sanitation Data'!G138)),NA())</f>
        <v>#N/A</v>
      </c>
      <c r="AT144" s="203" t="e">
        <f ca="true">+IF(AND(ISNUMBER(OFFSET('Sanitation Data'!$G$13,0,10*ROW('Sanitation Data'!G138))),'Data Summary'!DI144="Yes"),OFFSET('Sanitation Data'!$G$13,0,10*ROW('Sanitation Data'!G138)),NA())</f>
        <v>#N/A</v>
      </c>
      <c r="AU144" s="203" t="e">
        <f ca="true">+IF(AND(ISNUMBER(OFFSET('Sanitation Data'!$H$5,0,10*ROW('Sanitation Data'!H138))),'Data Summary'!DJ144="Yes"),100-OFFSET('Sanitation Data'!$H$5,0,10*ROW('Sanitation Data'!H138)),NA())</f>
        <v>#N/A</v>
      </c>
      <c r="AV144" s="203" t="e">
        <f ca="true">+IF(AND(ISNUMBER(OFFSET('Sanitation Data'!$H$7,0,10*ROW('Sanitation Data'!H138))),'Data Summary'!DK144="Yes"),OFFSET('Sanitation Data'!$H$7,0,10*ROW('Sanitation Data'!H138)),NA())</f>
        <v>#N/A</v>
      </c>
      <c r="AW144" s="203" t="e">
        <f ca="true">+IF(AND(ISNUMBER(OFFSET('Sanitation Data'!$H$11,0,10*ROW('Sanitation Data'!H138))),'Data Summary'!DL144="Yes"),OFFSET('Sanitation Data'!$H$11,0,10*ROW('Sanitation Data'!H138)),NA())</f>
        <v>#N/A</v>
      </c>
      <c r="AX144" s="203" t="e">
        <f ca="true">+IF(AND(ISNUMBER(OFFSET('Sanitation Data'!$H$12,0,10*ROW('Sanitation Data'!H138))),'Data Summary'!DM144="Yes"),OFFSET('Sanitation Data'!$H$12,0,10*ROW('Sanitation Data'!H138)),NA())</f>
        <v>#N/A</v>
      </c>
      <c r="AY144" s="203" t="e">
        <f ca="true">+IF(AND(ISNUMBER(OFFSET('Sanitation Data'!$H$13,0,10*ROW('Sanitation Data'!H138))),'Data Summary'!DN144="Yes"),OFFSET('Sanitation Data'!$H$13,0,10*ROW('Sanitation Data'!H138)),NA())</f>
        <v>#N/A</v>
      </c>
      <c r="AZ144" s="204" t="e">
        <f ca="true">+IF(AND(ISNUMBER(OFFSET('Hygiene Data'!$C$6,0,10*ROW('Hygiene Data'!C138))),'Data Summary'!DO144="Yes"),OFFSET('Hygiene Data'!$C$6,0,10*ROW('Hygiene Data'!C138)),NA())</f>
        <v>#N/A</v>
      </c>
      <c r="BA144" s="204" t="e">
        <f ca="true">+IF(AND(ISNUMBER(OFFSET('Hygiene Data'!$C$8,0,10*ROW('Hygiene Data'!C138))),'Data Summary'!DP144="Yes"),OFFSET('Hygiene Data'!$C$8,0,10*ROW('Hygiene Data'!C138)),NA())</f>
        <v>#N/A</v>
      </c>
      <c r="BB144" s="204" t="e">
        <f ca="true">+IF(AND(ISNUMBER(OFFSET('Hygiene Data'!$C$10,0,10*ROW('Hygiene Data'!C138))),'Data Summary'!DQ144="Yes"),OFFSET('Hygiene Data'!$C$10,0,10*ROW('Hygiene Data'!C138)),NA())</f>
        <v>#N/A</v>
      </c>
      <c r="BC144" s="204" t="e">
        <f ca="true">+IF(AND(ISNUMBER(OFFSET('Hygiene Data'!$D$6,0,10*ROW('Hygiene Data'!D138))),'Data Summary'!DR144="Yes"),OFFSET('Hygiene Data'!$D$6,0,10*ROW('Hygiene Data'!D138)),NA())</f>
        <v>#N/A</v>
      </c>
      <c r="BD144" s="204" t="e">
        <f ca="true">+IF(AND(ISNUMBER(OFFSET('Hygiene Data'!$D$8,0,10*ROW('Hygiene Data'!D138))),'Data Summary'!DS144="Yes"),OFFSET('Hygiene Data'!$D$8,0,10*ROW('Hygiene Data'!D138)),NA())</f>
        <v>#N/A</v>
      </c>
      <c r="BE144" s="204" t="e">
        <f ca="true">+IF(AND(ISNUMBER(OFFSET('Hygiene Data'!$D$10,0,10*ROW('Hygiene Data'!D138))),'Data Summary'!DT144="Yes"),OFFSET('Hygiene Data'!$D$10,0,10*ROW('Hygiene Data'!D138)),NA())</f>
        <v>#N/A</v>
      </c>
      <c r="BF144" s="204" t="e">
        <f ca="true">+IF(AND(ISNUMBER(OFFSET('Hygiene Data'!$E$6,0,10*ROW('Hygiene Data'!E138))),'Data Summary'!DU144="Yes"),OFFSET('Hygiene Data'!$E$6,0,10*ROW('Hygiene Data'!E138)),NA())</f>
        <v>#N/A</v>
      </c>
      <c r="BG144" s="204" t="e">
        <f ca="true">+IF(AND(ISNUMBER(OFFSET('Hygiene Data'!$E$8,0,10*ROW('Hygiene Data'!E138))),'Data Summary'!DV144="Yes"),OFFSET('Hygiene Data'!$E$8,0,10*ROW('Hygiene Data'!E138)),NA())</f>
        <v>#N/A</v>
      </c>
      <c r="BH144" s="204" t="e">
        <f ca="true">+IF(AND(ISNUMBER(OFFSET('Hygiene Data'!$E$10,0,10*ROW('Hygiene Data'!E138))),'Data Summary'!DW144="Yes"),OFFSET('Hygiene Data'!$E$10,0,10*ROW('Hygiene Data'!E138)),NA())</f>
        <v>#N/A</v>
      </c>
      <c r="BI144" s="204" t="e">
        <f ca="true">+IF(AND(ISNUMBER(OFFSET('Hygiene Data'!$F$6,0,10*ROW('Hygiene Data'!F138))),'Data Summary'!DX144="Yes"),OFFSET('Hygiene Data'!$F$6,0,10*ROW('Hygiene Data'!F138)),NA())</f>
        <v>#N/A</v>
      </c>
      <c r="BJ144" s="204" t="e">
        <f ca="true">+IF(AND(ISNUMBER(OFFSET('Hygiene Data'!$F$8,0,10*ROW('Hygiene Data'!F138))),'Data Summary'!DY144="Yes"),OFFSET('Hygiene Data'!$F$8,0,10*ROW('Hygiene Data'!F138)),NA())</f>
        <v>#N/A</v>
      </c>
      <c r="BK144" s="204" t="e">
        <f ca="true">+IF(AND(ISNUMBER(OFFSET('Hygiene Data'!$F$10,0,10*ROW('Hygiene Data'!F138))),'Data Summary'!DZ144="Yes"),OFFSET('Hygiene Data'!$F$10,0,10*ROW('Hygiene Data'!F138)),NA())</f>
        <v>#N/A</v>
      </c>
      <c r="BL144" s="204" t="e">
        <f ca="true">+IF(AND(ISNUMBER(OFFSET('Hygiene Data'!$G$6,0,10*ROW('Hygiene Data'!G138))),'Data Summary'!EA144="Yes"),OFFSET('Hygiene Data'!$G$6,0,10*ROW('Hygiene Data'!G138)),NA())</f>
        <v>#N/A</v>
      </c>
      <c r="BM144" s="204" t="e">
        <f ca="true">+IF(AND(ISNUMBER(OFFSET('Hygiene Data'!$G$8,0,10*ROW('Hygiene Data'!G138))),'Data Summary'!EB144="Yes"),OFFSET('Hygiene Data'!$G$8,0,10*ROW('Hygiene Data'!G138)),NA())</f>
        <v>#N/A</v>
      </c>
      <c r="BN144" s="204" t="e">
        <f ca="true">+IF(AND(ISNUMBER(OFFSET('Hygiene Data'!$G$10,0,10*ROW('Hygiene Data'!G138))),'Data Summary'!EC144="Yes"),OFFSET('Hygiene Data'!$G$10,0,10*ROW('Hygiene Data'!G138)),NA())</f>
        <v>#N/A</v>
      </c>
      <c r="BO144" s="204" t="e">
        <f ca="true">+IF(AND(ISNUMBER(OFFSET('Hygiene Data'!$H$6,0,10*ROW('Hygiene Data'!H138))),'Data Summary'!ED144="Yes"),OFFSET('Hygiene Data'!$H$6,0,10*ROW('Hygiene Data'!H138)),NA())</f>
        <v>#N/A</v>
      </c>
      <c r="BP144" s="204" t="e">
        <f ca="true">+IF(AND(ISNUMBER(OFFSET('Hygiene Data'!$H$8,0,10*ROW('Hygiene Data'!H138))),'Data Summary'!EE144="Yes"),OFFSET('Hygiene Data'!$H$8,0,10*ROW('Hygiene Data'!H138)),NA())</f>
        <v>#N/A</v>
      </c>
      <c r="BQ144" s="204"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415" t="e">
        <f ca="true">+IF(AND(ISNUMBER(OFFSET('Water Data'!$C$5,0,10*ROW('Water Data'!C139))),'Data Summary'!BS145="Yes"),100-OFFSET('Water Data'!$C$5,0,10*ROW('Water Data'!C139)),NA())</f>
        <v>#N/A</v>
      </c>
      <c r="E145" s="415" t="e">
        <f ca="true">+IF(AND(ISNUMBER(OFFSET('Water Data'!$C$7,0,10*ROW('Water Data'!C139))),'Data Summary'!BT145="Yes"),OFFSET('Water Data'!$C$7,0,10*ROW('Water Data'!C139)),NA())</f>
        <v>#N/A</v>
      </c>
      <c r="F145" s="415" t="e">
        <f ca="true">+IF(AND(ISNUMBER(OFFSET('Water Data'!$C$10,0,10*ROW('Water Data'!C139))),'Data Summary'!BU145="Yes"),OFFSET('Water Data'!$C$10,0,10*ROW('Water Data'!C139)),NA())</f>
        <v>#N/A</v>
      </c>
      <c r="G145" s="415" t="e">
        <f ca="true">+IF(AND(ISNUMBER(OFFSET('Water Data'!$D$5,0,10*ROW('Water Data'!D139))),'Data Summary'!BV145="Yes"),100-OFFSET('Water Data'!$D$5,0,10*ROW('Water Data'!D139)),NA())</f>
        <v>#N/A</v>
      </c>
      <c r="H145" s="415" t="e">
        <f ca="true">+IF(AND(ISNUMBER(OFFSET('Water Data'!$D$7,0,10*ROW('Water Data'!D139))),'Data Summary'!BW145="Yes"),OFFSET('Water Data'!$D$7,0,10*ROW('Water Data'!D139)),NA())</f>
        <v>#N/A</v>
      </c>
      <c r="I145" s="415" t="e">
        <f ca="true">+IF(AND(ISNUMBER(OFFSET('Water Data'!$D$10,0,10*ROW('Water Data'!D139))),'Data Summary'!BX145="Yes"),OFFSET('Water Data'!$D$10,0,10*ROW('Water Data'!D139)),NA())</f>
        <v>#N/A</v>
      </c>
      <c r="J145" s="415" t="e">
        <f ca="true">+IF(AND(ISNUMBER(OFFSET('Water Data'!$E$5,0,10*ROW('Water Data'!E139))),'Data Summary'!BY145="Yes"),100-OFFSET('Water Data'!$E$5,0,10*ROW('Water Data'!E139)),NA())</f>
        <v>#N/A</v>
      </c>
      <c r="K145" s="415" t="e">
        <f ca="true">+IF(AND(ISNUMBER(OFFSET('Water Data'!$E$7,0,10*ROW('Water Data'!E139))),'Data Summary'!BZ145="Yes"),OFFSET('Water Data'!$E$7,0,10*ROW('Water Data'!E139)),NA())</f>
        <v>#N/A</v>
      </c>
      <c r="L145" s="415" t="e">
        <f ca="true">+IF(AND(ISNUMBER(OFFSET('Water Data'!$E$10,0,10*ROW('Water Data'!E139))),'Data Summary'!CA145="Yes"),OFFSET('Water Data'!$E$10,0,10*ROW('Water Data'!E139)),NA())</f>
        <v>#N/A</v>
      </c>
      <c r="M145" s="415" t="e">
        <f ca="true">+IF(AND(ISNUMBER(OFFSET('Water Data'!$F$5,0,10*ROW('Water Data'!F139))),'Data Summary'!CB145="Yes"),100-OFFSET('Water Data'!$F$5,0,10*ROW('Water Data'!F139)),NA())</f>
        <v>#N/A</v>
      </c>
      <c r="N145" s="415" t="e">
        <f ca="true">+IF(AND(ISNUMBER(OFFSET('Water Data'!$F$7,0,10*ROW('Water Data'!F139))),'Data Summary'!CC145="Yes"),OFFSET('Water Data'!$F$7,0,10*ROW('Water Data'!F139)),NA())</f>
        <v>#N/A</v>
      </c>
      <c r="O145" s="415" t="e">
        <f ca="true">+IF(AND(ISNUMBER(OFFSET('Water Data'!$F$10,0,10*ROW('Water Data'!F139))),'Data Summary'!CD145="Yes"),OFFSET('Water Data'!$F$10,0,10*ROW('Water Data'!F139)),NA())</f>
        <v>#N/A</v>
      </c>
      <c r="P145" s="415" t="e">
        <f ca="true">+IF(AND(ISNUMBER(OFFSET('Water Data'!$G$5,0,10*ROW('Water Data'!G139))),'Data Summary'!CE145="Yes"),100-OFFSET('Water Data'!$G$5,0,10*ROW('Water Data'!G139)),NA())</f>
        <v>#N/A</v>
      </c>
      <c r="Q145" s="415" t="e">
        <f ca="true">+IF(AND(ISNUMBER(OFFSET('Water Data'!$G$7,0,10*ROW('Water Data'!G139))),'Data Summary'!CF145="Yes"),OFFSET('Water Data'!$G$7,0,10*ROW('Water Data'!G139)),NA())</f>
        <v>#N/A</v>
      </c>
      <c r="R145" s="415" t="e">
        <f ca="true">+IF(AND(ISNUMBER(OFFSET('Water Data'!$G$10,0,10*ROW('Water Data'!G139))),'Data Summary'!CG145="Yes"),OFFSET('Water Data'!$G$10,0,10*ROW('Water Data'!G139)),NA())</f>
        <v>#N/A</v>
      </c>
      <c r="S145" s="415" t="e">
        <f ca="true">+IF(AND(ISNUMBER(OFFSET('Water Data'!$H$5,0,10*ROW('Water Data'!H139))),'Data Summary'!CH145="Yes"),100-OFFSET('Water Data'!$H$5,0,10*ROW('Water Data'!H139)),NA())</f>
        <v>#N/A</v>
      </c>
      <c r="T145" s="415" t="e">
        <f ca="true">+IF(AND(ISNUMBER(OFFSET('Water Data'!$H$7,0,10*ROW('Water Data'!H139))),'Data Summary'!CI145="Yes"),OFFSET('Water Data'!$H$7,0,10*ROW('Water Data'!H139)),NA())</f>
        <v>#N/A</v>
      </c>
      <c r="U145" s="415" t="e">
        <f ca="true">+IF(AND(ISNUMBER(OFFSET('Water Data'!$H$10,0,10*ROW('Water Data'!H139))),'Data Summary'!CJ145="Yes"),OFFSET('Water Data'!$H$10,0,10*ROW('Water Data'!H139)),NA())</f>
        <v>#N/A</v>
      </c>
      <c r="V145" s="203" t="e">
        <f ca="true">+IF(AND(ISNUMBER(OFFSET('Sanitation Data'!$C$5,0,10*ROW('Sanitation Data'!C139))),'Data Summary'!CK145="Yes"),100-OFFSET('Sanitation Data'!$C$5,0,10*ROW('Sanitation Data'!C139)),NA())</f>
        <v>#N/A</v>
      </c>
      <c r="W145" s="203" t="e">
        <f ca="true">+IF(AND(ISNUMBER(OFFSET('Sanitation Data'!$C$7,0,10*ROW('Sanitation Data'!C139))),'Data Summary'!CL145="Yes"),OFFSET('Sanitation Data'!$C$7,0,10*ROW('Sanitation Data'!C139)),NA())</f>
        <v>#N/A</v>
      </c>
      <c r="X145" s="203" t="e">
        <f ca="true">+IF(AND(ISNUMBER(OFFSET('Sanitation Data'!$C$11,0,10*ROW('Sanitation Data'!C139))),'Data Summary'!CM145="Yes"),OFFSET('Sanitation Data'!$C$11,0,10*ROW('Sanitation Data'!C139)),NA())</f>
        <v>#N/A</v>
      </c>
      <c r="Y145" s="203" t="e">
        <f ca="true">+IF(AND(ISNUMBER(OFFSET('Sanitation Data'!$C$12,0,10*ROW('Sanitation Data'!C139))),'Data Summary'!CN145="Yes"),OFFSET('Sanitation Data'!$C$12,0,10*ROW('Sanitation Data'!C139)),NA())</f>
        <v>#N/A</v>
      </c>
      <c r="Z145" s="203" t="e">
        <f ca="true">+IF(AND(ISNUMBER(OFFSET('Sanitation Data'!$C$13,0,10*ROW('Sanitation Data'!C139))),'Data Summary'!CO145="Yes"),OFFSET('Sanitation Data'!$C$13,0,10*ROW('Sanitation Data'!C139)),NA())</f>
        <v>#N/A</v>
      </c>
      <c r="AA145" s="203" t="e">
        <f ca="true">+IF(AND(ISNUMBER(OFFSET('Sanitation Data'!$D$5,0,10*ROW('Sanitation Data'!D139))),'Data Summary'!CP145="Yes"),100-OFFSET('Sanitation Data'!$D$5,0,10*ROW('Sanitation Data'!D139)),NA())</f>
        <v>#N/A</v>
      </c>
      <c r="AB145" s="203" t="e">
        <f ca="true">+IF(AND(ISNUMBER(OFFSET('Sanitation Data'!$D$7,0,10*ROW('Sanitation Data'!D139))),'Data Summary'!CQ145="Yes"),OFFSET('Sanitation Data'!$D$7,0,10*ROW('Sanitation Data'!D139)),NA())</f>
        <v>#N/A</v>
      </c>
      <c r="AC145" s="203" t="e">
        <f ca="true">+IF(AND(ISNUMBER(OFFSET('Sanitation Data'!$D$11,0,10*ROW('Sanitation Data'!D139))),'Data Summary'!CR145="Yes"),OFFSET('Sanitation Data'!$D$11,0,10*ROW('Sanitation Data'!D139)),NA())</f>
        <v>#N/A</v>
      </c>
      <c r="AD145" s="203" t="e">
        <f ca="true">+IF(AND(ISNUMBER(OFFSET('Sanitation Data'!$D$12,0,10*ROW('Sanitation Data'!D139))),'Data Summary'!CS145="Yes"),OFFSET('Sanitation Data'!$D$12,0,10*ROW('Sanitation Data'!D139)),NA())</f>
        <v>#N/A</v>
      </c>
      <c r="AE145" s="203" t="e">
        <f ca="true">+IF(AND(ISNUMBER(OFFSET('Sanitation Data'!$D$13,0,10*ROW('Sanitation Data'!D139))),'Data Summary'!CT145="Yes"),OFFSET('Sanitation Data'!$D$13,0,10*ROW('Sanitation Data'!D139)),NA())</f>
        <v>#N/A</v>
      </c>
      <c r="AF145" s="203" t="e">
        <f ca="true">+IF(AND(ISNUMBER(OFFSET('Sanitation Data'!$E$5,0,10*ROW('Sanitation Data'!E139))),'Data Summary'!CU145="Yes"),100-OFFSET('Sanitation Data'!$E$5,0,10*ROW('Sanitation Data'!E139)),NA())</f>
        <v>#N/A</v>
      </c>
      <c r="AG145" s="203" t="e">
        <f ca="true">+IF(AND(ISNUMBER(OFFSET('Sanitation Data'!$E$7,0,10*ROW('Sanitation Data'!E139))),'Data Summary'!CV145="Yes"),OFFSET('Sanitation Data'!$E$7,0,10*ROW('Sanitation Data'!E139)),NA())</f>
        <v>#N/A</v>
      </c>
      <c r="AH145" s="203" t="e">
        <f ca="true">+IF(AND(ISNUMBER(OFFSET('Sanitation Data'!$E$11,0,10*ROW('Sanitation Data'!E139))),'Data Summary'!CW145="Yes"),OFFSET('Sanitation Data'!$E$11,0,10*ROW('Sanitation Data'!E139)),NA())</f>
        <v>#N/A</v>
      </c>
      <c r="AI145" s="203" t="e">
        <f ca="true">+IF(AND(ISNUMBER(OFFSET('Sanitation Data'!$E$12,0,10*ROW('Sanitation Data'!E139))),'Data Summary'!CX145="Yes"),OFFSET('Sanitation Data'!$E$12,0,10*ROW('Sanitation Data'!E139)),NA())</f>
        <v>#N/A</v>
      </c>
      <c r="AJ145" s="203" t="e">
        <f ca="true">+IF(AND(ISNUMBER(OFFSET('Sanitation Data'!$E$13,0,10*ROW('Sanitation Data'!E139))),'Data Summary'!CY145="Yes"),OFFSET('Sanitation Data'!$E$13,0,10*ROW('Sanitation Data'!E139)),NA())</f>
        <v>#N/A</v>
      </c>
      <c r="AK145" s="203" t="e">
        <f ca="true">+IF(AND(ISNUMBER(OFFSET('Sanitation Data'!$F$5,0,10*ROW('Sanitation Data'!F139))),'Data Summary'!CZ145="Yes"),100-OFFSET('Sanitation Data'!$F$5,0,10*ROW('Sanitation Data'!F139)),NA())</f>
        <v>#N/A</v>
      </c>
      <c r="AL145" s="203" t="e">
        <f ca="true">+IF(AND(ISNUMBER(OFFSET('Sanitation Data'!$F$7,0,10*ROW('Sanitation Data'!F139))),'Data Summary'!DA145="Yes"),OFFSET('Sanitation Data'!$F$7,0,10*ROW('Sanitation Data'!F139)),NA())</f>
        <v>#N/A</v>
      </c>
      <c r="AM145" s="203" t="e">
        <f ca="true">+IF(AND(ISNUMBER(OFFSET('Sanitation Data'!$F$11,0,10*ROW('Sanitation Data'!F139))),'Data Summary'!DB145="Yes"),OFFSET('Sanitation Data'!$F$11,0,10*ROW('Sanitation Data'!F139)),NA())</f>
        <v>#N/A</v>
      </c>
      <c r="AN145" s="203" t="e">
        <f ca="true">+IF(AND(ISNUMBER(OFFSET('Sanitation Data'!$F$12,0,10*ROW('Sanitation Data'!F139))),'Data Summary'!DC145="Yes"),OFFSET('Sanitation Data'!$F$12,0,10*ROW('Sanitation Data'!F139)),NA())</f>
        <v>#N/A</v>
      </c>
      <c r="AO145" s="203" t="e">
        <f ca="true">+IF(AND(ISNUMBER(OFFSET('Sanitation Data'!$F$13,0,10*ROW('Sanitation Data'!F139))),'Data Summary'!DD145="Yes"),OFFSET('Sanitation Data'!$F$13,0,10*ROW('Sanitation Data'!F139)),NA())</f>
        <v>#N/A</v>
      </c>
      <c r="AP145" s="203" t="e">
        <f ca="true">+IF(AND(ISNUMBER(OFFSET('Sanitation Data'!$G$5,0,10*ROW('Sanitation Data'!G139))),'Data Summary'!DE145="Yes"),100-OFFSET('Sanitation Data'!$G$5,0,10*ROW('Sanitation Data'!G139)),NA())</f>
        <v>#N/A</v>
      </c>
      <c r="AQ145" s="203" t="e">
        <f ca="true">+IF(AND(ISNUMBER(OFFSET('Sanitation Data'!$G$7,0,10*ROW('Sanitation Data'!G139))),'Data Summary'!DF145="Yes"),OFFSET('Sanitation Data'!$G$7,0,10*ROW('Sanitation Data'!G139)),NA())</f>
        <v>#N/A</v>
      </c>
      <c r="AR145" s="203" t="e">
        <f ca="true">+IF(AND(ISNUMBER(OFFSET('Sanitation Data'!$G$11,0,10*ROW('Sanitation Data'!G139))),'Data Summary'!DG145="Yes"),OFFSET('Sanitation Data'!$G$11,0,10*ROW('Sanitation Data'!G139)),NA())</f>
        <v>#N/A</v>
      </c>
      <c r="AS145" s="203" t="e">
        <f ca="true">+IF(AND(ISNUMBER(OFFSET('Sanitation Data'!$G$12,0,10*ROW('Sanitation Data'!G139))),'Data Summary'!DH145="Yes"),OFFSET('Sanitation Data'!$G$12,0,10*ROW('Sanitation Data'!G139)),NA())</f>
        <v>#N/A</v>
      </c>
      <c r="AT145" s="203" t="e">
        <f ca="true">+IF(AND(ISNUMBER(OFFSET('Sanitation Data'!$G$13,0,10*ROW('Sanitation Data'!G139))),'Data Summary'!DI145="Yes"),OFFSET('Sanitation Data'!$G$13,0,10*ROW('Sanitation Data'!G139)),NA())</f>
        <v>#N/A</v>
      </c>
      <c r="AU145" s="203" t="e">
        <f ca="true">+IF(AND(ISNUMBER(OFFSET('Sanitation Data'!$H$5,0,10*ROW('Sanitation Data'!H139))),'Data Summary'!DJ145="Yes"),100-OFFSET('Sanitation Data'!$H$5,0,10*ROW('Sanitation Data'!H139)),NA())</f>
        <v>#N/A</v>
      </c>
      <c r="AV145" s="203" t="e">
        <f ca="true">+IF(AND(ISNUMBER(OFFSET('Sanitation Data'!$H$7,0,10*ROW('Sanitation Data'!H139))),'Data Summary'!DK145="Yes"),OFFSET('Sanitation Data'!$H$7,0,10*ROW('Sanitation Data'!H139)),NA())</f>
        <v>#N/A</v>
      </c>
      <c r="AW145" s="203" t="e">
        <f ca="true">+IF(AND(ISNUMBER(OFFSET('Sanitation Data'!$H$11,0,10*ROW('Sanitation Data'!H139))),'Data Summary'!DL145="Yes"),OFFSET('Sanitation Data'!$H$11,0,10*ROW('Sanitation Data'!H139)),NA())</f>
        <v>#N/A</v>
      </c>
      <c r="AX145" s="203" t="e">
        <f ca="true">+IF(AND(ISNUMBER(OFFSET('Sanitation Data'!$H$12,0,10*ROW('Sanitation Data'!H139))),'Data Summary'!DM145="Yes"),OFFSET('Sanitation Data'!$H$12,0,10*ROW('Sanitation Data'!H139)),NA())</f>
        <v>#N/A</v>
      </c>
      <c r="AY145" s="203" t="e">
        <f ca="true">+IF(AND(ISNUMBER(OFFSET('Sanitation Data'!$H$13,0,10*ROW('Sanitation Data'!H139))),'Data Summary'!DN145="Yes"),OFFSET('Sanitation Data'!$H$13,0,10*ROW('Sanitation Data'!H139)),NA())</f>
        <v>#N/A</v>
      </c>
      <c r="AZ145" s="204" t="e">
        <f ca="true">+IF(AND(ISNUMBER(OFFSET('Hygiene Data'!$C$6,0,10*ROW('Hygiene Data'!C139))),'Data Summary'!DO145="Yes"),OFFSET('Hygiene Data'!$C$6,0,10*ROW('Hygiene Data'!C139)),NA())</f>
        <v>#N/A</v>
      </c>
      <c r="BA145" s="204" t="e">
        <f ca="true">+IF(AND(ISNUMBER(OFFSET('Hygiene Data'!$C$8,0,10*ROW('Hygiene Data'!C139))),'Data Summary'!DP145="Yes"),OFFSET('Hygiene Data'!$C$8,0,10*ROW('Hygiene Data'!C139)),NA())</f>
        <v>#N/A</v>
      </c>
      <c r="BB145" s="204" t="e">
        <f ca="true">+IF(AND(ISNUMBER(OFFSET('Hygiene Data'!$C$10,0,10*ROW('Hygiene Data'!C139))),'Data Summary'!DQ145="Yes"),OFFSET('Hygiene Data'!$C$10,0,10*ROW('Hygiene Data'!C139)),NA())</f>
        <v>#N/A</v>
      </c>
      <c r="BC145" s="204" t="e">
        <f ca="true">+IF(AND(ISNUMBER(OFFSET('Hygiene Data'!$D$6,0,10*ROW('Hygiene Data'!D139))),'Data Summary'!DR145="Yes"),OFFSET('Hygiene Data'!$D$6,0,10*ROW('Hygiene Data'!D139)),NA())</f>
        <v>#N/A</v>
      </c>
      <c r="BD145" s="204" t="e">
        <f ca="true">+IF(AND(ISNUMBER(OFFSET('Hygiene Data'!$D$8,0,10*ROW('Hygiene Data'!D139))),'Data Summary'!DS145="Yes"),OFFSET('Hygiene Data'!$D$8,0,10*ROW('Hygiene Data'!D139)),NA())</f>
        <v>#N/A</v>
      </c>
      <c r="BE145" s="204" t="e">
        <f ca="true">+IF(AND(ISNUMBER(OFFSET('Hygiene Data'!$D$10,0,10*ROW('Hygiene Data'!D139))),'Data Summary'!DT145="Yes"),OFFSET('Hygiene Data'!$D$10,0,10*ROW('Hygiene Data'!D139)),NA())</f>
        <v>#N/A</v>
      </c>
      <c r="BF145" s="204" t="e">
        <f ca="true">+IF(AND(ISNUMBER(OFFSET('Hygiene Data'!$E$6,0,10*ROW('Hygiene Data'!E139))),'Data Summary'!DU145="Yes"),OFFSET('Hygiene Data'!$E$6,0,10*ROW('Hygiene Data'!E139)),NA())</f>
        <v>#N/A</v>
      </c>
      <c r="BG145" s="204" t="e">
        <f ca="true">+IF(AND(ISNUMBER(OFFSET('Hygiene Data'!$E$8,0,10*ROW('Hygiene Data'!E139))),'Data Summary'!DV145="Yes"),OFFSET('Hygiene Data'!$E$8,0,10*ROW('Hygiene Data'!E139)),NA())</f>
        <v>#N/A</v>
      </c>
      <c r="BH145" s="204" t="e">
        <f ca="true">+IF(AND(ISNUMBER(OFFSET('Hygiene Data'!$E$10,0,10*ROW('Hygiene Data'!E139))),'Data Summary'!DW145="Yes"),OFFSET('Hygiene Data'!$E$10,0,10*ROW('Hygiene Data'!E139)),NA())</f>
        <v>#N/A</v>
      </c>
      <c r="BI145" s="204" t="e">
        <f ca="true">+IF(AND(ISNUMBER(OFFSET('Hygiene Data'!$F$6,0,10*ROW('Hygiene Data'!F139))),'Data Summary'!DX145="Yes"),OFFSET('Hygiene Data'!$F$6,0,10*ROW('Hygiene Data'!F139)),NA())</f>
        <v>#N/A</v>
      </c>
      <c r="BJ145" s="204" t="e">
        <f ca="true">+IF(AND(ISNUMBER(OFFSET('Hygiene Data'!$F$8,0,10*ROW('Hygiene Data'!F139))),'Data Summary'!DY145="Yes"),OFFSET('Hygiene Data'!$F$8,0,10*ROW('Hygiene Data'!F139)),NA())</f>
        <v>#N/A</v>
      </c>
      <c r="BK145" s="204" t="e">
        <f ca="true">+IF(AND(ISNUMBER(OFFSET('Hygiene Data'!$F$10,0,10*ROW('Hygiene Data'!F139))),'Data Summary'!DZ145="Yes"),OFFSET('Hygiene Data'!$F$10,0,10*ROW('Hygiene Data'!F139)),NA())</f>
        <v>#N/A</v>
      </c>
      <c r="BL145" s="204" t="e">
        <f ca="true">+IF(AND(ISNUMBER(OFFSET('Hygiene Data'!$G$6,0,10*ROW('Hygiene Data'!G139))),'Data Summary'!EA145="Yes"),OFFSET('Hygiene Data'!$G$6,0,10*ROW('Hygiene Data'!G139)),NA())</f>
        <v>#N/A</v>
      </c>
      <c r="BM145" s="204" t="e">
        <f ca="true">+IF(AND(ISNUMBER(OFFSET('Hygiene Data'!$G$8,0,10*ROW('Hygiene Data'!G139))),'Data Summary'!EB145="Yes"),OFFSET('Hygiene Data'!$G$8,0,10*ROW('Hygiene Data'!G139)),NA())</f>
        <v>#N/A</v>
      </c>
      <c r="BN145" s="204" t="e">
        <f ca="true">+IF(AND(ISNUMBER(OFFSET('Hygiene Data'!$G$10,0,10*ROW('Hygiene Data'!G139))),'Data Summary'!EC145="Yes"),OFFSET('Hygiene Data'!$G$10,0,10*ROW('Hygiene Data'!G139)),NA())</f>
        <v>#N/A</v>
      </c>
      <c r="BO145" s="204" t="e">
        <f ca="true">+IF(AND(ISNUMBER(OFFSET('Hygiene Data'!$H$6,0,10*ROW('Hygiene Data'!H139))),'Data Summary'!ED145="Yes"),OFFSET('Hygiene Data'!$H$6,0,10*ROW('Hygiene Data'!H139)),NA())</f>
        <v>#N/A</v>
      </c>
      <c r="BP145" s="204" t="e">
        <f ca="true">+IF(AND(ISNUMBER(OFFSET('Hygiene Data'!$H$8,0,10*ROW('Hygiene Data'!H139))),'Data Summary'!EE145="Yes"),OFFSET('Hygiene Data'!$H$8,0,10*ROW('Hygiene Data'!H139)),NA())</f>
        <v>#N/A</v>
      </c>
      <c r="BQ145" s="204"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415" t="e">
        <f ca="true">+IF(AND(ISNUMBER(OFFSET('Water Data'!$C$5,0,10*ROW('Water Data'!C140))),'Data Summary'!BS146="Yes"),100-OFFSET('Water Data'!$C$5,0,10*ROW('Water Data'!C140)),NA())</f>
        <v>#N/A</v>
      </c>
      <c r="E146" s="415" t="e">
        <f ca="true">+IF(AND(ISNUMBER(OFFSET('Water Data'!$C$7,0,10*ROW('Water Data'!C140))),'Data Summary'!BT146="Yes"),OFFSET('Water Data'!$C$7,0,10*ROW('Water Data'!C140)),NA())</f>
        <v>#N/A</v>
      </c>
      <c r="F146" s="415" t="e">
        <f ca="true">+IF(AND(ISNUMBER(OFFSET('Water Data'!$C$10,0,10*ROW('Water Data'!C140))),'Data Summary'!BU146="Yes"),OFFSET('Water Data'!$C$10,0,10*ROW('Water Data'!C140)),NA())</f>
        <v>#N/A</v>
      </c>
      <c r="G146" s="415" t="e">
        <f ca="true">+IF(AND(ISNUMBER(OFFSET('Water Data'!$D$5,0,10*ROW('Water Data'!D140))),'Data Summary'!BV146="Yes"),100-OFFSET('Water Data'!$D$5,0,10*ROW('Water Data'!D140)),NA())</f>
        <v>#N/A</v>
      </c>
      <c r="H146" s="415" t="e">
        <f ca="true">+IF(AND(ISNUMBER(OFFSET('Water Data'!$D$7,0,10*ROW('Water Data'!D140))),'Data Summary'!BW146="Yes"),OFFSET('Water Data'!$D$7,0,10*ROW('Water Data'!D140)),NA())</f>
        <v>#N/A</v>
      </c>
      <c r="I146" s="415" t="e">
        <f ca="true">+IF(AND(ISNUMBER(OFFSET('Water Data'!$D$10,0,10*ROW('Water Data'!D140))),'Data Summary'!BX146="Yes"),OFFSET('Water Data'!$D$10,0,10*ROW('Water Data'!D140)),NA())</f>
        <v>#N/A</v>
      </c>
      <c r="J146" s="415" t="e">
        <f ca="true">+IF(AND(ISNUMBER(OFFSET('Water Data'!$E$5,0,10*ROW('Water Data'!E140))),'Data Summary'!BY146="Yes"),100-OFFSET('Water Data'!$E$5,0,10*ROW('Water Data'!E140)),NA())</f>
        <v>#N/A</v>
      </c>
      <c r="K146" s="415" t="e">
        <f ca="true">+IF(AND(ISNUMBER(OFFSET('Water Data'!$E$7,0,10*ROW('Water Data'!E140))),'Data Summary'!BZ146="Yes"),OFFSET('Water Data'!$E$7,0,10*ROW('Water Data'!E140)),NA())</f>
        <v>#N/A</v>
      </c>
      <c r="L146" s="415" t="e">
        <f ca="true">+IF(AND(ISNUMBER(OFFSET('Water Data'!$E$10,0,10*ROW('Water Data'!E140))),'Data Summary'!CA146="Yes"),OFFSET('Water Data'!$E$10,0,10*ROW('Water Data'!E140)),NA())</f>
        <v>#N/A</v>
      </c>
      <c r="M146" s="415" t="e">
        <f ca="true">+IF(AND(ISNUMBER(OFFSET('Water Data'!$F$5,0,10*ROW('Water Data'!F140))),'Data Summary'!CB146="Yes"),100-OFFSET('Water Data'!$F$5,0,10*ROW('Water Data'!F140)),NA())</f>
        <v>#N/A</v>
      </c>
      <c r="N146" s="415" t="e">
        <f ca="true">+IF(AND(ISNUMBER(OFFSET('Water Data'!$F$7,0,10*ROW('Water Data'!F140))),'Data Summary'!CC146="Yes"),OFFSET('Water Data'!$F$7,0,10*ROW('Water Data'!F140)),NA())</f>
        <v>#N/A</v>
      </c>
      <c r="O146" s="415" t="e">
        <f ca="true">+IF(AND(ISNUMBER(OFFSET('Water Data'!$F$10,0,10*ROW('Water Data'!F140))),'Data Summary'!CD146="Yes"),OFFSET('Water Data'!$F$10,0,10*ROW('Water Data'!F140)),NA())</f>
        <v>#N/A</v>
      </c>
      <c r="P146" s="415" t="e">
        <f ca="true">+IF(AND(ISNUMBER(OFFSET('Water Data'!$G$5,0,10*ROW('Water Data'!G140))),'Data Summary'!CE146="Yes"),100-OFFSET('Water Data'!$G$5,0,10*ROW('Water Data'!G140)),NA())</f>
        <v>#N/A</v>
      </c>
      <c r="Q146" s="415" t="e">
        <f ca="true">+IF(AND(ISNUMBER(OFFSET('Water Data'!$G$7,0,10*ROW('Water Data'!G140))),'Data Summary'!CF146="Yes"),OFFSET('Water Data'!$G$7,0,10*ROW('Water Data'!G140)),NA())</f>
        <v>#N/A</v>
      </c>
      <c r="R146" s="415" t="e">
        <f ca="true">+IF(AND(ISNUMBER(OFFSET('Water Data'!$G$10,0,10*ROW('Water Data'!G140))),'Data Summary'!CG146="Yes"),OFFSET('Water Data'!$G$10,0,10*ROW('Water Data'!G140)),NA())</f>
        <v>#N/A</v>
      </c>
      <c r="S146" s="415" t="e">
        <f ca="true">+IF(AND(ISNUMBER(OFFSET('Water Data'!$H$5,0,10*ROW('Water Data'!H140))),'Data Summary'!CH146="Yes"),100-OFFSET('Water Data'!$H$5,0,10*ROW('Water Data'!H140)),NA())</f>
        <v>#N/A</v>
      </c>
      <c r="T146" s="415" t="e">
        <f ca="true">+IF(AND(ISNUMBER(OFFSET('Water Data'!$H$7,0,10*ROW('Water Data'!H140))),'Data Summary'!CI146="Yes"),OFFSET('Water Data'!$H$7,0,10*ROW('Water Data'!H140)),NA())</f>
        <v>#N/A</v>
      </c>
      <c r="U146" s="415" t="e">
        <f ca="true">+IF(AND(ISNUMBER(OFFSET('Water Data'!$H$10,0,10*ROW('Water Data'!H140))),'Data Summary'!CJ146="Yes"),OFFSET('Water Data'!$H$10,0,10*ROW('Water Data'!H140)),NA())</f>
        <v>#N/A</v>
      </c>
      <c r="V146" s="203" t="e">
        <f ca="true">+IF(AND(ISNUMBER(OFFSET('Sanitation Data'!$C$5,0,10*ROW('Sanitation Data'!C140))),'Data Summary'!CK146="Yes"),100-OFFSET('Sanitation Data'!$C$5,0,10*ROW('Sanitation Data'!C140)),NA())</f>
        <v>#N/A</v>
      </c>
      <c r="W146" s="203" t="e">
        <f ca="true">+IF(AND(ISNUMBER(OFFSET('Sanitation Data'!$C$7,0,10*ROW('Sanitation Data'!C140))),'Data Summary'!CL146="Yes"),OFFSET('Sanitation Data'!$C$7,0,10*ROW('Sanitation Data'!C140)),NA())</f>
        <v>#N/A</v>
      </c>
      <c r="X146" s="203" t="e">
        <f ca="true">+IF(AND(ISNUMBER(OFFSET('Sanitation Data'!$C$11,0,10*ROW('Sanitation Data'!C140))),'Data Summary'!CM146="Yes"),OFFSET('Sanitation Data'!$C$11,0,10*ROW('Sanitation Data'!C140)),NA())</f>
        <v>#N/A</v>
      </c>
      <c r="Y146" s="203" t="e">
        <f ca="true">+IF(AND(ISNUMBER(OFFSET('Sanitation Data'!$C$12,0,10*ROW('Sanitation Data'!C140))),'Data Summary'!CN146="Yes"),OFFSET('Sanitation Data'!$C$12,0,10*ROW('Sanitation Data'!C140)),NA())</f>
        <v>#N/A</v>
      </c>
      <c r="Z146" s="203" t="e">
        <f ca="true">+IF(AND(ISNUMBER(OFFSET('Sanitation Data'!$C$13,0,10*ROW('Sanitation Data'!C140))),'Data Summary'!CO146="Yes"),OFFSET('Sanitation Data'!$C$13,0,10*ROW('Sanitation Data'!C140)),NA())</f>
        <v>#N/A</v>
      </c>
      <c r="AA146" s="203" t="e">
        <f ca="true">+IF(AND(ISNUMBER(OFFSET('Sanitation Data'!$D$5,0,10*ROW('Sanitation Data'!D140))),'Data Summary'!CP146="Yes"),100-OFFSET('Sanitation Data'!$D$5,0,10*ROW('Sanitation Data'!D140)),NA())</f>
        <v>#N/A</v>
      </c>
      <c r="AB146" s="203" t="e">
        <f ca="true">+IF(AND(ISNUMBER(OFFSET('Sanitation Data'!$D$7,0,10*ROW('Sanitation Data'!D140))),'Data Summary'!CQ146="Yes"),OFFSET('Sanitation Data'!$D$7,0,10*ROW('Sanitation Data'!D140)),NA())</f>
        <v>#N/A</v>
      </c>
      <c r="AC146" s="203" t="e">
        <f ca="true">+IF(AND(ISNUMBER(OFFSET('Sanitation Data'!$D$11,0,10*ROW('Sanitation Data'!D140))),'Data Summary'!CR146="Yes"),OFFSET('Sanitation Data'!$D$11,0,10*ROW('Sanitation Data'!D140)),NA())</f>
        <v>#N/A</v>
      </c>
      <c r="AD146" s="203" t="e">
        <f ca="true">+IF(AND(ISNUMBER(OFFSET('Sanitation Data'!$D$12,0,10*ROW('Sanitation Data'!D140))),'Data Summary'!CS146="Yes"),OFFSET('Sanitation Data'!$D$12,0,10*ROW('Sanitation Data'!D140)),NA())</f>
        <v>#N/A</v>
      </c>
      <c r="AE146" s="203" t="e">
        <f ca="true">+IF(AND(ISNUMBER(OFFSET('Sanitation Data'!$D$13,0,10*ROW('Sanitation Data'!D140))),'Data Summary'!CT146="Yes"),OFFSET('Sanitation Data'!$D$13,0,10*ROW('Sanitation Data'!D140)),NA())</f>
        <v>#N/A</v>
      </c>
      <c r="AF146" s="203" t="e">
        <f ca="true">+IF(AND(ISNUMBER(OFFSET('Sanitation Data'!$E$5,0,10*ROW('Sanitation Data'!E140))),'Data Summary'!CU146="Yes"),100-OFFSET('Sanitation Data'!$E$5,0,10*ROW('Sanitation Data'!E140)),NA())</f>
        <v>#N/A</v>
      </c>
      <c r="AG146" s="203" t="e">
        <f ca="true">+IF(AND(ISNUMBER(OFFSET('Sanitation Data'!$E$7,0,10*ROW('Sanitation Data'!E140))),'Data Summary'!CV146="Yes"),OFFSET('Sanitation Data'!$E$7,0,10*ROW('Sanitation Data'!E140)),NA())</f>
        <v>#N/A</v>
      </c>
      <c r="AH146" s="203" t="e">
        <f ca="true">+IF(AND(ISNUMBER(OFFSET('Sanitation Data'!$E$11,0,10*ROW('Sanitation Data'!E140))),'Data Summary'!CW146="Yes"),OFFSET('Sanitation Data'!$E$11,0,10*ROW('Sanitation Data'!E140)),NA())</f>
        <v>#N/A</v>
      </c>
      <c r="AI146" s="203" t="e">
        <f ca="true">+IF(AND(ISNUMBER(OFFSET('Sanitation Data'!$E$12,0,10*ROW('Sanitation Data'!E140))),'Data Summary'!CX146="Yes"),OFFSET('Sanitation Data'!$E$12,0,10*ROW('Sanitation Data'!E140)),NA())</f>
        <v>#N/A</v>
      </c>
      <c r="AJ146" s="203" t="e">
        <f ca="true">+IF(AND(ISNUMBER(OFFSET('Sanitation Data'!$E$13,0,10*ROW('Sanitation Data'!E140))),'Data Summary'!CY146="Yes"),OFFSET('Sanitation Data'!$E$13,0,10*ROW('Sanitation Data'!E140)),NA())</f>
        <v>#N/A</v>
      </c>
      <c r="AK146" s="203" t="e">
        <f ca="true">+IF(AND(ISNUMBER(OFFSET('Sanitation Data'!$F$5,0,10*ROW('Sanitation Data'!F140))),'Data Summary'!CZ146="Yes"),100-OFFSET('Sanitation Data'!$F$5,0,10*ROW('Sanitation Data'!F140)),NA())</f>
        <v>#N/A</v>
      </c>
      <c r="AL146" s="203" t="e">
        <f ca="true">+IF(AND(ISNUMBER(OFFSET('Sanitation Data'!$F$7,0,10*ROW('Sanitation Data'!F140))),'Data Summary'!DA146="Yes"),OFFSET('Sanitation Data'!$F$7,0,10*ROW('Sanitation Data'!F140)),NA())</f>
        <v>#N/A</v>
      </c>
      <c r="AM146" s="203" t="e">
        <f ca="true">+IF(AND(ISNUMBER(OFFSET('Sanitation Data'!$F$11,0,10*ROW('Sanitation Data'!F140))),'Data Summary'!DB146="Yes"),OFFSET('Sanitation Data'!$F$11,0,10*ROW('Sanitation Data'!F140)),NA())</f>
        <v>#N/A</v>
      </c>
      <c r="AN146" s="203" t="e">
        <f ca="true">+IF(AND(ISNUMBER(OFFSET('Sanitation Data'!$F$12,0,10*ROW('Sanitation Data'!F140))),'Data Summary'!DC146="Yes"),OFFSET('Sanitation Data'!$F$12,0,10*ROW('Sanitation Data'!F140)),NA())</f>
        <v>#N/A</v>
      </c>
      <c r="AO146" s="203" t="e">
        <f ca="true">+IF(AND(ISNUMBER(OFFSET('Sanitation Data'!$F$13,0,10*ROW('Sanitation Data'!F140))),'Data Summary'!DD146="Yes"),OFFSET('Sanitation Data'!$F$13,0,10*ROW('Sanitation Data'!F140)),NA())</f>
        <v>#N/A</v>
      </c>
      <c r="AP146" s="203" t="e">
        <f ca="true">+IF(AND(ISNUMBER(OFFSET('Sanitation Data'!$G$5,0,10*ROW('Sanitation Data'!G140))),'Data Summary'!DE146="Yes"),100-OFFSET('Sanitation Data'!$G$5,0,10*ROW('Sanitation Data'!G140)),NA())</f>
        <v>#N/A</v>
      </c>
      <c r="AQ146" s="203" t="e">
        <f ca="true">+IF(AND(ISNUMBER(OFFSET('Sanitation Data'!$G$7,0,10*ROW('Sanitation Data'!G140))),'Data Summary'!DF146="Yes"),OFFSET('Sanitation Data'!$G$7,0,10*ROW('Sanitation Data'!G140)),NA())</f>
        <v>#N/A</v>
      </c>
      <c r="AR146" s="203" t="e">
        <f ca="true">+IF(AND(ISNUMBER(OFFSET('Sanitation Data'!$G$11,0,10*ROW('Sanitation Data'!G140))),'Data Summary'!DG146="Yes"),OFFSET('Sanitation Data'!$G$11,0,10*ROW('Sanitation Data'!G140)),NA())</f>
        <v>#N/A</v>
      </c>
      <c r="AS146" s="203" t="e">
        <f ca="true">+IF(AND(ISNUMBER(OFFSET('Sanitation Data'!$G$12,0,10*ROW('Sanitation Data'!G140))),'Data Summary'!DH146="Yes"),OFFSET('Sanitation Data'!$G$12,0,10*ROW('Sanitation Data'!G140)),NA())</f>
        <v>#N/A</v>
      </c>
      <c r="AT146" s="203" t="e">
        <f ca="true">+IF(AND(ISNUMBER(OFFSET('Sanitation Data'!$G$13,0,10*ROW('Sanitation Data'!G140))),'Data Summary'!DI146="Yes"),OFFSET('Sanitation Data'!$G$13,0,10*ROW('Sanitation Data'!G140)),NA())</f>
        <v>#N/A</v>
      </c>
      <c r="AU146" s="203" t="e">
        <f ca="true">+IF(AND(ISNUMBER(OFFSET('Sanitation Data'!$H$5,0,10*ROW('Sanitation Data'!H140))),'Data Summary'!DJ146="Yes"),100-OFFSET('Sanitation Data'!$H$5,0,10*ROW('Sanitation Data'!H140)),NA())</f>
        <v>#N/A</v>
      </c>
      <c r="AV146" s="203" t="e">
        <f ca="true">+IF(AND(ISNUMBER(OFFSET('Sanitation Data'!$H$7,0,10*ROW('Sanitation Data'!H140))),'Data Summary'!DK146="Yes"),OFFSET('Sanitation Data'!$H$7,0,10*ROW('Sanitation Data'!H140)),NA())</f>
        <v>#N/A</v>
      </c>
      <c r="AW146" s="203" t="e">
        <f ca="true">+IF(AND(ISNUMBER(OFFSET('Sanitation Data'!$H$11,0,10*ROW('Sanitation Data'!H140))),'Data Summary'!DL146="Yes"),OFFSET('Sanitation Data'!$H$11,0,10*ROW('Sanitation Data'!H140)),NA())</f>
        <v>#N/A</v>
      </c>
      <c r="AX146" s="203" t="e">
        <f ca="true">+IF(AND(ISNUMBER(OFFSET('Sanitation Data'!$H$12,0,10*ROW('Sanitation Data'!H140))),'Data Summary'!DM146="Yes"),OFFSET('Sanitation Data'!$H$12,0,10*ROW('Sanitation Data'!H140)),NA())</f>
        <v>#N/A</v>
      </c>
      <c r="AY146" s="203" t="e">
        <f ca="true">+IF(AND(ISNUMBER(OFFSET('Sanitation Data'!$H$13,0,10*ROW('Sanitation Data'!H140))),'Data Summary'!DN146="Yes"),OFFSET('Sanitation Data'!$H$13,0,10*ROW('Sanitation Data'!H140)),NA())</f>
        <v>#N/A</v>
      </c>
      <c r="AZ146" s="204" t="e">
        <f ca="true">+IF(AND(ISNUMBER(OFFSET('Hygiene Data'!$C$6,0,10*ROW('Hygiene Data'!C140))),'Data Summary'!DO146="Yes"),OFFSET('Hygiene Data'!$C$6,0,10*ROW('Hygiene Data'!C140)),NA())</f>
        <v>#N/A</v>
      </c>
      <c r="BA146" s="204" t="e">
        <f ca="true">+IF(AND(ISNUMBER(OFFSET('Hygiene Data'!$C$8,0,10*ROW('Hygiene Data'!C140))),'Data Summary'!DP146="Yes"),OFFSET('Hygiene Data'!$C$8,0,10*ROW('Hygiene Data'!C140)),NA())</f>
        <v>#N/A</v>
      </c>
      <c r="BB146" s="204" t="e">
        <f ca="true">+IF(AND(ISNUMBER(OFFSET('Hygiene Data'!$C$10,0,10*ROW('Hygiene Data'!C140))),'Data Summary'!DQ146="Yes"),OFFSET('Hygiene Data'!$C$10,0,10*ROW('Hygiene Data'!C140)),NA())</f>
        <v>#N/A</v>
      </c>
      <c r="BC146" s="204" t="e">
        <f ca="true">+IF(AND(ISNUMBER(OFFSET('Hygiene Data'!$D$6,0,10*ROW('Hygiene Data'!D140))),'Data Summary'!DR146="Yes"),OFFSET('Hygiene Data'!$D$6,0,10*ROW('Hygiene Data'!D140)),NA())</f>
        <v>#N/A</v>
      </c>
      <c r="BD146" s="204" t="e">
        <f ca="true">+IF(AND(ISNUMBER(OFFSET('Hygiene Data'!$D$8,0,10*ROW('Hygiene Data'!D140))),'Data Summary'!DS146="Yes"),OFFSET('Hygiene Data'!$D$8,0,10*ROW('Hygiene Data'!D140)),NA())</f>
        <v>#N/A</v>
      </c>
      <c r="BE146" s="204" t="e">
        <f ca="true">+IF(AND(ISNUMBER(OFFSET('Hygiene Data'!$D$10,0,10*ROW('Hygiene Data'!D140))),'Data Summary'!DT146="Yes"),OFFSET('Hygiene Data'!$D$10,0,10*ROW('Hygiene Data'!D140)),NA())</f>
        <v>#N/A</v>
      </c>
      <c r="BF146" s="204" t="e">
        <f ca="true">+IF(AND(ISNUMBER(OFFSET('Hygiene Data'!$E$6,0,10*ROW('Hygiene Data'!E140))),'Data Summary'!DU146="Yes"),OFFSET('Hygiene Data'!$E$6,0,10*ROW('Hygiene Data'!E140)),NA())</f>
        <v>#N/A</v>
      </c>
      <c r="BG146" s="204" t="e">
        <f ca="true">+IF(AND(ISNUMBER(OFFSET('Hygiene Data'!$E$8,0,10*ROW('Hygiene Data'!E140))),'Data Summary'!DV146="Yes"),OFFSET('Hygiene Data'!$E$8,0,10*ROW('Hygiene Data'!E140)),NA())</f>
        <v>#N/A</v>
      </c>
      <c r="BH146" s="204" t="e">
        <f ca="true">+IF(AND(ISNUMBER(OFFSET('Hygiene Data'!$E$10,0,10*ROW('Hygiene Data'!E140))),'Data Summary'!DW146="Yes"),OFFSET('Hygiene Data'!$E$10,0,10*ROW('Hygiene Data'!E140)),NA())</f>
        <v>#N/A</v>
      </c>
      <c r="BI146" s="204" t="e">
        <f ca="true">+IF(AND(ISNUMBER(OFFSET('Hygiene Data'!$F$6,0,10*ROW('Hygiene Data'!F140))),'Data Summary'!DX146="Yes"),OFFSET('Hygiene Data'!$F$6,0,10*ROW('Hygiene Data'!F140)),NA())</f>
        <v>#N/A</v>
      </c>
      <c r="BJ146" s="204" t="e">
        <f ca="true">+IF(AND(ISNUMBER(OFFSET('Hygiene Data'!$F$8,0,10*ROW('Hygiene Data'!F140))),'Data Summary'!DY146="Yes"),OFFSET('Hygiene Data'!$F$8,0,10*ROW('Hygiene Data'!F140)),NA())</f>
        <v>#N/A</v>
      </c>
      <c r="BK146" s="204" t="e">
        <f ca="true">+IF(AND(ISNUMBER(OFFSET('Hygiene Data'!$F$10,0,10*ROW('Hygiene Data'!F140))),'Data Summary'!DZ146="Yes"),OFFSET('Hygiene Data'!$F$10,0,10*ROW('Hygiene Data'!F140)),NA())</f>
        <v>#N/A</v>
      </c>
      <c r="BL146" s="204" t="e">
        <f ca="true">+IF(AND(ISNUMBER(OFFSET('Hygiene Data'!$G$6,0,10*ROW('Hygiene Data'!G140))),'Data Summary'!EA146="Yes"),OFFSET('Hygiene Data'!$G$6,0,10*ROW('Hygiene Data'!G140)),NA())</f>
        <v>#N/A</v>
      </c>
      <c r="BM146" s="204" t="e">
        <f ca="true">+IF(AND(ISNUMBER(OFFSET('Hygiene Data'!$G$8,0,10*ROW('Hygiene Data'!G140))),'Data Summary'!EB146="Yes"),OFFSET('Hygiene Data'!$G$8,0,10*ROW('Hygiene Data'!G140)),NA())</f>
        <v>#N/A</v>
      </c>
      <c r="BN146" s="204" t="e">
        <f ca="true">+IF(AND(ISNUMBER(OFFSET('Hygiene Data'!$G$10,0,10*ROW('Hygiene Data'!G140))),'Data Summary'!EC146="Yes"),OFFSET('Hygiene Data'!$G$10,0,10*ROW('Hygiene Data'!G140)),NA())</f>
        <v>#N/A</v>
      </c>
      <c r="BO146" s="204" t="e">
        <f ca="true">+IF(AND(ISNUMBER(OFFSET('Hygiene Data'!$H$6,0,10*ROW('Hygiene Data'!H140))),'Data Summary'!ED146="Yes"),OFFSET('Hygiene Data'!$H$6,0,10*ROW('Hygiene Data'!H140)),NA())</f>
        <v>#N/A</v>
      </c>
      <c r="BP146" s="204" t="e">
        <f ca="true">+IF(AND(ISNUMBER(OFFSET('Hygiene Data'!$H$8,0,10*ROW('Hygiene Data'!H140))),'Data Summary'!EE146="Yes"),OFFSET('Hygiene Data'!$H$8,0,10*ROW('Hygiene Data'!H140)),NA())</f>
        <v>#N/A</v>
      </c>
      <c r="BQ146" s="204"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415" t="e">
        <f ca="true">+IF(AND(ISNUMBER(OFFSET('Water Data'!$C$5,0,10*ROW('Water Data'!C141))),'Data Summary'!BS147="Yes"),100-OFFSET('Water Data'!$C$5,0,10*ROW('Water Data'!C141)),NA())</f>
        <v>#N/A</v>
      </c>
      <c r="E147" s="415" t="e">
        <f ca="true">+IF(AND(ISNUMBER(OFFSET('Water Data'!$C$7,0,10*ROW('Water Data'!C141))),'Data Summary'!BT147="Yes"),OFFSET('Water Data'!$C$7,0,10*ROW('Water Data'!C141)),NA())</f>
        <v>#N/A</v>
      </c>
      <c r="F147" s="415" t="e">
        <f ca="true">+IF(AND(ISNUMBER(OFFSET('Water Data'!$C$10,0,10*ROW('Water Data'!C141))),'Data Summary'!BU147="Yes"),OFFSET('Water Data'!$C$10,0,10*ROW('Water Data'!C141)),NA())</f>
        <v>#N/A</v>
      </c>
      <c r="G147" s="415" t="e">
        <f ca="true">+IF(AND(ISNUMBER(OFFSET('Water Data'!$D$5,0,10*ROW('Water Data'!D141))),'Data Summary'!BV147="Yes"),100-OFFSET('Water Data'!$D$5,0,10*ROW('Water Data'!D141)),NA())</f>
        <v>#N/A</v>
      </c>
      <c r="H147" s="415" t="e">
        <f ca="true">+IF(AND(ISNUMBER(OFFSET('Water Data'!$D$7,0,10*ROW('Water Data'!D141))),'Data Summary'!BW147="Yes"),OFFSET('Water Data'!$D$7,0,10*ROW('Water Data'!D141)),NA())</f>
        <v>#N/A</v>
      </c>
      <c r="I147" s="415" t="e">
        <f ca="true">+IF(AND(ISNUMBER(OFFSET('Water Data'!$D$10,0,10*ROW('Water Data'!D141))),'Data Summary'!BX147="Yes"),OFFSET('Water Data'!$D$10,0,10*ROW('Water Data'!D141)),NA())</f>
        <v>#N/A</v>
      </c>
      <c r="J147" s="415" t="e">
        <f ca="true">+IF(AND(ISNUMBER(OFFSET('Water Data'!$E$5,0,10*ROW('Water Data'!E141))),'Data Summary'!BY147="Yes"),100-OFFSET('Water Data'!$E$5,0,10*ROW('Water Data'!E141)),NA())</f>
        <v>#N/A</v>
      </c>
      <c r="K147" s="415" t="e">
        <f ca="true">+IF(AND(ISNUMBER(OFFSET('Water Data'!$E$7,0,10*ROW('Water Data'!E141))),'Data Summary'!BZ147="Yes"),OFFSET('Water Data'!$E$7,0,10*ROW('Water Data'!E141)),NA())</f>
        <v>#N/A</v>
      </c>
      <c r="L147" s="415" t="e">
        <f ca="true">+IF(AND(ISNUMBER(OFFSET('Water Data'!$E$10,0,10*ROW('Water Data'!E141))),'Data Summary'!CA147="Yes"),OFFSET('Water Data'!$E$10,0,10*ROW('Water Data'!E141)),NA())</f>
        <v>#N/A</v>
      </c>
      <c r="M147" s="415" t="e">
        <f ca="true">+IF(AND(ISNUMBER(OFFSET('Water Data'!$F$5,0,10*ROW('Water Data'!F141))),'Data Summary'!CB147="Yes"),100-OFFSET('Water Data'!$F$5,0,10*ROW('Water Data'!F141)),NA())</f>
        <v>#N/A</v>
      </c>
      <c r="N147" s="415" t="e">
        <f ca="true">+IF(AND(ISNUMBER(OFFSET('Water Data'!$F$7,0,10*ROW('Water Data'!F141))),'Data Summary'!CC147="Yes"),OFFSET('Water Data'!$F$7,0,10*ROW('Water Data'!F141)),NA())</f>
        <v>#N/A</v>
      </c>
      <c r="O147" s="415" t="e">
        <f ca="true">+IF(AND(ISNUMBER(OFFSET('Water Data'!$F$10,0,10*ROW('Water Data'!F141))),'Data Summary'!CD147="Yes"),OFFSET('Water Data'!$F$10,0,10*ROW('Water Data'!F141)),NA())</f>
        <v>#N/A</v>
      </c>
      <c r="P147" s="415" t="e">
        <f ca="true">+IF(AND(ISNUMBER(OFFSET('Water Data'!$G$5,0,10*ROW('Water Data'!G141))),'Data Summary'!CE147="Yes"),100-OFFSET('Water Data'!$G$5,0,10*ROW('Water Data'!G141)),NA())</f>
        <v>#N/A</v>
      </c>
      <c r="Q147" s="415" t="e">
        <f ca="true">+IF(AND(ISNUMBER(OFFSET('Water Data'!$G$7,0,10*ROW('Water Data'!G141))),'Data Summary'!CF147="Yes"),OFFSET('Water Data'!$G$7,0,10*ROW('Water Data'!G141)),NA())</f>
        <v>#N/A</v>
      </c>
      <c r="R147" s="415" t="e">
        <f ca="true">+IF(AND(ISNUMBER(OFFSET('Water Data'!$G$10,0,10*ROW('Water Data'!G141))),'Data Summary'!CG147="Yes"),OFFSET('Water Data'!$G$10,0,10*ROW('Water Data'!G141)),NA())</f>
        <v>#N/A</v>
      </c>
      <c r="S147" s="415" t="e">
        <f ca="true">+IF(AND(ISNUMBER(OFFSET('Water Data'!$H$5,0,10*ROW('Water Data'!H141))),'Data Summary'!CH147="Yes"),100-OFFSET('Water Data'!$H$5,0,10*ROW('Water Data'!H141)),NA())</f>
        <v>#N/A</v>
      </c>
      <c r="T147" s="415" t="e">
        <f ca="true">+IF(AND(ISNUMBER(OFFSET('Water Data'!$H$7,0,10*ROW('Water Data'!H141))),'Data Summary'!CI147="Yes"),OFFSET('Water Data'!$H$7,0,10*ROW('Water Data'!H141)),NA())</f>
        <v>#N/A</v>
      </c>
      <c r="U147" s="415" t="e">
        <f ca="true">+IF(AND(ISNUMBER(OFFSET('Water Data'!$H$10,0,10*ROW('Water Data'!H141))),'Data Summary'!CJ147="Yes"),OFFSET('Water Data'!$H$10,0,10*ROW('Water Data'!H141)),NA())</f>
        <v>#N/A</v>
      </c>
      <c r="V147" s="203" t="e">
        <f ca="true">+IF(AND(ISNUMBER(OFFSET('Sanitation Data'!$C$5,0,10*ROW('Sanitation Data'!C141))),'Data Summary'!CK147="Yes"),100-OFFSET('Sanitation Data'!$C$5,0,10*ROW('Sanitation Data'!C141)),NA())</f>
        <v>#N/A</v>
      </c>
      <c r="W147" s="203" t="e">
        <f ca="true">+IF(AND(ISNUMBER(OFFSET('Sanitation Data'!$C$7,0,10*ROW('Sanitation Data'!C141))),'Data Summary'!CL147="Yes"),OFFSET('Sanitation Data'!$C$7,0,10*ROW('Sanitation Data'!C141)),NA())</f>
        <v>#N/A</v>
      </c>
      <c r="X147" s="203" t="e">
        <f ca="true">+IF(AND(ISNUMBER(OFFSET('Sanitation Data'!$C$11,0,10*ROW('Sanitation Data'!C141))),'Data Summary'!CM147="Yes"),OFFSET('Sanitation Data'!$C$11,0,10*ROW('Sanitation Data'!C141)),NA())</f>
        <v>#N/A</v>
      </c>
      <c r="Y147" s="203" t="e">
        <f ca="true">+IF(AND(ISNUMBER(OFFSET('Sanitation Data'!$C$12,0,10*ROW('Sanitation Data'!C141))),'Data Summary'!CN147="Yes"),OFFSET('Sanitation Data'!$C$12,0,10*ROW('Sanitation Data'!C141)),NA())</f>
        <v>#N/A</v>
      </c>
      <c r="Z147" s="203" t="e">
        <f ca="true">+IF(AND(ISNUMBER(OFFSET('Sanitation Data'!$C$13,0,10*ROW('Sanitation Data'!C141))),'Data Summary'!CO147="Yes"),OFFSET('Sanitation Data'!$C$13,0,10*ROW('Sanitation Data'!C141)),NA())</f>
        <v>#N/A</v>
      </c>
      <c r="AA147" s="203" t="e">
        <f ca="true">+IF(AND(ISNUMBER(OFFSET('Sanitation Data'!$D$5,0,10*ROW('Sanitation Data'!D141))),'Data Summary'!CP147="Yes"),100-OFFSET('Sanitation Data'!$D$5,0,10*ROW('Sanitation Data'!D141)),NA())</f>
        <v>#N/A</v>
      </c>
      <c r="AB147" s="203" t="e">
        <f ca="true">+IF(AND(ISNUMBER(OFFSET('Sanitation Data'!$D$7,0,10*ROW('Sanitation Data'!D141))),'Data Summary'!CQ147="Yes"),OFFSET('Sanitation Data'!$D$7,0,10*ROW('Sanitation Data'!D141)),NA())</f>
        <v>#N/A</v>
      </c>
      <c r="AC147" s="203" t="e">
        <f ca="true">+IF(AND(ISNUMBER(OFFSET('Sanitation Data'!$D$11,0,10*ROW('Sanitation Data'!D141))),'Data Summary'!CR147="Yes"),OFFSET('Sanitation Data'!$D$11,0,10*ROW('Sanitation Data'!D141)),NA())</f>
        <v>#N/A</v>
      </c>
      <c r="AD147" s="203" t="e">
        <f ca="true">+IF(AND(ISNUMBER(OFFSET('Sanitation Data'!$D$12,0,10*ROW('Sanitation Data'!D141))),'Data Summary'!CS147="Yes"),OFFSET('Sanitation Data'!$D$12,0,10*ROW('Sanitation Data'!D141)),NA())</f>
        <v>#N/A</v>
      </c>
      <c r="AE147" s="203" t="e">
        <f ca="true">+IF(AND(ISNUMBER(OFFSET('Sanitation Data'!$D$13,0,10*ROW('Sanitation Data'!D141))),'Data Summary'!CT147="Yes"),OFFSET('Sanitation Data'!$D$13,0,10*ROW('Sanitation Data'!D141)),NA())</f>
        <v>#N/A</v>
      </c>
      <c r="AF147" s="203" t="e">
        <f ca="true">+IF(AND(ISNUMBER(OFFSET('Sanitation Data'!$E$5,0,10*ROW('Sanitation Data'!E141))),'Data Summary'!CU147="Yes"),100-OFFSET('Sanitation Data'!$E$5,0,10*ROW('Sanitation Data'!E141)),NA())</f>
        <v>#N/A</v>
      </c>
      <c r="AG147" s="203" t="e">
        <f ca="true">+IF(AND(ISNUMBER(OFFSET('Sanitation Data'!$E$7,0,10*ROW('Sanitation Data'!E141))),'Data Summary'!CV147="Yes"),OFFSET('Sanitation Data'!$E$7,0,10*ROW('Sanitation Data'!E141)),NA())</f>
        <v>#N/A</v>
      </c>
      <c r="AH147" s="203" t="e">
        <f ca="true">+IF(AND(ISNUMBER(OFFSET('Sanitation Data'!$E$11,0,10*ROW('Sanitation Data'!E141))),'Data Summary'!CW147="Yes"),OFFSET('Sanitation Data'!$E$11,0,10*ROW('Sanitation Data'!E141)),NA())</f>
        <v>#N/A</v>
      </c>
      <c r="AI147" s="203" t="e">
        <f ca="true">+IF(AND(ISNUMBER(OFFSET('Sanitation Data'!$E$12,0,10*ROW('Sanitation Data'!E141))),'Data Summary'!CX147="Yes"),OFFSET('Sanitation Data'!$E$12,0,10*ROW('Sanitation Data'!E141)),NA())</f>
        <v>#N/A</v>
      </c>
      <c r="AJ147" s="203" t="e">
        <f ca="true">+IF(AND(ISNUMBER(OFFSET('Sanitation Data'!$E$13,0,10*ROW('Sanitation Data'!E141))),'Data Summary'!CY147="Yes"),OFFSET('Sanitation Data'!$E$13,0,10*ROW('Sanitation Data'!E141)),NA())</f>
        <v>#N/A</v>
      </c>
      <c r="AK147" s="203" t="e">
        <f ca="true">+IF(AND(ISNUMBER(OFFSET('Sanitation Data'!$F$5,0,10*ROW('Sanitation Data'!F141))),'Data Summary'!CZ147="Yes"),100-OFFSET('Sanitation Data'!$F$5,0,10*ROW('Sanitation Data'!F141)),NA())</f>
        <v>#N/A</v>
      </c>
      <c r="AL147" s="203" t="e">
        <f ca="true">+IF(AND(ISNUMBER(OFFSET('Sanitation Data'!$F$7,0,10*ROW('Sanitation Data'!F141))),'Data Summary'!DA147="Yes"),OFFSET('Sanitation Data'!$F$7,0,10*ROW('Sanitation Data'!F141)),NA())</f>
        <v>#N/A</v>
      </c>
      <c r="AM147" s="203" t="e">
        <f ca="true">+IF(AND(ISNUMBER(OFFSET('Sanitation Data'!$F$11,0,10*ROW('Sanitation Data'!F141))),'Data Summary'!DB147="Yes"),OFFSET('Sanitation Data'!$F$11,0,10*ROW('Sanitation Data'!F141)),NA())</f>
        <v>#N/A</v>
      </c>
      <c r="AN147" s="203" t="e">
        <f ca="true">+IF(AND(ISNUMBER(OFFSET('Sanitation Data'!$F$12,0,10*ROW('Sanitation Data'!F141))),'Data Summary'!DC147="Yes"),OFFSET('Sanitation Data'!$F$12,0,10*ROW('Sanitation Data'!F141)),NA())</f>
        <v>#N/A</v>
      </c>
      <c r="AO147" s="203" t="e">
        <f ca="true">+IF(AND(ISNUMBER(OFFSET('Sanitation Data'!$F$13,0,10*ROW('Sanitation Data'!F141))),'Data Summary'!DD147="Yes"),OFFSET('Sanitation Data'!$F$13,0,10*ROW('Sanitation Data'!F141)),NA())</f>
        <v>#N/A</v>
      </c>
      <c r="AP147" s="203" t="e">
        <f ca="true">+IF(AND(ISNUMBER(OFFSET('Sanitation Data'!$G$5,0,10*ROW('Sanitation Data'!G141))),'Data Summary'!DE147="Yes"),100-OFFSET('Sanitation Data'!$G$5,0,10*ROW('Sanitation Data'!G141)),NA())</f>
        <v>#N/A</v>
      </c>
      <c r="AQ147" s="203" t="e">
        <f ca="true">+IF(AND(ISNUMBER(OFFSET('Sanitation Data'!$G$7,0,10*ROW('Sanitation Data'!G141))),'Data Summary'!DF147="Yes"),OFFSET('Sanitation Data'!$G$7,0,10*ROW('Sanitation Data'!G141)),NA())</f>
        <v>#N/A</v>
      </c>
      <c r="AR147" s="203" t="e">
        <f ca="true">+IF(AND(ISNUMBER(OFFSET('Sanitation Data'!$G$11,0,10*ROW('Sanitation Data'!G141))),'Data Summary'!DG147="Yes"),OFFSET('Sanitation Data'!$G$11,0,10*ROW('Sanitation Data'!G141)),NA())</f>
        <v>#N/A</v>
      </c>
      <c r="AS147" s="203" t="e">
        <f ca="true">+IF(AND(ISNUMBER(OFFSET('Sanitation Data'!$G$12,0,10*ROW('Sanitation Data'!G141))),'Data Summary'!DH147="Yes"),OFFSET('Sanitation Data'!$G$12,0,10*ROW('Sanitation Data'!G141)),NA())</f>
        <v>#N/A</v>
      </c>
      <c r="AT147" s="203" t="e">
        <f ca="true">+IF(AND(ISNUMBER(OFFSET('Sanitation Data'!$G$13,0,10*ROW('Sanitation Data'!G141))),'Data Summary'!DI147="Yes"),OFFSET('Sanitation Data'!$G$13,0,10*ROW('Sanitation Data'!G141)),NA())</f>
        <v>#N/A</v>
      </c>
      <c r="AU147" s="203" t="e">
        <f ca="true">+IF(AND(ISNUMBER(OFFSET('Sanitation Data'!$H$5,0,10*ROW('Sanitation Data'!H141))),'Data Summary'!DJ147="Yes"),100-OFFSET('Sanitation Data'!$H$5,0,10*ROW('Sanitation Data'!H141)),NA())</f>
        <v>#N/A</v>
      </c>
      <c r="AV147" s="203" t="e">
        <f ca="true">+IF(AND(ISNUMBER(OFFSET('Sanitation Data'!$H$7,0,10*ROW('Sanitation Data'!H141))),'Data Summary'!DK147="Yes"),OFFSET('Sanitation Data'!$H$7,0,10*ROW('Sanitation Data'!H141)),NA())</f>
        <v>#N/A</v>
      </c>
      <c r="AW147" s="203" t="e">
        <f ca="true">+IF(AND(ISNUMBER(OFFSET('Sanitation Data'!$H$11,0,10*ROW('Sanitation Data'!H141))),'Data Summary'!DL147="Yes"),OFFSET('Sanitation Data'!$H$11,0,10*ROW('Sanitation Data'!H141)),NA())</f>
        <v>#N/A</v>
      </c>
      <c r="AX147" s="203" t="e">
        <f ca="true">+IF(AND(ISNUMBER(OFFSET('Sanitation Data'!$H$12,0,10*ROW('Sanitation Data'!H141))),'Data Summary'!DM147="Yes"),OFFSET('Sanitation Data'!$H$12,0,10*ROW('Sanitation Data'!H141)),NA())</f>
        <v>#N/A</v>
      </c>
      <c r="AY147" s="203" t="e">
        <f ca="true">+IF(AND(ISNUMBER(OFFSET('Sanitation Data'!$H$13,0,10*ROW('Sanitation Data'!H141))),'Data Summary'!DN147="Yes"),OFFSET('Sanitation Data'!$H$13,0,10*ROW('Sanitation Data'!H141)),NA())</f>
        <v>#N/A</v>
      </c>
      <c r="AZ147" s="204" t="e">
        <f ca="true">+IF(AND(ISNUMBER(OFFSET('Hygiene Data'!$C$6,0,10*ROW('Hygiene Data'!C141))),'Data Summary'!DO147="Yes"),OFFSET('Hygiene Data'!$C$6,0,10*ROW('Hygiene Data'!C141)),NA())</f>
        <v>#N/A</v>
      </c>
      <c r="BA147" s="204" t="e">
        <f ca="true">+IF(AND(ISNUMBER(OFFSET('Hygiene Data'!$C$8,0,10*ROW('Hygiene Data'!C141))),'Data Summary'!DP147="Yes"),OFFSET('Hygiene Data'!$C$8,0,10*ROW('Hygiene Data'!C141)),NA())</f>
        <v>#N/A</v>
      </c>
      <c r="BB147" s="204" t="e">
        <f ca="true">+IF(AND(ISNUMBER(OFFSET('Hygiene Data'!$C$10,0,10*ROW('Hygiene Data'!C141))),'Data Summary'!DQ147="Yes"),OFFSET('Hygiene Data'!$C$10,0,10*ROW('Hygiene Data'!C141)),NA())</f>
        <v>#N/A</v>
      </c>
      <c r="BC147" s="204" t="e">
        <f ca="true">+IF(AND(ISNUMBER(OFFSET('Hygiene Data'!$D$6,0,10*ROW('Hygiene Data'!D141))),'Data Summary'!DR147="Yes"),OFFSET('Hygiene Data'!$D$6,0,10*ROW('Hygiene Data'!D141)),NA())</f>
        <v>#N/A</v>
      </c>
      <c r="BD147" s="204" t="e">
        <f ca="true">+IF(AND(ISNUMBER(OFFSET('Hygiene Data'!$D$8,0,10*ROW('Hygiene Data'!D141))),'Data Summary'!DS147="Yes"),OFFSET('Hygiene Data'!$D$8,0,10*ROW('Hygiene Data'!D141)),NA())</f>
        <v>#N/A</v>
      </c>
      <c r="BE147" s="204" t="e">
        <f ca="true">+IF(AND(ISNUMBER(OFFSET('Hygiene Data'!$D$10,0,10*ROW('Hygiene Data'!D141))),'Data Summary'!DT147="Yes"),OFFSET('Hygiene Data'!$D$10,0,10*ROW('Hygiene Data'!D141)),NA())</f>
        <v>#N/A</v>
      </c>
      <c r="BF147" s="204" t="e">
        <f ca="true">+IF(AND(ISNUMBER(OFFSET('Hygiene Data'!$E$6,0,10*ROW('Hygiene Data'!E141))),'Data Summary'!DU147="Yes"),OFFSET('Hygiene Data'!$E$6,0,10*ROW('Hygiene Data'!E141)),NA())</f>
        <v>#N/A</v>
      </c>
      <c r="BG147" s="204" t="e">
        <f ca="true">+IF(AND(ISNUMBER(OFFSET('Hygiene Data'!$E$8,0,10*ROW('Hygiene Data'!E141))),'Data Summary'!DV147="Yes"),OFFSET('Hygiene Data'!$E$8,0,10*ROW('Hygiene Data'!E141)),NA())</f>
        <v>#N/A</v>
      </c>
      <c r="BH147" s="204" t="e">
        <f ca="true">+IF(AND(ISNUMBER(OFFSET('Hygiene Data'!$E$10,0,10*ROW('Hygiene Data'!E141))),'Data Summary'!DW147="Yes"),OFFSET('Hygiene Data'!$E$10,0,10*ROW('Hygiene Data'!E141)),NA())</f>
        <v>#N/A</v>
      </c>
      <c r="BI147" s="204" t="e">
        <f ca="true">+IF(AND(ISNUMBER(OFFSET('Hygiene Data'!$F$6,0,10*ROW('Hygiene Data'!F141))),'Data Summary'!DX147="Yes"),OFFSET('Hygiene Data'!$F$6,0,10*ROW('Hygiene Data'!F141)),NA())</f>
        <v>#N/A</v>
      </c>
      <c r="BJ147" s="204" t="e">
        <f ca="true">+IF(AND(ISNUMBER(OFFSET('Hygiene Data'!$F$8,0,10*ROW('Hygiene Data'!F141))),'Data Summary'!DY147="Yes"),OFFSET('Hygiene Data'!$F$8,0,10*ROW('Hygiene Data'!F141)),NA())</f>
        <v>#N/A</v>
      </c>
      <c r="BK147" s="204" t="e">
        <f ca="true">+IF(AND(ISNUMBER(OFFSET('Hygiene Data'!$F$10,0,10*ROW('Hygiene Data'!F141))),'Data Summary'!DZ147="Yes"),OFFSET('Hygiene Data'!$F$10,0,10*ROW('Hygiene Data'!F141)),NA())</f>
        <v>#N/A</v>
      </c>
      <c r="BL147" s="204" t="e">
        <f ca="true">+IF(AND(ISNUMBER(OFFSET('Hygiene Data'!$G$6,0,10*ROW('Hygiene Data'!G141))),'Data Summary'!EA147="Yes"),OFFSET('Hygiene Data'!$G$6,0,10*ROW('Hygiene Data'!G141)),NA())</f>
        <v>#N/A</v>
      </c>
      <c r="BM147" s="204" t="e">
        <f ca="true">+IF(AND(ISNUMBER(OFFSET('Hygiene Data'!$G$8,0,10*ROW('Hygiene Data'!G141))),'Data Summary'!EB147="Yes"),OFFSET('Hygiene Data'!$G$8,0,10*ROW('Hygiene Data'!G141)),NA())</f>
        <v>#N/A</v>
      </c>
      <c r="BN147" s="204" t="e">
        <f ca="true">+IF(AND(ISNUMBER(OFFSET('Hygiene Data'!$G$10,0,10*ROW('Hygiene Data'!G141))),'Data Summary'!EC147="Yes"),OFFSET('Hygiene Data'!$G$10,0,10*ROW('Hygiene Data'!G141)),NA())</f>
        <v>#N/A</v>
      </c>
      <c r="BO147" s="204" t="e">
        <f ca="true">+IF(AND(ISNUMBER(OFFSET('Hygiene Data'!$H$6,0,10*ROW('Hygiene Data'!H141))),'Data Summary'!ED147="Yes"),OFFSET('Hygiene Data'!$H$6,0,10*ROW('Hygiene Data'!H141)),NA())</f>
        <v>#N/A</v>
      </c>
      <c r="BP147" s="204" t="e">
        <f ca="true">+IF(AND(ISNUMBER(OFFSET('Hygiene Data'!$H$8,0,10*ROW('Hygiene Data'!H141))),'Data Summary'!EE147="Yes"),OFFSET('Hygiene Data'!$H$8,0,10*ROW('Hygiene Data'!H141)),NA())</f>
        <v>#N/A</v>
      </c>
      <c r="BQ147" s="204"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415" t="e">
        <f ca="true">+IF(AND(ISNUMBER(OFFSET('Water Data'!$C$5,0,10*ROW('Water Data'!C142))),'Data Summary'!BS148="Yes"),100-OFFSET('Water Data'!$C$5,0,10*ROW('Water Data'!C142)),NA())</f>
        <v>#N/A</v>
      </c>
      <c r="E148" s="415" t="e">
        <f ca="true">+IF(AND(ISNUMBER(OFFSET('Water Data'!$C$7,0,10*ROW('Water Data'!C142))),'Data Summary'!BT148="Yes"),OFFSET('Water Data'!$C$7,0,10*ROW('Water Data'!C142)),NA())</f>
        <v>#N/A</v>
      </c>
      <c r="F148" s="415" t="e">
        <f ca="true">+IF(AND(ISNUMBER(OFFSET('Water Data'!$C$10,0,10*ROW('Water Data'!C142))),'Data Summary'!BU148="Yes"),OFFSET('Water Data'!$C$10,0,10*ROW('Water Data'!C142)),NA())</f>
        <v>#N/A</v>
      </c>
      <c r="G148" s="415" t="e">
        <f ca="true">+IF(AND(ISNUMBER(OFFSET('Water Data'!$D$5,0,10*ROW('Water Data'!D142))),'Data Summary'!BV148="Yes"),100-OFFSET('Water Data'!$D$5,0,10*ROW('Water Data'!D142)),NA())</f>
        <v>#N/A</v>
      </c>
      <c r="H148" s="415" t="e">
        <f ca="true">+IF(AND(ISNUMBER(OFFSET('Water Data'!$D$7,0,10*ROW('Water Data'!D142))),'Data Summary'!BW148="Yes"),OFFSET('Water Data'!$D$7,0,10*ROW('Water Data'!D142)),NA())</f>
        <v>#N/A</v>
      </c>
      <c r="I148" s="415" t="e">
        <f ca="true">+IF(AND(ISNUMBER(OFFSET('Water Data'!$D$10,0,10*ROW('Water Data'!D142))),'Data Summary'!BX148="Yes"),OFFSET('Water Data'!$D$10,0,10*ROW('Water Data'!D142)),NA())</f>
        <v>#N/A</v>
      </c>
      <c r="J148" s="415" t="e">
        <f ca="true">+IF(AND(ISNUMBER(OFFSET('Water Data'!$E$5,0,10*ROW('Water Data'!E142))),'Data Summary'!BY148="Yes"),100-OFFSET('Water Data'!$E$5,0,10*ROW('Water Data'!E142)),NA())</f>
        <v>#N/A</v>
      </c>
      <c r="K148" s="415" t="e">
        <f ca="true">+IF(AND(ISNUMBER(OFFSET('Water Data'!$E$7,0,10*ROW('Water Data'!E142))),'Data Summary'!BZ148="Yes"),OFFSET('Water Data'!$E$7,0,10*ROW('Water Data'!E142)),NA())</f>
        <v>#N/A</v>
      </c>
      <c r="L148" s="415" t="e">
        <f ca="true">+IF(AND(ISNUMBER(OFFSET('Water Data'!$E$10,0,10*ROW('Water Data'!E142))),'Data Summary'!CA148="Yes"),OFFSET('Water Data'!$E$10,0,10*ROW('Water Data'!E142)),NA())</f>
        <v>#N/A</v>
      </c>
      <c r="M148" s="415" t="e">
        <f ca="true">+IF(AND(ISNUMBER(OFFSET('Water Data'!$F$5,0,10*ROW('Water Data'!F142))),'Data Summary'!CB148="Yes"),100-OFFSET('Water Data'!$F$5,0,10*ROW('Water Data'!F142)),NA())</f>
        <v>#N/A</v>
      </c>
      <c r="N148" s="415" t="e">
        <f ca="true">+IF(AND(ISNUMBER(OFFSET('Water Data'!$F$7,0,10*ROW('Water Data'!F142))),'Data Summary'!CC148="Yes"),OFFSET('Water Data'!$F$7,0,10*ROW('Water Data'!F142)),NA())</f>
        <v>#N/A</v>
      </c>
      <c r="O148" s="415" t="e">
        <f ca="true">+IF(AND(ISNUMBER(OFFSET('Water Data'!$F$10,0,10*ROW('Water Data'!F142))),'Data Summary'!CD148="Yes"),OFFSET('Water Data'!$F$10,0,10*ROW('Water Data'!F142)),NA())</f>
        <v>#N/A</v>
      </c>
      <c r="P148" s="415" t="e">
        <f ca="true">+IF(AND(ISNUMBER(OFFSET('Water Data'!$G$5,0,10*ROW('Water Data'!G142))),'Data Summary'!CE148="Yes"),100-OFFSET('Water Data'!$G$5,0,10*ROW('Water Data'!G142)),NA())</f>
        <v>#N/A</v>
      </c>
      <c r="Q148" s="415" t="e">
        <f ca="true">+IF(AND(ISNUMBER(OFFSET('Water Data'!$G$7,0,10*ROW('Water Data'!G142))),'Data Summary'!CF148="Yes"),OFFSET('Water Data'!$G$7,0,10*ROW('Water Data'!G142)),NA())</f>
        <v>#N/A</v>
      </c>
      <c r="R148" s="415" t="e">
        <f ca="true">+IF(AND(ISNUMBER(OFFSET('Water Data'!$G$10,0,10*ROW('Water Data'!G142))),'Data Summary'!CG148="Yes"),OFFSET('Water Data'!$G$10,0,10*ROW('Water Data'!G142)),NA())</f>
        <v>#N/A</v>
      </c>
      <c r="S148" s="415" t="e">
        <f ca="true">+IF(AND(ISNUMBER(OFFSET('Water Data'!$H$5,0,10*ROW('Water Data'!H142))),'Data Summary'!CH148="Yes"),100-OFFSET('Water Data'!$H$5,0,10*ROW('Water Data'!H142)),NA())</f>
        <v>#N/A</v>
      </c>
      <c r="T148" s="415" t="e">
        <f ca="true">+IF(AND(ISNUMBER(OFFSET('Water Data'!$H$7,0,10*ROW('Water Data'!H142))),'Data Summary'!CI148="Yes"),OFFSET('Water Data'!$H$7,0,10*ROW('Water Data'!H142)),NA())</f>
        <v>#N/A</v>
      </c>
      <c r="U148" s="415" t="e">
        <f ca="true">+IF(AND(ISNUMBER(OFFSET('Water Data'!$H$10,0,10*ROW('Water Data'!H142))),'Data Summary'!CJ148="Yes"),OFFSET('Water Data'!$H$10,0,10*ROW('Water Data'!H142)),NA())</f>
        <v>#N/A</v>
      </c>
      <c r="V148" s="203" t="e">
        <f ca="true">+IF(AND(ISNUMBER(OFFSET('Sanitation Data'!$C$5,0,10*ROW('Sanitation Data'!C142))),'Data Summary'!CK148="Yes"),100-OFFSET('Sanitation Data'!$C$5,0,10*ROW('Sanitation Data'!C142)),NA())</f>
        <v>#N/A</v>
      </c>
      <c r="W148" s="203" t="e">
        <f ca="true">+IF(AND(ISNUMBER(OFFSET('Sanitation Data'!$C$7,0,10*ROW('Sanitation Data'!C142))),'Data Summary'!CL148="Yes"),OFFSET('Sanitation Data'!$C$7,0,10*ROW('Sanitation Data'!C142)),NA())</f>
        <v>#N/A</v>
      </c>
      <c r="X148" s="203" t="e">
        <f ca="true">+IF(AND(ISNUMBER(OFFSET('Sanitation Data'!$C$11,0,10*ROW('Sanitation Data'!C142))),'Data Summary'!CM148="Yes"),OFFSET('Sanitation Data'!$C$11,0,10*ROW('Sanitation Data'!C142)),NA())</f>
        <v>#N/A</v>
      </c>
      <c r="Y148" s="203" t="e">
        <f ca="true">+IF(AND(ISNUMBER(OFFSET('Sanitation Data'!$C$12,0,10*ROW('Sanitation Data'!C142))),'Data Summary'!CN148="Yes"),OFFSET('Sanitation Data'!$C$12,0,10*ROW('Sanitation Data'!C142)),NA())</f>
        <v>#N/A</v>
      </c>
      <c r="Z148" s="203" t="e">
        <f ca="true">+IF(AND(ISNUMBER(OFFSET('Sanitation Data'!$C$13,0,10*ROW('Sanitation Data'!C142))),'Data Summary'!CO148="Yes"),OFFSET('Sanitation Data'!$C$13,0,10*ROW('Sanitation Data'!C142)),NA())</f>
        <v>#N/A</v>
      </c>
      <c r="AA148" s="203" t="e">
        <f ca="true">+IF(AND(ISNUMBER(OFFSET('Sanitation Data'!$D$5,0,10*ROW('Sanitation Data'!D142))),'Data Summary'!CP148="Yes"),100-OFFSET('Sanitation Data'!$D$5,0,10*ROW('Sanitation Data'!D142)),NA())</f>
        <v>#N/A</v>
      </c>
      <c r="AB148" s="203" t="e">
        <f ca="true">+IF(AND(ISNUMBER(OFFSET('Sanitation Data'!$D$7,0,10*ROW('Sanitation Data'!D142))),'Data Summary'!CQ148="Yes"),OFFSET('Sanitation Data'!$D$7,0,10*ROW('Sanitation Data'!D142)),NA())</f>
        <v>#N/A</v>
      </c>
      <c r="AC148" s="203" t="e">
        <f ca="true">+IF(AND(ISNUMBER(OFFSET('Sanitation Data'!$D$11,0,10*ROW('Sanitation Data'!D142))),'Data Summary'!CR148="Yes"),OFFSET('Sanitation Data'!$D$11,0,10*ROW('Sanitation Data'!D142)),NA())</f>
        <v>#N/A</v>
      </c>
      <c r="AD148" s="203" t="e">
        <f ca="true">+IF(AND(ISNUMBER(OFFSET('Sanitation Data'!$D$12,0,10*ROW('Sanitation Data'!D142))),'Data Summary'!CS148="Yes"),OFFSET('Sanitation Data'!$D$12,0,10*ROW('Sanitation Data'!D142)),NA())</f>
        <v>#N/A</v>
      </c>
      <c r="AE148" s="203" t="e">
        <f ca="true">+IF(AND(ISNUMBER(OFFSET('Sanitation Data'!$D$13,0,10*ROW('Sanitation Data'!D142))),'Data Summary'!CT148="Yes"),OFFSET('Sanitation Data'!$D$13,0,10*ROW('Sanitation Data'!D142)),NA())</f>
        <v>#N/A</v>
      </c>
      <c r="AF148" s="203" t="e">
        <f ca="true">+IF(AND(ISNUMBER(OFFSET('Sanitation Data'!$E$5,0,10*ROW('Sanitation Data'!E142))),'Data Summary'!CU148="Yes"),100-OFFSET('Sanitation Data'!$E$5,0,10*ROW('Sanitation Data'!E142)),NA())</f>
        <v>#N/A</v>
      </c>
      <c r="AG148" s="203" t="e">
        <f ca="true">+IF(AND(ISNUMBER(OFFSET('Sanitation Data'!$E$7,0,10*ROW('Sanitation Data'!E142))),'Data Summary'!CV148="Yes"),OFFSET('Sanitation Data'!$E$7,0,10*ROW('Sanitation Data'!E142)),NA())</f>
        <v>#N/A</v>
      </c>
      <c r="AH148" s="203" t="e">
        <f ca="true">+IF(AND(ISNUMBER(OFFSET('Sanitation Data'!$E$11,0,10*ROW('Sanitation Data'!E142))),'Data Summary'!CW148="Yes"),OFFSET('Sanitation Data'!$E$11,0,10*ROW('Sanitation Data'!E142)),NA())</f>
        <v>#N/A</v>
      </c>
      <c r="AI148" s="203" t="e">
        <f ca="true">+IF(AND(ISNUMBER(OFFSET('Sanitation Data'!$E$12,0,10*ROW('Sanitation Data'!E142))),'Data Summary'!CX148="Yes"),OFFSET('Sanitation Data'!$E$12,0,10*ROW('Sanitation Data'!E142)),NA())</f>
        <v>#N/A</v>
      </c>
      <c r="AJ148" s="203" t="e">
        <f ca="true">+IF(AND(ISNUMBER(OFFSET('Sanitation Data'!$E$13,0,10*ROW('Sanitation Data'!E142))),'Data Summary'!CY148="Yes"),OFFSET('Sanitation Data'!$E$13,0,10*ROW('Sanitation Data'!E142)),NA())</f>
        <v>#N/A</v>
      </c>
      <c r="AK148" s="203" t="e">
        <f ca="true">+IF(AND(ISNUMBER(OFFSET('Sanitation Data'!$F$5,0,10*ROW('Sanitation Data'!F142))),'Data Summary'!CZ148="Yes"),100-OFFSET('Sanitation Data'!$F$5,0,10*ROW('Sanitation Data'!F142)),NA())</f>
        <v>#N/A</v>
      </c>
      <c r="AL148" s="203" t="e">
        <f ca="true">+IF(AND(ISNUMBER(OFFSET('Sanitation Data'!$F$7,0,10*ROW('Sanitation Data'!F142))),'Data Summary'!DA148="Yes"),OFFSET('Sanitation Data'!$F$7,0,10*ROW('Sanitation Data'!F142)),NA())</f>
        <v>#N/A</v>
      </c>
      <c r="AM148" s="203" t="e">
        <f ca="true">+IF(AND(ISNUMBER(OFFSET('Sanitation Data'!$F$11,0,10*ROW('Sanitation Data'!F142))),'Data Summary'!DB148="Yes"),OFFSET('Sanitation Data'!$F$11,0,10*ROW('Sanitation Data'!F142)),NA())</f>
        <v>#N/A</v>
      </c>
      <c r="AN148" s="203" t="e">
        <f ca="true">+IF(AND(ISNUMBER(OFFSET('Sanitation Data'!$F$12,0,10*ROW('Sanitation Data'!F142))),'Data Summary'!DC148="Yes"),OFFSET('Sanitation Data'!$F$12,0,10*ROW('Sanitation Data'!F142)),NA())</f>
        <v>#N/A</v>
      </c>
      <c r="AO148" s="203" t="e">
        <f ca="true">+IF(AND(ISNUMBER(OFFSET('Sanitation Data'!$F$13,0,10*ROW('Sanitation Data'!F142))),'Data Summary'!DD148="Yes"),OFFSET('Sanitation Data'!$F$13,0,10*ROW('Sanitation Data'!F142)),NA())</f>
        <v>#N/A</v>
      </c>
      <c r="AP148" s="203" t="e">
        <f ca="true">+IF(AND(ISNUMBER(OFFSET('Sanitation Data'!$G$5,0,10*ROW('Sanitation Data'!G142))),'Data Summary'!DE148="Yes"),100-OFFSET('Sanitation Data'!$G$5,0,10*ROW('Sanitation Data'!G142)),NA())</f>
        <v>#N/A</v>
      </c>
      <c r="AQ148" s="203" t="e">
        <f ca="true">+IF(AND(ISNUMBER(OFFSET('Sanitation Data'!$G$7,0,10*ROW('Sanitation Data'!G142))),'Data Summary'!DF148="Yes"),OFFSET('Sanitation Data'!$G$7,0,10*ROW('Sanitation Data'!G142)),NA())</f>
        <v>#N/A</v>
      </c>
      <c r="AR148" s="203" t="e">
        <f ca="true">+IF(AND(ISNUMBER(OFFSET('Sanitation Data'!$G$11,0,10*ROW('Sanitation Data'!G142))),'Data Summary'!DG148="Yes"),OFFSET('Sanitation Data'!$G$11,0,10*ROW('Sanitation Data'!G142)),NA())</f>
        <v>#N/A</v>
      </c>
      <c r="AS148" s="203" t="e">
        <f ca="true">+IF(AND(ISNUMBER(OFFSET('Sanitation Data'!$G$12,0,10*ROW('Sanitation Data'!G142))),'Data Summary'!DH148="Yes"),OFFSET('Sanitation Data'!$G$12,0,10*ROW('Sanitation Data'!G142)),NA())</f>
        <v>#N/A</v>
      </c>
      <c r="AT148" s="203" t="e">
        <f ca="true">+IF(AND(ISNUMBER(OFFSET('Sanitation Data'!$G$13,0,10*ROW('Sanitation Data'!G142))),'Data Summary'!DI148="Yes"),OFFSET('Sanitation Data'!$G$13,0,10*ROW('Sanitation Data'!G142)),NA())</f>
        <v>#N/A</v>
      </c>
      <c r="AU148" s="203" t="e">
        <f ca="true">+IF(AND(ISNUMBER(OFFSET('Sanitation Data'!$H$5,0,10*ROW('Sanitation Data'!H142))),'Data Summary'!DJ148="Yes"),100-OFFSET('Sanitation Data'!$H$5,0,10*ROW('Sanitation Data'!H142)),NA())</f>
        <v>#N/A</v>
      </c>
      <c r="AV148" s="203" t="e">
        <f ca="true">+IF(AND(ISNUMBER(OFFSET('Sanitation Data'!$H$7,0,10*ROW('Sanitation Data'!H142))),'Data Summary'!DK148="Yes"),OFFSET('Sanitation Data'!$H$7,0,10*ROW('Sanitation Data'!H142)),NA())</f>
        <v>#N/A</v>
      </c>
      <c r="AW148" s="203" t="e">
        <f ca="true">+IF(AND(ISNUMBER(OFFSET('Sanitation Data'!$H$11,0,10*ROW('Sanitation Data'!H142))),'Data Summary'!DL148="Yes"),OFFSET('Sanitation Data'!$H$11,0,10*ROW('Sanitation Data'!H142)),NA())</f>
        <v>#N/A</v>
      </c>
      <c r="AX148" s="203" t="e">
        <f ca="true">+IF(AND(ISNUMBER(OFFSET('Sanitation Data'!$H$12,0,10*ROW('Sanitation Data'!H142))),'Data Summary'!DM148="Yes"),OFFSET('Sanitation Data'!$H$12,0,10*ROW('Sanitation Data'!H142)),NA())</f>
        <v>#N/A</v>
      </c>
      <c r="AY148" s="203" t="e">
        <f ca="true">+IF(AND(ISNUMBER(OFFSET('Sanitation Data'!$H$13,0,10*ROW('Sanitation Data'!H142))),'Data Summary'!DN148="Yes"),OFFSET('Sanitation Data'!$H$13,0,10*ROW('Sanitation Data'!H142)),NA())</f>
        <v>#N/A</v>
      </c>
      <c r="AZ148" s="204" t="e">
        <f ca="true">+IF(AND(ISNUMBER(OFFSET('Hygiene Data'!$C$6,0,10*ROW('Hygiene Data'!C142))),'Data Summary'!DO148="Yes"),OFFSET('Hygiene Data'!$C$6,0,10*ROW('Hygiene Data'!C142)),NA())</f>
        <v>#N/A</v>
      </c>
      <c r="BA148" s="204" t="e">
        <f ca="true">+IF(AND(ISNUMBER(OFFSET('Hygiene Data'!$C$8,0,10*ROW('Hygiene Data'!C142))),'Data Summary'!DP148="Yes"),OFFSET('Hygiene Data'!$C$8,0,10*ROW('Hygiene Data'!C142)),NA())</f>
        <v>#N/A</v>
      </c>
      <c r="BB148" s="204" t="e">
        <f ca="true">+IF(AND(ISNUMBER(OFFSET('Hygiene Data'!$C$10,0,10*ROW('Hygiene Data'!C142))),'Data Summary'!DQ148="Yes"),OFFSET('Hygiene Data'!$C$10,0,10*ROW('Hygiene Data'!C142)),NA())</f>
        <v>#N/A</v>
      </c>
      <c r="BC148" s="204" t="e">
        <f ca="true">+IF(AND(ISNUMBER(OFFSET('Hygiene Data'!$D$6,0,10*ROW('Hygiene Data'!D142))),'Data Summary'!DR148="Yes"),OFFSET('Hygiene Data'!$D$6,0,10*ROW('Hygiene Data'!D142)),NA())</f>
        <v>#N/A</v>
      </c>
      <c r="BD148" s="204" t="e">
        <f ca="true">+IF(AND(ISNUMBER(OFFSET('Hygiene Data'!$D$8,0,10*ROW('Hygiene Data'!D142))),'Data Summary'!DS148="Yes"),OFFSET('Hygiene Data'!$D$8,0,10*ROW('Hygiene Data'!D142)),NA())</f>
        <v>#N/A</v>
      </c>
      <c r="BE148" s="204" t="e">
        <f ca="true">+IF(AND(ISNUMBER(OFFSET('Hygiene Data'!$D$10,0,10*ROW('Hygiene Data'!D142))),'Data Summary'!DT148="Yes"),OFFSET('Hygiene Data'!$D$10,0,10*ROW('Hygiene Data'!D142)),NA())</f>
        <v>#N/A</v>
      </c>
      <c r="BF148" s="204" t="e">
        <f ca="true">+IF(AND(ISNUMBER(OFFSET('Hygiene Data'!$E$6,0,10*ROW('Hygiene Data'!E142))),'Data Summary'!DU148="Yes"),OFFSET('Hygiene Data'!$E$6,0,10*ROW('Hygiene Data'!E142)),NA())</f>
        <v>#N/A</v>
      </c>
      <c r="BG148" s="204" t="e">
        <f ca="true">+IF(AND(ISNUMBER(OFFSET('Hygiene Data'!$E$8,0,10*ROW('Hygiene Data'!E142))),'Data Summary'!DV148="Yes"),OFFSET('Hygiene Data'!$E$8,0,10*ROW('Hygiene Data'!E142)),NA())</f>
        <v>#N/A</v>
      </c>
      <c r="BH148" s="204" t="e">
        <f ca="true">+IF(AND(ISNUMBER(OFFSET('Hygiene Data'!$E$10,0,10*ROW('Hygiene Data'!E142))),'Data Summary'!DW148="Yes"),OFFSET('Hygiene Data'!$E$10,0,10*ROW('Hygiene Data'!E142)),NA())</f>
        <v>#N/A</v>
      </c>
      <c r="BI148" s="204" t="e">
        <f ca="true">+IF(AND(ISNUMBER(OFFSET('Hygiene Data'!$F$6,0,10*ROW('Hygiene Data'!F142))),'Data Summary'!DX148="Yes"),OFFSET('Hygiene Data'!$F$6,0,10*ROW('Hygiene Data'!F142)),NA())</f>
        <v>#N/A</v>
      </c>
      <c r="BJ148" s="204" t="e">
        <f ca="true">+IF(AND(ISNUMBER(OFFSET('Hygiene Data'!$F$8,0,10*ROW('Hygiene Data'!F142))),'Data Summary'!DY148="Yes"),OFFSET('Hygiene Data'!$F$8,0,10*ROW('Hygiene Data'!F142)),NA())</f>
        <v>#N/A</v>
      </c>
      <c r="BK148" s="204" t="e">
        <f ca="true">+IF(AND(ISNUMBER(OFFSET('Hygiene Data'!$F$10,0,10*ROW('Hygiene Data'!F142))),'Data Summary'!DZ148="Yes"),OFFSET('Hygiene Data'!$F$10,0,10*ROW('Hygiene Data'!F142)),NA())</f>
        <v>#N/A</v>
      </c>
      <c r="BL148" s="204" t="e">
        <f ca="true">+IF(AND(ISNUMBER(OFFSET('Hygiene Data'!$G$6,0,10*ROW('Hygiene Data'!G142))),'Data Summary'!EA148="Yes"),OFFSET('Hygiene Data'!$G$6,0,10*ROW('Hygiene Data'!G142)),NA())</f>
        <v>#N/A</v>
      </c>
      <c r="BM148" s="204" t="e">
        <f ca="true">+IF(AND(ISNUMBER(OFFSET('Hygiene Data'!$G$8,0,10*ROW('Hygiene Data'!G142))),'Data Summary'!EB148="Yes"),OFFSET('Hygiene Data'!$G$8,0,10*ROW('Hygiene Data'!G142)),NA())</f>
        <v>#N/A</v>
      </c>
      <c r="BN148" s="204" t="e">
        <f ca="true">+IF(AND(ISNUMBER(OFFSET('Hygiene Data'!$G$10,0,10*ROW('Hygiene Data'!G142))),'Data Summary'!EC148="Yes"),OFFSET('Hygiene Data'!$G$10,0,10*ROW('Hygiene Data'!G142)),NA())</f>
        <v>#N/A</v>
      </c>
      <c r="BO148" s="204" t="e">
        <f ca="true">+IF(AND(ISNUMBER(OFFSET('Hygiene Data'!$H$6,0,10*ROW('Hygiene Data'!H142))),'Data Summary'!ED148="Yes"),OFFSET('Hygiene Data'!$H$6,0,10*ROW('Hygiene Data'!H142)),NA())</f>
        <v>#N/A</v>
      </c>
      <c r="BP148" s="204" t="e">
        <f ca="true">+IF(AND(ISNUMBER(OFFSET('Hygiene Data'!$H$8,0,10*ROW('Hygiene Data'!H142))),'Data Summary'!EE148="Yes"),OFFSET('Hygiene Data'!$H$8,0,10*ROW('Hygiene Data'!H142)),NA())</f>
        <v>#N/A</v>
      </c>
      <c r="BQ148" s="204"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415" t="e">
        <f ca="true">+IF(AND(ISNUMBER(OFFSET('Water Data'!$C$5,0,10*ROW('Water Data'!C143))),'Data Summary'!BS149="Yes"),100-OFFSET('Water Data'!$C$5,0,10*ROW('Water Data'!C143)),NA())</f>
        <v>#N/A</v>
      </c>
      <c r="E149" s="415" t="e">
        <f ca="true">+IF(AND(ISNUMBER(OFFSET('Water Data'!$C$7,0,10*ROW('Water Data'!C143))),'Data Summary'!BT149="Yes"),OFFSET('Water Data'!$C$7,0,10*ROW('Water Data'!C143)),NA())</f>
        <v>#N/A</v>
      </c>
      <c r="F149" s="415" t="e">
        <f ca="true">+IF(AND(ISNUMBER(OFFSET('Water Data'!$C$10,0,10*ROW('Water Data'!C143))),'Data Summary'!BU149="Yes"),OFFSET('Water Data'!$C$10,0,10*ROW('Water Data'!C143)),NA())</f>
        <v>#N/A</v>
      </c>
      <c r="G149" s="415" t="e">
        <f ca="true">+IF(AND(ISNUMBER(OFFSET('Water Data'!$D$5,0,10*ROW('Water Data'!D143))),'Data Summary'!BV149="Yes"),100-OFFSET('Water Data'!$D$5,0,10*ROW('Water Data'!D143)),NA())</f>
        <v>#N/A</v>
      </c>
      <c r="H149" s="415" t="e">
        <f ca="true">+IF(AND(ISNUMBER(OFFSET('Water Data'!$D$7,0,10*ROW('Water Data'!D143))),'Data Summary'!BW149="Yes"),OFFSET('Water Data'!$D$7,0,10*ROW('Water Data'!D143)),NA())</f>
        <v>#N/A</v>
      </c>
      <c r="I149" s="415" t="e">
        <f ca="true">+IF(AND(ISNUMBER(OFFSET('Water Data'!$D$10,0,10*ROW('Water Data'!D143))),'Data Summary'!BX149="Yes"),OFFSET('Water Data'!$D$10,0,10*ROW('Water Data'!D143)),NA())</f>
        <v>#N/A</v>
      </c>
      <c r="J149" s="415" t="e">
        <f ca="true">+IF(AND(ISNUMBER(OFFSET('Water Data'!$E$5,0,10*ROW('Water Data'!E143))),'Data Summary'!BY149="Yes"),100-OFFSET('Water Data'!$E$5,0,10*ROW('Water Data'!E143)),NA())</f>
        <v>#N/A</v>
      </c>
      <c r="K149" s="415" t="e">
        <f ca="true">+IF(AND(ISNUMBER(OFFSET('Water Data'!$E$7,0,10*ROW('Water Data'!E143))),'Data Summary'!BZ149="Yes"),OFFSET('Water Data'!$E$7,0,10*ROW('Water Data'!E143)),NA())</f>
        <v>#N/A</v>
      </c>
      <c r="L149" s="415" t="e">
        <f ca="true">+IF(AND(ISNUMBER(OFFSET('Water Data'!$E$10,0,10*ROW('Water Data'!E143))),'Data Summary'!CA149="Yes"),OFFSET('Water Data'!$E$10,0,10*ROW('Water Data'!E143)),NA())</f>
        <v>#N/A</v>
      </c>
      <c r="M149" s="415" t="e">
        <f ca="true">+IF(AND(ISNUMBER(OFFSET('Water Data'!$F$5,0,10*ROW('Water Data'!F143))),'Data Summary'!CB149="Yes"),100-OFFSET('Water Data'!$F$5,0,10*ROW('Water Data'!F143)),NA())</f>
        <v>#N/A</v>
      </c>
      <c r="N149" s="415" t="e">
        <f ca="true">+IF(AND(ISNUMBER(OFFSET('Water Data'!$F$7,0,10*ROW('Water Data'!F143))),'Data Summary'!CC149="Yes"),OFFSET('Water Data'!$F$7,0,10*ROW('Water Data'!F143)),NA())</f>
        <v>#N/A</v>
      </c>
      <c r="O149" s="415" t="e">
        <f ca="true">+IF(AND(ISNUMBER(OFFSET('Water Data'!$F$10,0,10*ROW('Water Data'!F143))),'Data Summary'!CD149="Yes"),OFFSET('Water Data'!$F$10,0,10*ROW('Water Data'!F143)),NA())</f>
        <v>#N/A</v>
      </c>
      <c r="P149" s="415" t="e">
        <f ca="true">+IF(AND(ISNUMBER(OFFSET('Water Data'!$G$5,0,10*ROW('Water Data'!G143))),'Data Summary'!CE149="Yes"),100-OFFSET('Water Data'!$G$5,0,10*ROW('Water Data'!G143)),NA())</f>
        <v>#N/A</v>
      </c>
      <c r="Q149" s="415" t="e">
        <f ca="true">+IF(AND(ISNUMBER(OFFSET('Water Data'!$G$7,0,10*ROW('Water Data'!G143))),'Data Summary'!CF149="Yes"),OFFSET('Water Data'!$G$7,0,10*ROW('Water Data'!G143)),NA())</f>
        <v>#N/A</v>
      </c>
      <c r="R149" s="415" t="e">
        <f ca="true">+IF(AND(ISNUMBER(OFFSET('Water Data'!$G$10,0,10*ROW('Water Data'!G143))),'Data Summary'!CG149="Yes"),OFFSET('Water Data'!$G$10,0,10*ROW('Water Data'!G143)),NA())</f>
        <v>#N/A</v>
      </c>
      <c r="S149" s="415" t="e">
        <f ca="true">+IF(AND(ISNUMBER(OFFSET('Water Data'!$H$5,0,10*ROW('Water Data'!H143))),'Data Summary'!CH149="Yes"),100-OFFSET('Water Data'!$H$5,0,10*ROW('Water Data'!H143)),NA())</f>
        <v>#N/A</v>
      </c>
      <c r="T149" s="415" t="e">
        <f ca="true">+IF(AND(ISNUMBER(OFFSET('Water Data'!$H$7,0,10*ROW('Water Data'!H143))),'Data Summary'!CI149="Yes"),OFFSET('Water Data'!$H$7,0,10*ROW('Water Data'!H143)),NA())</f>
        <v>#N/A</v>
      </c>
      <c r="U149" s="415" t="e">
        <f ca="true">+IF(AND(ISNUMBER(OFFSET('Water Data'!$H$10,0,10*ROW('Water Data'!H143))),'Data Summary'!CJ149="Yes"),OFFSET('Water Data'!$H$10,0,10*ROW('Water Data'!H143)),NA())</f>
        <v>#N/A</v>
      </c>
      <c r="V149" s="203" t="e">
        <f ca="true">+IF(AND(ISNUMBER(OFFSET('Sanitation Data'!$C$5,0,10*ROW('Sanitation Data'!C143))),'Data Summary'!CK149="Yes"),100-OFFSET('Sanitation Data'!$C$5,0,10*ROW('Sanitation Data'!C143)),NA())</f>
        <v>#N/A</v>
      </c>
      <c r="W149" s="203" t="e">
        <f ca="true">+IF(AND(ISNUMBER(OFFSET('Sanitation Data'!$C$7,0,10*ROW('Sanitation Data'!C143))),'Data Summary'!CL149="Yes"),OFFSET('Sanitation Data'!$C$7,0,10*ROW('Sanitation Data'!C143)),NA())</f>
        <v>#N/A</v>
      </c>
      <c r="X149" s="203" t="e">
        <f ca="true">+IF(AND(ISNUMBER(OFFSET('Sanitation Data'!$C$11,0,10*ROW('Sanitation Data'!C143))),'Data Summary'!CM149="Yes"),OFFSET('Sanitation Data'!$C$11,0,10*ROW('Sanitation Data'!C143)),NA())</f>
        <v>#N/A</v>
      </c>
      <c r="Y149" s="203" t="e">
        <f ca="true">+IF(AND(ISNUMBER(OFFSET('Sanitation Data'!$C$12,0,10*ROW('Sanitation Data'!C143))),'Data Summary'!CN149="Yes"),OFFSET('Sanitation Data'!$C$12,0,10*ROW('Sanitation Data'!C143)),NA())</f>
        <v>#N/A</v>
      </c>
      <c r="Z149" s="203" t="e">
        <f ca="true">+IF(AND(ISNUMBER(OFFSET('Sanitation Data'!$C$13,0,10*ROW('Sanitation Data'!C143))),'Data Summary'!CO149="Yes"),OFFSET('Sanitation Data'!$C$13,0,10*ROW('Sanitation Data'!C143)),NA())</f>
        <v>#N/A</v>
      </c>
      <c r="AA149" s="203" t="e">
        <f ca="true">+IF(AND(ISNUMBER(OFFSET('Sanitation Data'!$D$5,0,10*ROW('Sanitation Data'!D143))),'Data Summary'!CP149="Yes"),100-OFFSET('Sanitation Data'!$D$5,0,10*ROW('Sanitation Data'!D143)),NA())</f>
        <v>#N/A</v>
      </c>
      <c r="AB149" s="203" t="e">
        <f ca="true">+IF(AND(ISNUMBER(OFFSET('Sanitation Data'!$D$7,0,10*ROW('Sanitation Data'!D143))),'Data Summary'!CQ149="Yes"),OFFSET('Sanitation Data'!$D$7,0,10*ROW('Sanitation Data'!D143)),NA())</f>
        <v>#N/A</v>
      </c>
      <c r="AC149" s="203" t="e">
        <f ca="true">+IF(AND(ISNUMBER(OFFSET('Sanitation Data'!$D$11,0,10*ROW('Sanitation Data'!D143))),'Data Summary'!CR149="Yes"),OFFSET('Sanitation Data'!$D$11,0,10*ROW('Sanitation Data'!D143)),NA())</f>
        <v>#N/A</v>
      </c>
      <c r="AD149" s="203" t="e">
        <f ca="true">+IF(AND(ISNUMBER(OFFSET('Sanitation Data'!$D$12,0,10*ROW('Sanitation Data'!D143))),'Data Summary'!CS149="Yes"),OFFSET('Sanitation Data'!$D$12,0,10*ROW('Sanitation Data'!D143)),NA())</f>
        <v>#N/A</v>
      </c>
      <c r="AE149" s="203" t="e">
        <f ca="true">+IF(AND(ISNUMBER(OFFSET('Sanitation Data'!$D$13,0,10*ROW('Sanitation Data'!D143))),'Data Summary'!CT149="Yes"),OFFSET('Sanitation Data'!$D$13,0,10*ROW('Sanitation Data'!D143)),NA())</f>
        <v>#N/A</v>
      </c>
      <c r="AF149" s="203" t="e">
        <f ca="true">+IF(AND(ISNUMBER(OFFSET('Sanitation Data'!$E$5,0,10*ROW('Sanitation Data'!E143))),'Data Summary'!CU149="Yes"),100-OFFSET('Sanitation Data'!$E$5,0,10*ROW('Sanitation Data'!E143)),NA())</f>
        <v>#N/A</v>
      </c>
      <c r="AG149" s="203" t="e">
        <f ca="true">+IF(AND(ISNUMBER(OFFSET('Sanitation Data'!$E$7,0,10*ROW('Sanitation Data'!E143))),'Data Summary'!CV149="Yes"),OFFSET('Sanitation Data'!$E$7,0,10*ROW('Sanitation Data'!E143)),NA())</f>
        <v>#N/A</v>
      </c>
      <c r="AH149" s="203" t="e">
        <f ca="true">+IF(AND(ISNUMBER(OFFSET('Sanitation Data'!$E$11,0,10*ROW('Sanitation Data'!E143))),'Data Summary'!CW149="Yes"),OFFSET('Sanitation Data'!$E$11,0,10*ROW('Sanitation Data'!E143)),NA())</f>
        <v>#N/A</v>
      </c>
      <c r="AI149" s="203" t="e">
        <f ca="true">+IF(AND(ISNUMBER(OFFSET('Sanitation Data'!$E$12,0,10*ROW('Sanitation Data'!E143))),'Data Summary'!CX149="Yes"),OFFSET('Sanitation Data'!$E$12,0,10*ROW('Sanitation Data'!E143)),NA())</f>
        <v>#N/A</v>
      </c>
      <c r="AJ149" s="203" t="e">
        <f ca="true">+IF(AND(ISNUMBER(OFFSET('Sanitation Data'!$E$13,0,10*ROW('Sanitation Data'!E143))),'Data Summary'!CY149="Yes"),OFFSET('Sanitation Data'!$E$13,0,10*ROW('Sanitation Data'!E143)),NA())</f>
        <v>#N/A</v>
      </c>
      <c r="AK149" s="203" t="e">
        <f ca="true">+IF(AND(ISNUMBER(OFFSET('Sanitation Data'!$F$5,0,10*ROW('Sanitation Data'!F143))),'Data Summary'!CZ149="Yes"),100-OFFSET('Sanitation Data'!$F$5,0,10*ROW('Sanitation Data'!F143)),NA())</f>
        <v>#N/A</v>
      </c>
      <c r="AL149" s="203" t="e">
        <f ca="true">+IF(AND(ISNUMBER(OFFSET('Sanitation Data'!$F$7,0,10*ROW('Sanitation Data'!F143))),'Data Summary'!DA149="Yes"),OFFSET('Sanitation Data'!$F$7,0,10*ROW('Sanitation Data'!F143)),NA())</f>
        <v>#N/A</v>
      </c>
      <c r="AM149" s="203" t="e">
        <f ca="true">+IF(AND(ISNUMBER(OFFSET('Sanitation Data'!$F$11,0,10*ROW('Sanitation Data'!F143))),'Data Summary'!DB149="Yes"),OFFSET('Sanitation Data'!$F$11,0,10*ROW('Sanitation Data'!F143)),NA())</f>
        <v>#N/A</v>
      </c>
      <c r="AN149" s="203" t="e">
        <f ca="true">+IF(AND(ISNUMBER(OFFSET('Sanitation Data'!$F$12,0,10*ROW('Sanitation Data'!F143))),'Data Summary'!DC149="Yes"),OFFSET('Sanitation Data'!$F$12,0,10*ROW('Sanitation Data'!F143)),NA())</f>
        <v>#N/A</v>
      </c>
      <c r="AO149" s="203" t="e">
        <f ca="true">+IF(AND(ISNUMBER(OFFSET('Sanitation Data'!$F$13,0,10*ROW('Sanitation Data'!F143))),'Data Summary'!DD149="Yes"),OFFSET('Sanitation Data'!$F$13,0,10*ROW('Sanitation Data'!F143)),NA())</f>
        <v>#N/A</v>
      </c>
      <c r="AP149" s="203" t="e">
        <f ca="true">+IF(AND(ISNUMBER(OFFSET('Sanitation Data'!$G$5,0,10*ROW('Sanitation Data'!G143))),'Data Summary'!DE149="Yes"),100-OFFSET('Sanitation Data'!$G$5,0,10*ROW('Sanitation Data'!G143)),NA())</f>
        <v>#N/A</v>
      </c>
      <c r="AQ149" s="203" t="e">
        <f ca="true">+IF(AND(ISNUMBER(OFFSET('Sanitation Data'!$G$7,0,10*ROW('Sanitation Data'!G143))),'Data Summary'!DF149="Yes"),OFFSET('Sanitation Data'!$G$7,0,10*ROW('Sanitation Data'!G143)),NA())</f>
        <v>#N/A</v>
      </c>
      <c r="AR149" s="203" t="e">
        <f ca="true">+IF(AND(ISNUMBER(OFFSET('Sanitation Data'!$G$11,0,10*ROW('Sanitation Data'!G143))),'Data Summary'!DG149="Yes"),OFFSET('Sanitation Data'!$G$11,0,10*ROW('Sanitation Data'!G143)),NA())</f>
        <v>#N/A</v>
      </c>
      <c r="AS149" s="203" t="e">
        <f ca="true">+IF(AND(ISNUMBER(OFFSET('Sanitation Data'!$G$12,0,10*ROW('Sanitation Data'!G143))),'Data Summary'!DH149="Yes"),OFFSET('Sanitation Data'!$G$12,0,10*ROW('Sanitation Data'!G143)),NA())</f>
        <v>#N/A</v>
      </c>
      <c r="AT149" s="203" t="e">
        <f ca="true">+IF(AND(ISNUMBER(OFFSET('Sanitation Data'!$G$13,0,10*ROW('Sanitation Data'!G143))),'Data Summary'!DI149="Yes"),OFFSET('Sanitation Data'!$G$13,0,10*ROW('Sanitation Data'!G143)),NA())</f>
        <v>#N/A</v>
      </c>
      <c r="AU149" s="203" t="e">
        <f ca="true">+IF(AND(ISNUMBER(OFFSET('Sanitation Data'!$H$5,0,10*ROW('Sanitation Data'!H143))),'Data Summary'!DJ149="Yes"),100-OFFSET('Sanitation Data'!$H$5,0,10*ROW('Sanitation Data'!H143)),NA())</f>
        <v>#N/A</v>
      </c>
      <c r="AV149" s="203" t="e">
        <f ca="true">+IF(AND(ISNUMBER(OFFSET('Sanitation Data'!$H$7,0,10*ROW('Sanitation Data'!H143))),'Data Summary'!DK149="Yes"),OFFSET('Sanitation Data'!$H$7,0,10*ROW('Sanitation Data'!H143)),NA())</f>
        <v>#N/A</v>
      </c>
      <c r="AW149" s="203" t="e">
        <f ca="true">+IF(AND(ISNUMBER(OFFSET('Sanitation Data'!$H$11,0,10*ROW('Sanitation Data'!H143))),'Data Summary'!DL149="Yes"),OFFSET('Sanitation Data'!$H$11,0,10*ROW('Sanitation Data'!H143)),NA())</f>
        <v>#N/A</v>
      </c>
      <c r="AX149" s="203" t="e">
        <f ca="true">+IF(AND(ISNUMBER(OFFSET('Sanitation Data'!$H$12,0,10*ROW('Sanitation Data'!H143))),'Data Summary'!DM149="Yes"),OFFSET('Sanitation Data'!$H$12,0,10*ROW('Sanitation Data'!H143)),NA())</f>
        <v>#N/A</v>
      </c>
      <c r="AY149" s="203" t="e">
        <f ca="true">+IF(AND(ISNUMBER(OFFSET('Sanitation Data'!$H$13,0,10*ROW('Sanitation Data'!H143))),'Data Summary'!DN149="Yes"),OFFSET('Sanitation Data'!$H$13,0,10*ROW('Sanitation Data'!H143)),NA())</f>
        <v>#N/A</v>
      </c>
      <c r="AZ149" s="204" t="e">
        <f ca="true">+IF(AND(ISNUMBER(OFFSET('Hygiene Data'!$C$6,0,10*ROW('Hygiene Data'!C143))),'Data Summary'!DO149="Yes"),OFFSET('Hygiene Data'!$C$6,0,10*ROW('Hygiene Data'!C143)),NA())</f>
        <v>#N/A</v>
      </c>
      <c r="BA149" s="204" t="e">
        <f ca="true">+IF(AND(ISNUMBER(OFFSET('Hygiene Data'!$C$8,0,10*ROW('Hygiene Data'!C143))),'Data Summary'!DP149="Yes"),OFFSET('Hygiene Data'!$C$8,0,10*ROW('Hygiene Data'!C143)),NA())</f>
        <v>#N/A</v>
      </c>
      <c r="BB149" s="204" t="e">
        <f ca="true">+IF(AND(ISNUMBER(OFFSET('Hygiene Data'!$C$10,0,10*ROW('Hygiene Data'!C143))),'Data Summary'!DQ149="Yes"),OFFSET('Hygiene Data'!$C$10,0,10*ROW('Hygiene Data'!C143)),NA())</f>
        <v>#N/A</v>
      </c>
      <c r="BC149" s="204" t="e">
        <f ca="true">+IF(AND(ISNUMBER(OFFSET('Hygiene Data'!$D$6,0,10*ROW('Hygiene Data'!D143))),'Data Summary'!DR149="Yes"),OFFSET('Hygiene Data'!$D$6,0,10*ROW('Hygiene Data'!D143)),NA())</f>
        <v>#N/A</v>
      </c>
      <c r="BD149" s="204" t="e">
        <f ca="true">+IF(AND(ISNUMBER(OFFSET('Hygiene Data'!$D$8,0,10*ROW('Hygiene Data'!D143))),'Data Summary'!DS149="Yes"),OFFSET('Hygiene Data'!$D$8,0,10*ROW('Hygiene Data'!D143)),NA())</f>
        <v>#N/A</v>
      </c>
      <c r="BE149" s="204" t="e">
        <f ca="true">+IF(AND(ISNUMBER(OFFSET('Hygiene Data'!$D$10,0,10*ROW('Hygiene Data'!D143))),'Data Summary'!DT149="Yes"),OFFSET('Hygiene Data'!$D$10,0,10*ROW('Hygiene Data'!D143)),NA())</f>
        <v>#N/A</v>
      </c>
      <c r="BF149" s="204" t="e">
        <f ca="true">+IF(AND(ISNUMBER(OFFSET('Hygiene Data'!$E$6,0,10*ROW('Hygiene Data'!E143))),'Data Summary'!DU149="Yes"),OFFSET('Hygiene Data'!$E$6,0,10*ROW('Hygiene Data'!E143)),NA())</f>
        <v>#N/A</v>
      </c>
      <c r="BG149" s="204" t="e">
        <f ca="true">+IF(AND(ISNUMBER(OFFSET('Hygiene Data'!$E$8,0,10*ROW('Hygiene Data'!E143))),'Data Summary'!DV149="Yes"),OFFSET('Hygiene Data'!$E$8,0,10*ROW('Hygiene Data'!E143)),NA())</f>
        <v>#N/A</v>
      </c>
      <c r="BH149" s="204" t="e">
        <f ca="true">+IF(AND(ISNUMBER(OFFSET('Hygiene Data'!$E$10,0,10*ROW('Hygiene Data'!E143))),'Data Summary'!DW149="Yes"),OFFSET('Hygiene Data'!$E$10,0,10*ROW('Hygiene Data'!E143)),NA())</f>
        <v>#N/A</v>
      </c>
      <c r="BI149" s="204" t="e">
        <f ca="true">+IF(AND(ISNUMBER(OFFSET('Hygiene Data'!$F$6,0,10*ROW('Hygiene Data'!F143))),'Data Summary'!DX149="Yes"),OFFSET('Hygiene Data'!$F$6,0,10*ROW('Hygiene Data'!F143)),NA())</f>
        <v>#N/A</v>
      </c>
      <c r="BJ149" s="204" t="e">
        <f ca="true">+IF(AND(ISNUMBER(OFFSET('Hygiene Data'!$F$8,0,10*ROW('Hygiene Data'!F143))),'Data Summary'!DY149="Yes"),OFFSET('Hygiene Data'!$F$8,0,10*ROW('Hygiene Data'!F143)),NA())</f>
        <v>#N/A</v>
      </c>
      <c r="BK149" s="204" t="e">
        <f ca="true">+IF(AND(ISNUMBER(OFFSET('Hygiene Data'!$F$10,0,10*ROW('Hygiene Data'!F143))),'Data Summary'!DZ149="Yes"),OFFSET('Hygiene Data'!$F$10,0,10*ROW('Hygiene Data'!F143)),NA())</f>
        <v>#N/A</v>
      </c>
      <c r="BL149" s="204" t="e">
        <f ca="true">+IF(AND(ISNUMBER(OFFSET('Hygiene Data'!$G$6,0,10*ROW('Hygiene Data'!G143))),'Data Summary'!EA149="Yes"),OFFSET('Hygiene Data'!$G$6,0,10*ROW('Hygiene Data'!G143)),NA())</f>
        <v>#N/A</v>
      </c>
      <c r="BM149" s="204" t="e">
        <f ca="true">+IF(AND(ISNUMBER(OFFSET('Hygiene Data'!$G$8,0,10*ROW('Hygiene Data'!G143))),'Data Summary'!EB149="Yes"),OFFSET('Hygiene Data'!$G$8,0,10*ROW('Hygiene Data'!G143)),NA())</f>
        <v>#N/A</v>
      </c>
      <c r="BN149" s="204" t="e">
        <f ca="true">+IF(AND(ISNUMBER(OFFSET('Hygiene Data'!$G$10,0,10*ROW('Hygiene Data'!G143))),'Data Summary'!EC149="Yes"),OFFSET('Hygiene Data'!$G$10,0,10*ROW('Hygiene Data'!G143)),NA())</f>
        <v>#N/A</v>
      </c>
      <c r="BO149" s="204" t="e">
        <f ca="true">+IF(AND(ISNUMBER(OFFSET('Hygiene Data'!$H$6,0,10*ROW('Hygiene Data'!H143))),'Data Summary'!ED149="Yes"),OFFSET('Hygiene Data'!$H$6,0,10*ROW('Hygiene Data'!H143)),NA())</f>
        <v>#N/A</v>
      </c>
      <c r="BP149" s="204" t="e">
        <f ca="true">+IF(AND(ISNUMBER(OFFSET('Hygiene Data'!$H$8,0,10*ROW('Hygiene Data'!H143))),'Data Summary'!EE149="Yes"),OFFSET('Hygiene Data'!$H$8,0,10*ROW('Hygiene Data'!H143)),NA())</f>
        <v>#N/A</v>
      </c>
      <c r="BQ149" s="204"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415" t="e">
        <f ca="true">+IF(AND(ISNUMBER(OFFSET('Water Data'!$C$5,0,10*ROW('Water Data'!C144))),'Data Summary'!BS150="Yes"),100-OFFSET('Water Data'!$C$5,0,10*ROW('Water Data'!C144)),NA())</f>
        <v>#N/A</v>
      </c>
      <c r="E150" s="415" t="e">
        <f ca="true">+IF(AND(ISNUMBER(OFFSET('Water Data'!$C$7,0,10*ROW('Water Data'!C144))),'Data Summary'!BT150="Yes"),OFFSET('Water Data'!$C$7,0,10*ROW('Water Data'!C144)),NA())</f>
        <v>#N/A</v>
      </c>
      <c r="F150" s="415" t="e">
        <f ca="true">+IF(AND(ISNUMBER(OFFSET('Water Data'!$C$10,0,10*ROW('Water Data'!C144))),'Data Summary'!BU150="Yes"),OFFSET('Water Data'!$C$10,0,10*ROW('Water Data'!C144)),NA())</f>
        <v>#N/A</v>
      </c>
      <c r="G150" s="415" t="e">
        <f ca="true">+IF(AND(ISNUMBER(OFFSET('Water Data'!$D$5,0,10*ROW('Water Data'!D144))),'Data Summary'!BV150="Yes"),100-OFFSET('Water Data'!$D$5,0,10*ROW('Water Data'!D144)),NA())</f>
        <v>#N/A</v>
      </c>
      <c r="H150" s="415" t="e">
        <f ca="true">+IF(AND(ISNUMBER(OFFSET('Water Data'!$D$7,0,10*ROW('Water Data'!D144))),'Data Summary'!BW150="Yes"),OFFSET('Water Data'!$D$7,0,10*ROW('Water Data'!D144)),NA())</f>
        <v>#N/A</v>
      </c>
      <c r="I150" s="415" t="e">
        <f ca="true">+IF(AND(ISNUMBER(OFFSET('Water Data'!$D$10,0,10*ROW('Water Data'!D144))),'Data Summary'!BX150="Yes"),OFFSET('Water Data'!$D$10,0,10*ROW('Water Data'!D144)),NA())</f>
        <v>#N/A</v>
      </c>
      <c r="J150" s="415" t="e">
        <f ca="true">+IF(AND(ISNUMBER(OFFSET('Water Data'!$E$5,0,10*ROW('Water Data'!E144))),'Data Summary'!BY150="Yes"),100-OFFSET('Water Data'!$E$5,0,10*ROW('Water Data'!E144)),NA())</f>
        <v>#N/A</v>
      </c>
      <c r="K150" s="415" t="e">
        <f ca="true">+IF(AND(ISNUMBER(OFFSET('Water Data'!$E$7,0,10*ROW('Water Data'!E144))),'Data Summary'!BZ150="Yes"),OFFSET('Water Data'!$E$7,0,10*ROW('Water Data'!E144)),NA())</f>
        <v>#N/A</v>
      </c>
      <c r="L150" s="415" t="e">
        <f ca="true">+IF(AND(ISNUMBER(OFFSET('Water Data'!$E$10,0,10*ROW('Water Data'!E144))),'Data Summary'!CA150="Yes"),OFFSET('Water Data'!$E$10,0,10*ROW('Water Data'!E144)),NA())</f>
        <v>#N/A</v>
      </c>
      <c r="M150" s="415" t="e">
        <f ca="true">+IF(AND(ISNUMBER(OFFSET('Water Data'!$F$5,0,10*ROW('Water Data'!F144))),'Data Summary'!CB150="Yes"),100-OFFSET('Water Data'!$F$5,0,10*ROW('Water Data'!F144)),NA())</f>
        <v>#N/A</v>
      </c>
      <c r="N150" s="415" t="e">
        <f ca="true">+IF(AND(ISNUMBER(OFFSET('Water Data'!$F$7,0,10*ROW('Water Data'!F144))),'Data Summary'!CC150="Yes"),OFFSET('Water Data'!$F$7,0,10*ROW('Water Data'!F144)),NA())</f>
        <v>#N/A</v>
      </c>
      <c r="O150" s="415" t="e">
        <f ca="true">+IF(AND(ISNUMBER(OFFSET('Water Data'!$F$10,0,10*ROW('Water Data'!F144))),'Data Summary'!CD150="Yes"),OFFSET('Water Data'!$F$10,0,10*ROW('Water Data'!F144)),NA())</f>
        <v>#N/A</v>
      </c>
      <c r="P150" s="415" t="e">
        <f ca="true">+IF(AND(ISNUMBER(OFFSET('Water Data'!$G$5,0,10*ROW('Water Data'!G144))),'Data Summary'!CE150="Yes"),100-OFFSET('Water Data'!$G$5,0,10*ROW('Water Data'!G144)),NA())</f>
        <v>#N/A</v>
      </c>
      <c r="Q150" s="415" t="e">
        <f ca="true">+IF(AND(ISNUMBER(OFFSET('Water Data'!$G$7,0,10*ROW('Water Data'!G144))),'Data Summary'!CF150="Yes"),OFFSET('Water Data'!$G$7,0,10*ROW('Water Data'!G144)),NA())</f>
        <v>#N/A</v>
      </c>
      <c r="R150" s="415" t="e">
        <f ca="true">+IF(AND(ISNUMBER(OFFSET('Water Data'!$G$10,0,10*ROW('Water Data'!G144))),'Data Summary'!CG150="Yes"),OFFSET('Water Data'!$G$10,0,10*ROW('Water Data'!G144)),NA())</f>
        <v>#N/A</v>
      </c>
      <c r="S150" s="415" t="e">
        <f ca="true">+IF(AND(ISNUMBER(OFFSET('Water Data'!$H$5,0,10*ROW('Water Data'!H144))),'Data Summary'!CH150="Yes"),100-OFFSET('Water Data'!$H$5,0,10*ROW('Water Data'!H144)),NA())</f>
        <v>#N/A</v>
      </c>
      <c r="T150" s="415" t="e">
        <f ca="true">+IF(AND(ISNUMBER(OFFSET('Water Data'!$H$7,0,10*ROW('Water Data'!H144))),'Data Summary'!CI150="Yes"),OFFSET('Water Data'!$H$7,0,10*ROW('Water Data'!H144)),NA())</f>
        <v>#N/A</v>
      </c>
      <c r="U150" s="415" t="e">
        <f ca="true">+IF(AND(ISNUMBER(OFFSET('Water Data'!$H$10,0,10*ROW('Water Data'!H144))),'Data Summary'!CJ150="Yes"),OFFSET('Water Data'!$H$10,0,10*ROW('Water Data'!H144)),NA())</f>
        <v>#N/A</v>
      </c>
      <c r="V150" s="203" t="e">
        <f ca="true">+IF(AND(ISNUMBER(OFFSET('Sanitation Data'!$C$5,0,10*ROW('Sanitation Data'!C144))),'Data Summary'!CK150="Yes"),100-OFFSET('Sanitation Data'!$C$5,0,10*ROW('Sanitation Data'!C144)),NA())</f>
        <v>#N/A</v>
      </c>
      <c r="W150" s="203" t="e">
        <f ca="true">+IF(AND(ISNUMBER(OFFSET('Sanitation Data'!$C$7,0,10*ROW('Sanitation Data'!C144))),'Data Summary'!CL150="Yes"),OFFSET('Sanitation Data'!$C$7,0,10*ROW('Sanitation Data'!C144)),NA())</f>
        <v>#N/A</v>
      </c>
      <c r="X150" s="203" t="e">
        <f ca="true">+IF(AND(ISNUMBER(OFFSET('Sanitation Data'!$C$11,0,10*ROW('Sanitation Data'!C144))),'Data Summary'!CM150="Yes"),OFFSET('Sanitation Data'!$C$11,0,10*ROW('Sanitation Data'!C144)),NA())</f>
        <v>#N/A</v>
      </c>
      <c r="Y150" s="203" t="e">
        <f ca="true">+IF(AND(ISNUMBER(OFFSET('Sanitation Data'!$C$12,0,10*ROW('Sanitation Data'!C144))),'Data Summary'!CN150="Yes"),OFFSET('Sanitation Data'!$C$12,0,10*ROW('Sanitation Data'!C144)),NA())</f>
        <v>#N/A</v>
      </c>
      <c r="Z150" s="203" t="e">
        <f ca="true">+IF(AND(ISNUMBER(OFFSET('Sanitation Data'!$C$13,0,10*ROW('Sanitation Data'!C144))),'Data Summary'!CO150="Yes"),OFFSET('Sanitation Data'!$C$13,0,10*ROW('Sanitation Data'!C144)),NA())</f>
        <v>#N/A</v>
      </c>
      <c r="AA150" s="203" t="e">
        <f ca="true">+IF(AND(ISNUMBER(OFFSET('Sanitation Data'!$D$5,0,10*ROW('Sanitation Data'!D144))),'Data Summary'!CP150="Yes"),100-OFFSET('Sanitation Data'!$D$5,0,10*ROW('Sanitation Data'!D144)),NA())</f>
        <v>#N/A</v>
      </c>
      <c r="AB150" s="203" t="e">
        <f ca="true">+IF(AND(ISNUMBER(OFFSET('Sanitation Data'!$D$7,0,10*ROW('Sanitation Data'!D144))),'Data Summary'!CQ150="Yes"),OFFSET('Sanitation Data'!$D$7,0,10*ROW('Sanitation Data'!D144)),NA())</f>
        <v>#N/A</v>
      </c>
      <c r="AC150" s="203" t="e">
        <f ca="true">+IF(AND(ISNUMBER(OFFSET('Sanitation Data'!$D$11,0,10*ROW('Sanitation Data'!D144))),'Data Summary'!CR150="Yes"),OFFSET('Sanitation Data'!$D$11,0,10*ROW('Sanitation Data'!D144)),NA())</f>
        <v>#N/A</v>
      </c>
      <c r="AD150" s="203" t="e">
        <f ca="true">+IF(AND(ISNUMBER(OFFSET('Sanitation Data'!$D$12,0,10*ROW('Sanitation Data'!D144))),'Data Summary'!CS150="Yes"),OFFSET('Sanitation Data'!$D$12,0,10*ROW('Sanitation Data'!D144)),NA())</f>
        <v>#N/A</v>
      </c>
      <c r="AE150" s="203" t="e">
        <f ca="true">+IF(AND(ISNUMBER(OFFSET('Sanitation Data'!$D$13,0,10*ROW('Sanitation Data'!D144))),'Data Summary'!CT150="Yes"),OFFSET('Sanitation Data'!$D$13,0,10*ROW('Sanitation Data'!D144)),NA())</f>
        <v>#N/A</v>
      </c>
      <c r="AF150" s="203" t="e">
        <f ca="true">+IF(AND(ISNUMBER(OFFSET('Sanitation Data'!$E$5,0,10*ROW('Sanitation Data'!E144))),'Data Summary'!CU150="Yes"),100-OFFSET('Sanitation Data'!$E$5,0,10*ROW('Sanitation Data'!E144)),NA())</f>
        <v>#N/A</v>
      </c>
      <c r="AG150" s="203" t="e">
        <f ca="true">+IF(AND(ISNUMBER(OFFSET('Sanitation Data'!$E$7,0,10*ROW('Sanitation Data'!E144))),'Data Summary'!CV150="Yes"),OFFSET('Sanitation Data'!$E$7,0,10*ROW('Sanitation Data'!E144)),NA())</f>
        <v>#N/A</v>
      </c>
      <c r="AH150" s="203" t="e">
        <f ca="true">+IF(AND(ISNUMBER(OFFSET('Sanitation Data'!$E$11,0,10*ROW('Sanitation Data'!E144))),'Data Summary'!CW150="Yes"),OFFSET('Sanitation Data'!$E$11,0,10*ROW('Sanitation Data'!E144)),NA())</f>
        <v>#N/A</v>
      </c>
      <c r="AI150" s="203" t="e">
        <f ca="true">+IF(AND(ISNUMBER(OFFSET('Sanitation Data'!$E$12,0,10*ROW('Sanitation Data'!E144))),'Data Summary'!CX150="Yes"),OFFSET('Sanitation Data'!$E$12,0,10*ROW('Sanitation Data'!E144)),NA())</f>
        <v>#N/A</v>
      </c>
      <c r="AJ150" s="203" t="e">
        <f ca="true">+IF(AND(ISNUMBER(OFFSET('Sanitation Data'!$E$13,0,10*ROW('Sanitation Data'!E144))),'Data Summary'!CY150="Yes"),OFFSET('Sanitation Data'!$E$13,0,10*ROW('Sanitation Data'!E144)),NA())</f>
        <v>#N/A</v>
      </c>
      <c r="AK150" s="203" t="e">
        <f ca="true">+IF(AND(ISNUMBER(OFFSET('Sanitation Data'!$F$5,0,10*ROW('Sanitation Data'!F144))),'Data Summary'!CZ150="Yes"),100-OFFSET('Sanitation Data'!$F$5,0,10*ROW('Sanitation Data'!F144)),NA())</f>
        <v>#N/A</v>
      </c>
      <c r="AL150" s="203" t="e">
        <f ca="true">+IF(AND(ISNUMBER(OFFSET('Sanitation Data'!$F$7,0,10*ROW('Sanitation Data'!F144))),'Data Summary'!DA150="Yes"),OFFSET('Sanitation Data'!$F$7,0,10*ROW('Sanitation Data'!F144)),NA())</f>
        <v>#N/A</v>
      </c>
      <c r="AM150" s="203" t="e">
        <f ca="true">+IF(AND(ISNUMBER(OFFSET('Sanitation Data'!$F$11,0,10*ROW('Sanitation Data'!F144))),'Data Summary'!DB150="Yes"),OFFSET('Sanitation Data'!$F$11,0,10*ROW('Sanitation Data'!F144)),NA())</f>
        <v>#N/A</v>
      </c>
      <c r="AN150" s="203" t="e">
        <f ca="true">+IF(AND(ISNUMBER(OFFSET('Sanitation Data'!$F$12,0,10*ROW('Sanitation Data'!F144))),'Data Summary'!DC150="Yes"),OFFSET('Sanitation Data'!$F$12,0,10*ROW('Sanitation Data'!F144)),NA())</f>
        <v>#N/A</v>
      </c>
      <c r="AO150" s="203" t="e">
        <f ca="true">+IF(AND(ISNUMBER(OFFSET('Sanitation Data'!$F$13,0,10*ROW('Sanitation Data'!F144))),'Data Summary'!DD150="Yes"),OFFSET('Sanitation Data'!$F$13,0,10*ROW('Sanitation Data'!F144)),NA())</f>
        <v>#N/A</v>
      </c>
      <c r="AP150" s="203" t="e">
        <f ca="true">+IF(AND(ISNUMBER(OFFSET('Sanitation Data'!$G$5,0,10*ROW('Sanitation Data'!G144))),'Data Summary'!DE150="Yes"),100-OFFSET('Sanitation Data'!$G$5,0,10*ROW('Sanitation Data'!G144)),NA())</f>
        <v>#N/A</v>
      </c>
      <c r="AQ150" s="203" t="e">
        <f ca="true">+IF(AND(ISNUMBER(OFFSET('Sanitation Data'!$G$7,0,10*ROW('Sanitation Data'!G144))),'Data Summary'!DF150="Yes"),OFFSET('Sanitation Data'!$G$7,0,10*ROW('Sanitation Data'!G144)),NA())</f>
        <v>#N/A</v>
      </c>
      <c r="AR150" s="203" t="e">
        <f ca="true">+IF(AND(ISNUMBER(OFFSET('Sanitation Data'!$G$11,0,10*ROW('Sanitation Data'!G144))),'Data Summary'!DG150="Yes"),OFFSET('Sanitation Data'!$G$11,0,10*ROW('Sanitation Data'!G144)),NA())</f>
        <v>#N/A</v>
      </c>
      <c r="AS150" s="203" t="e">
        <f ca="true">+IF(AND(ISNUMBER(OFFSET('Sanitation Data'!$G$12,0,10*ROW('Sanitation Data'!G144))),'Data Summary'!DH150="Yes"),OFFSET('Sanitation Data'!$G$12,0,10*ROW('Sanitation Data'!G144)),NA())</f>
        <v>#N/A</v>
      </c>
      <c r="AT150" s="203" t="e">
        <f ca="true">+IF(AND(ISNUMBER(OFFSET('Sanitation Data'!$G$13,0,10*ROW('Sanitation Data'!G144))),'Data Summary'!DI150="Yes"),OFFSET('Sanitation Data'!$G$13,0,10*ROW('Sanitation Data'!G144)),NA())</f>
        <v>#N/A</v>
      </c>
      <c r="AU150" s="203" t="e">
        <f ca="true">+IF(AND(ISNUMBER(OFFSET('Sanitation Data'!$H$5,0,10*ROW('Sanitation Data'!H144))),'Data Summary'!DJ150="Yes"),100-OFFSET('Sanitation Data'!$H$5,0,10*ROW('Sanitation Data'!H144)),NA())</f>
        <v>#N/A</v>
      </c>
      <c r="AV150" s="203" t="e">
        <f ca="true">+IF(AND(ISNUMBER(OFFSET('Sanitation Data'!$H$7,0,10*ROW('Sanitation Data'!H144))),'Data Summary'!DK150="Yes"),OFFSET('Sanitation Data'!$H$7,0,10*ROW('Sanitation Data'!H144)),NA())</f>
        <v>#N/A</v>
      </c>
      <c r="AW150" s="203" t="e">
        <f ca="true">+IF(AND(ISNUMBER(OFFSET('Sanitation Data'!$H$11,0,10*ROW('Sanitation Data'!H144))),'Data Summary'!DL150="Yes"),OFFSET('Sanitation Data'!$H$11,0,10*ROW('Sanitation Data'!H144)),NA())</f>
        <v>#N/A</v>
      </c>
      <c r="AX150" s="203" t="e">
        <f ca="true">+IF(AND(ISNUMBER(OFFSET('Sanitation Data'!$H$12,0,10*ROW('Sanitation Data'!H144))),'Data Summary'!DM150="Yes"),OFFSET('Sanitation Data'!$H$12,0,10*ROW('Sanitation Data'!H144)),NA())</f>
        <v>#N/A</v>
      </c>
      <c r="AY150" s="203" t="e">
        <f ca="true">+IF(AND(ISNUMBER(OFFSET('Sanitation Data'!$H$13,0,10*ROW('Sanitation Data'!H144))),'Data Summary'!DN150="Yes"),OFFSET('Sanitation Data'!$H$13,0,10*ROW('Sanitation Data'!H144)),NA())</f>
        <v>#N/A</v>
      </c>
      <c r="AZ150" s="204" t="e">
        <f ca="true">+IF(AND(ISNUMBER(OFFSET('Hygiene Data'!$C$6,0,10*ROW('Hygiene Data'!C144))),'Data Summary'!DO150="Yes"),OFFSET('Hygiene Data'!$C$6,0,10*ROW('Hygiene Data'!C144)),NA())</f>
        <v>#N/A</v>
      </c>
      <c r="BA150" s="204" t="e">
        <f ca="true">+IF(AND(ISNUMBER(OFFSET('Hygiene Data'!$C$8,0,10*ROW('Hygiene Data'!C144))),'Data Summary'!DP150="Yes"),OFFSET('Hygiene Data'!$C$8,0,10*ROW('Hygiene Data'!C144)),NA())</f>
        <v>#N/A</v>
      </c>
      <c r="BB150" s="204" t="e">
        <f ca="true">+IF(AND(ISNUMBER(OFFSET('Hygiene Data'!$C$10,0,10*ROW('Hygiene Data'!C144))),'Data Summary'!DQ150="Yes"),OFFSET('Hygiene Data'!$C$10,0,10*ROW('Hygiene Data'!C144)),NA())</f>
        <v>#N/A</v>
      </c>
      <c r="BC150" s="204" t="e">
        <f ca="true">+IF(AND(ISNUMBER(OFFSET('Hygiene Data'!$D$6,0,10*ROW('Hygiene Data'!D144))),'Data Summary'!DR150="Yes"),OFFSET('Hygiene Data'!$D$6,0,10*ROW('Hygiene Data'!D144)),NA())</f>
        <v>#N/A</v>
      </c>
      <c r="BD150" s="204" t="e">
        <f ca="true">+IF(AND(ISNUMBER(OFFSET('Hygiene Data'!$D$8,0,10*ROW('Hygiene Data'!D144))),'Data Summary'!DS150="Yes"),OFFSET('Hygiene Data'!$D$8,0,10*ROW('Hygiene Data'!D144)),NA())</f>
        <v>#N/A</v>
      </c>
      <c r="BE150" s="204" t="e">
        <f ca="true">+IF(AND(ISNUMBER(OFFSET('Hygiene Data'!$D$10,0,10*ROW('Hygiene Data'!D144))),'Data Summary'!DT150="Yes"),OFFSET('Hygiene Data'!$D$10,0,10*ROW('Hygiene Data'!D144)),NA())</f>
        <v>#N/A</v>
      </c>
      <c r="BF150" s="204" t="e">
        <f ca="true">+IF(AND(ISNUMBER(OFFSET('Hygiene Data'!$E$6,0,10*ROW('Hygiene Data'!E144))),'Data Summary'!DU150="Yes"),OFFSET('Hygiene Data'!$E$6,0,10*ROW('Hygiene Data'!E144)),NA())</f>
        <v>#N/A</v>
      </c>
      <c r="BG150" s="204" t="e">
        <f ca="true">+IF(AND(ISNUMBER(OFFSET('Hygiene Data'!$E$8,0,10*ROW('Hygiene Data'!E144))),'Data Summary'!DV150="Yes"),OFFSET('Hygiene Data'!$E$8,0,10*ROW('Hygiene Data'!E144)),NA())</f>
        <v>#N/A</v>
      </c>
      <c r="BH150" s="204" t="e">
        <f ca="true">+IF(AND(ISNUMBER(OFFSET('Hygiene Data'!$E$10,0,10*ROW('Hygiene Data'!E144))),'Data Summary'!DW150="Yes"),OFFSET('Hygiene Data'!$E$10,0,10*ROW('Hygiene Data'!E144)),NA())</f>
        <v>#N/A</v>
      </c>
      <c r="BI150" s="204" t="e">
        <f ca="true">+IF(AND(ISNUMBER(OFFSET('Hygiene Data'!$F$6,0,10*ROW('Hygiene Data'!F144))),'Data Summary'!DX150="Yes"),OFFSET('Hygiene Data'!$F$6,0,10*ROW('Hygiene Data'!F144)),NA())</f>
        <v>#N/A</v>
      </c>
      <c r="BJ150" s="204" t="e">
        <f ca="true">+IF(AND(ISNUMBER(OFFSET('Hygiene Data'!$F$8,0,10*ROW('Hygiene Data'!F144))),'Data Summary'!DY150="Yes"),OFFSET('Hygiene Data'!$F$8,0,10*ROW('Hygiene Data'!F144)),NA())</f>
        <v>#N/A</v>
      </c>
      <c r="BK150" s="204" t="e">
        <f ca="true">+IF(AND(ISNUMBER(OFFSET('Hygiene Data'!$F$10,0,10*ROW('Hygiene Data'!F144))),'Data Summary'!DZ150="Yes"),OFFSET('Hygiene Data'!$F$10,0,10*ROW('Hygiene Data'!F144)),NA())</f>
        <v>#N/A</v>
      </c>
      <c r="BL150" s="204" t="e">
        <f ca="true">+IF(AND(ISNUMBER(OFFSET('Hygiene Data'!$G$6,0,10*ROW('Hygiene Data'!G144))),'Data Summary'!EA150="Yes"),OFFSET('Hygiene Data'!$G$6,0,10*ROW('Hygiene Data'!G144)),NA())</f>
        <v>#N/A</v>
      </c>
      <c r="BM150" s="204" t="e">
        <f ca="true">+IF(AND(ISNUMBER(OFFSET('Hygiene Data'!$G$8,0,10*ROW('Hygiene Data'!G144))),'Data Summary'!EB150="Yes"),OFFSET('Hygiene Data'!$G$8,0,10*ROW('Hygiene Data'!G144)),NA())</f>
        <v>#N/A</v>
      </c>
      <c r="BN150" s="204" t="e">
        <f ca="true">+IF(AND(ISNUMBER(OFFSET('Hygiene Data'!$G$10,0,10*ROW('Hygiene Data'!G144))),'Data Summary'!EC150="Yes"),OFFSET('Hygiene Data'!$G$10,0,10*ROW('Hygiene Data'!G144)),NA())</f>
        <v>#N/A</v>
      </c>
      <c r="BO150" s="204" t="e">
        <f ca="true">+IF(AND(ISNUMBER(OFFSET('Hygiene Data'!$H$6,0,10*ROW('Hygiene Data'!H144))),'Data Summary'!ED150="Yes"),OFFSET('Hygiene Data'!$H$6,0,10*ROW('Hygiene Data'!H144)),NA())</f>
        <v>#N/A</v>
      </c>
      <c r="BP150" s="204" t="e">
        <f ca="true">+IF(AND(ISNUMBER(OFFSET('Hygiene Data'!$H$8,0,10*ROW('Hygiene Data'!H144))),'Data Summary'!EE150="Yes"),OFFSET('Hygiene Data'!$H$8,0,10*ROW('Hygiene Data'!H144)),NA())</f>
        <v>#N/A</v>
      </c>
      <c r="BQ150" s="204"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415" t="e">
        <f ca="true">+IF(AND(ISNUMBER(OFFSET('Water Data'!$C$5,0,10*ROW('Water Data'!C145))),'Data Summary'!BS151="Yes"),100-OFFSET('Water Data'!$C$5,0,10*ROW('Water Data'!C145)),NA())</f>
        <v>#N/A</v>
      </c>
      <c r="E151" s="415" t="e">
        <f ca="true">+IF(AND(ISNUMBER(OFFSET('Water Data'!$C$7,0,10*ROW('Water Data'!C145))),'Data Summary'!BT151="Yes"),OFFSET('Water Data'!$C$7,0,10*ROW('Water Data'!C145)),NA())</f>
        <v>#N/A</v>
      </c>
      <c r="F151" s="415" t="e">
        <f ca="true">+IF(AND(ISNUMBER(OFFSET('Water Data'!$C$10,0,10*ROW('Water Data'!C145))),'Data Summary'!BU151="Yes"),OFFSET('Water Data'!$C$10,0,10*ROW('Water Data'!C145)),NA())</f>
        <v>#N/A</v>
      </c>
      <c r="G151" s="415" t="e">
        <f ca="true">+IF(AND(ISNUMBER(OFFSET('Water Data'!$D$5,0,10*ROW('Water Data'!D145))),'Data Summary'!BV151="Yes"),100-OFFSET('Water Data'!$D$5,0,10*ROW('Water Data'!D145)),NA())</f>
        <v>#N/A</v>
      </c>
      <c r="H151" s="415" t="e">
        <f ca="true">+IF(AND(ISNUMBER(OFFSET('Water Data'!$D$7,0,10*ROW('Water Data'!D145))),'Data Summary'!BW151="Yes"),OFFSET('Water Data'!$D$7,0,10*ROW('Water Data'!D145)),NA())</f>
        <v>#N/A</v>
      </c>
      <c r="I151" s="415" t="e">
        <f ca="true">+IF(AND(ISNUMBER(OFFSET('Water Data'!$D$10,0,10*ROW('Water Data'!D145))),'Data Summary'!BX151="Yes"),OFFSET('Water Data'!$D$10,0,10*ROW('Water Data'!D145)),NA())</f>
        <v>#N/A</v>
      </c>
      <c r="J151" s="415" t="e">
        <f ca="true">+IF(AND(ISNUMBER(OFFSET('Water Data'!$E$5,0,10*ROW('Water Data'!E145))),'Data Summary'!BY151="Yes"),100-OFFSET('Water Data'!$E$5,0,10*ROW('Water Data'!E145)),NA())</f>
        <v>#N/A</v>
      </c>
      <c r="K151" s="415" t="e">
        <f ca="true">+IF(AND(ISNUMBER(OFFSET('Water Data'!$E$7,0,10*ROW('Water Data'!E145))),'Data Summary'!BZ151="Yes"),OFFSET('Water Data'!$E$7,0,10*ROW('Water Data'!E145)),NA())</f>
        <v>#N/A</v>
      </c>
      <c r="L151" s="415" t="e">
        <f ca="true">+IF(AND(ISNUMBER(OFFSET('Water Data'!$E$10,0,10*ROW('Water Data'!E145))),'Data Summary'!CA151="Yes"),OFFSET('Water Data'!$E$10,0,10*ROW('Water Data'!E145)),NA())</f>
        <v>#N/A</v>
      </c>
      <c r="M151" s="415" t="e">
        <f ca="true">+IF(AND(ISNUMBER(OFFSET('Water Data'!$F$5,0,10*ROW('Water Data'!F145))),'Data Summary'!CB151="Yes"),100-OFFSET('Water Data'!$F$5,0,10*ROW('Water Data'!F145)),NA())</f>
        <v>#N/A</v>
      </c>
      <c r="N151" s="415" t="e">
        <f ca="true">+IF(AND(ISNUMBER(OFFSET('Water Data'!$F$7,0,10*ROW('Water Data'!F145))),'Data Summary'!CC151="Yes"),OFFSET('Water Data'!$F$7,0,10*ROW('Water Data'!F145)),NA())</f>
        <v>#N/A</v>
      </c>
      <c r="O151" s="415" t="e">
        <f ca="true">+IF(AND(ISNUMBER(OFFSET('Water Data'!$F$10,0,10*ROW('Water Data'!F145))),'Data Summary'!CD151="Yes"),OFFSET('Water Data'!$F$10,0,10*ROW('Water Data'!F145)),NA())</f>
        <v>#N/A</v>
      </c>
      <c r="P151" s="415" t="e">
        <f ca="true">+IF(AND(ISNUMBER(OFFSET('Water Data'!$G$5,0,10*ROW('Water Data'!G145))),'Data Summary'!CE151="Yes"),100-OFFSET('Water Data'!$G$5,0,10*ROW('Water Data'!G145)),NA())</f>
        <v>#N/A</v>
      </c>
      <c r="Q151" s="415" t="e">
        <f ca="true">+IF(AND(ISNUMBER(OFFSET('Water Data'!$G$7,0,10*ROW('Water Data'!G145))),'Data Summary'!CF151="Yes"),OFFSET('Water Data'!$G$7,0,10*ROW('Water Data'!G145)),NA())</f>
        <v>#N/A</v>
      </c>
      <c r="R151" s="415" t="e">
        <f ca="true">+IF(AND(ISNUMBER(OFFSET('Water Data'!$G$10,0,10*ROW('Water Data'!G145))),'Data Summary'!CG151="Yes"),OFFSET('Water Data'!$G$10,0,10*ROW('Water Data'!G145)),NA())</f>
        <v>#N/A</v>
      </c>
      <c r="S151" s="415" t="e">
        <f ca="true">+IF(AND(ISNUMBER(OFFSET('Water Data'!$H$5,0,10*ROW('Water Data'!H145))),'Data Summary'!CH151="Yes"),100-OFFSET('Water Data'!$H$5,0,10*ROW('Water Data'!H145)),NA())</f>
        <v>#N/A</v>
      </c>
      <c r="T151" s="415" t="e">
        <f ca="true">+IF(AND(ISNUMBER(OFFSET('Water Data'!$H$7,0,10*ROW('Water Data'!H145))),'Data Summary'!CI151="Yes"),OFFSET('Water Data'!$H$7,0,10*ROW('Water Data'!H145)),NA())</f>
        <v>#N/A</v>
      </c>
      <c r="U151" s="415" t="e">
        <f ca="true">+IF(AND(ISNUMBER(OFFSET('Water Data'!$H$10,0,10*ROW('Water Data'!H145))),'Data Summary'!CJ151="Yes"),OFFSET('Water Data'!$H$10,0,10*ROW('Water Data'!H145)),NA())</f>
        <v>#N/A</v>
      </c>
      <c r="V151" s="203" t="e">
        <f ca="true">+IF(AND(ISNUMBER(OFFSET('Sanitation Data'!$C$5,0,10*ROW('Sanitation Data'!C145))),'Data Summary'!CK151="Yes"),100-OFFSET('Sanitation Data'!$C$5,0,10*ROW('Sanitation Data'!C145)),NA())</f>
        <v>#N/A</v>
      </c>
      <c r="W151" s="203" t="e">
        <f ca="true">+IF(AND(ISNUMBER(OFFSET('Sanitation Data'!$C$7,0,10*ROW('Sanitation Data'!C145))),'Data Summary'!CL151="Yes"),OFFSET('Sanitation Data'!$C$7,0,10*ROW('Sanitation Data'!C145)),NA())</f>
        <v>#N/A</v>
      </c>
      <c r="X151" s="203" t="e">
        <f ca="true">+IF(AND(ISNUMBER(OFFSET('Sanitation Data'!$C$11,0,10*ROW('Sanitation Data'!C145))),'Data Summary'!CM151="Yes"),OFFSET('Sanitation Data'!$C$11,0,10*ROW('Sanitation Data'!C145)),NA())</f>
        <v>#N/A</v>
      </c>
      <c r="Y151" s="203" t="e">
        <f ca="true">+IF(AND(ISNUMBER(OFFSET('Sanitation Data'!$C$12,0,10*ROW('Sanitation Data'!C145))),'Data Summary'!CN151="Yes"),OFFSET('Sanitation Data'!$C$12,0,10*ROW('Sanitation Data'!C145)),NA())</f>
        <v>#N/A</v>
      </c>
      <c r="Z151" s="203" t="e">
        <f ca="true">+IF(AND(ISNUMBER(OFFSET('Sanitation Data'!$C$13,0,10*ROW('Sanitation Data'!C145))),'Data Summary'!CO151="Yes"),OFFSET('Sanitation Data'!$C$13,0,10*ROW('Sanitation Data'!C145)),NA())</f>
        <v>#N/A</v>
      </c>
      <c r="AA151" s="203" t="e">
        <f ca="true">+IF(AND(ISNUMBER(OFFSET('Sanitation Data'!$D$5,0,10*ROW('Sanitation Data'!D145))),'Data Summary'!CP151="Yes"),100-OFFSET('Sanitation Data'!$D$5,0,10*ROW('Sanitation Data'!D145)),NA())</f>
        <v>#N/A</v>
      </c>
      <c r="AB151" s="203" t="e">
        <f ca="true">+IF(AND(ISNUMBER(OFFSET('Sanitation Data'!$D$7,0,10*ROW('Sanitation Data'!D145))),'Data Summary'!CQ151="Yes"),OFFSET('Sanitation Data'!$D$7,0,10*ROW('Sanitation Data'!D145)),NA())</f>
        <v>#N/A</v>
      </c>
      <c r="AC151" s="203" t="e">
        <f ca="true">+IF(AND(ISNUMBER(OFFSET('Sanitation Data'!$D$11,0,10*ROW('Sanitation Data'!D145))),'Data Summary'!CR151="Yes"),OFFSET('Sanitation Data'!$D$11,0,10*ROW('Sanitation Data'!D145)),NA())</f>
        <v>#N/A</v>
      </c>
      <c r="AD151" s="203" t="e">
        <f ca="true">+IF(AND(ISNUMBER(OFFSET('Sanitation Data'!$D$12,0,10*ROW('Sanitation Data'!D145))),'Data Summary'!CS151="Yes"),OFFSET('Sanitation Data'!$D$12,0,10*ROW('Sanitation Data'!D145)),NA())</f>
        <v>#N/A</v>
      </c>
      <c r="AE151" s="203" t="e">
        <f ca="true">+IF(AND(ISNUMBER(OFFSET('Sanitation Data'!$D$13,0,10*ROW('Sanitation Data'!D145))),'Data Summary'!CT151="Yes"),OFFSET('Sanitation Data'!$D$13,0,10*ROW('Sanitation Data'!D145)),NA())</f>
        <v>#N/A</v>
      </c>
      <c r="AF151" s="203" t="e">
        <f ca="true">+IF(AND(ISNUMBER(OFFSET('Sanitation Data'!$E$5,0,10*ROW('Sanitation Data'!E145))),'Data Summary'!CU151="Yes"),100-OFFSET('Sanitation Data'!$E$5,0,10*ROW('Sanitation Data'!E145)),NA())</f>
        <v>#N/A</v>
      </c>
      <c r="AG151" s="203" t="e">
        <f ca="true">+IF(AND(ISNUMBER(OFFSET('Sanitation Data'!$E$7,0,10*ROW('Sanitation Data'!E145))),'Data Summary'!CV151="Yes"),OFFSET('Sanitation Data'!$E$7,0,10*ROW('Sanitation Data'!E145)),NA())</f>
        <v>#N/A</v>
      </c>
      <c r="AH151" s="203" t="e">
        <f ca="true">+IF(AND(ISNUMBER(OFFSET('Sanitation Data'!$E$11,0,10*ROW('Sanitation Data'!E145))),'Data Summary'!CW151="Yes"),OFFSET('Sanitation Data'!$E$11,0,10*ROW('Sanitation Data'!E145)),NA())</f>
        <v>#N/A</v>
      </c>
      <c r="AI151" s="203" t="e">
        <f ca="true">+IF(AND(ISNUMBER(OFFSET('Sanitation Data'!$E$12,0,10*ROW('Sanitation Data'!E145))),'Data Summary'!CX151="Yes"),OFFSET('Sanitation Data'!$E$12,0,10*ROW('Sanitation Data'!E145)),NA())</f>
        <v>#N/A</v>
      </c>
      <c r="AJ151" s="203" t="e">
        <f ca="true">+IF(AND(ISNUMBER(OFFSET('Sanitation Data'!$E$13,0,10*ROW('Sanitation Data'!E145))),'Data Summary'!CY151="Yes"),OFFSET('Sanitation Data'!$E$13,0,10*ROW('Sanitation Data'!E145)),NA())</f>
        <v>#N/A</v>
      </c>
      <c r="AK151" s="203" t="e">
        <f ca="true">+IF(AND(ISNUMBER(OFFSET('Sanitation Data'!$F$5,0,10*ROW('Sanitation Data'!F145))),'Data Summary'!CZ151="Yes"),100-OFFSET('Sanitation Data'!$F$5,0,10*ROW('Sanitation Data'!F145)),NA())</f>
        <v>#N/A</v>
      </c>
      <c r="AL151" s="203" t="e">
        <f ca="true">+IF(AND(ISNUMBER(OFFSET('Sanitation Data'!$F$7,0,10*ROW('Sanitation Data'!F145))),'Data Summary'!DA151="Yes"),OFFSET('Sanitation Data'!$F$7,0,10*ROW('Sanitation Data'!F145)),NA())</f>
        <v>#N/A</v>
      </c>
      <c r="AM151" s="203" t="e">
        <f ca="true">+IF(AND(ISNUMBER(OFFSET('Sanitation Data'!$F$11,0,10*ROW('Sanitation Data'!F145))),'Data Summary'!DB151="Yes"),OFFSET('Sanitation Data'!$F$11,0,10*ROW('Sanitation Data'!F145)),NA())</f>
        <v>#N/A</v>
      </c>
      <c r="AN151" s="203" t="e">
        <f ca="true">+IF(AND(ISNUMBER(OFFSET('Sanitation Data'!$F$12,0,10*ROW('Sanitation Data'!F145))),'Data Summary'!DC151="Yes"),OFFSET('Sanitation Data'!$F$12,0,10*ROW('Sanitation Data'!F145)),NA())</f>
        <v>#N/A</v>
      </c>
      <c r="AO151" s="203" t="e">
        <f ca="true">+IF(AND(ISNUMBER(OFFSET('Sanitation Data'!$F$13,0,10*ROW('Sanitation Data'!F145))),'Data Summary'!DD151="Yes"),OFFSET('Sanitation Data'!$F$13,0,10*ROW('Sanitation Data'!F145)),NA())</f>
        <v>#N/A</v>
      </c>
      <c r="AP151" s="203" t="e">
        <f ca="true">+IF(AND(ISNUMBER(OFFSET('Sanitation Data'!$G$5,0,10*ROW('Sanitation Data'!G145))),'Data Summary'!DE151="Yes"),100-OFFSET('Sanitation Data'!$G$5,0,10*ROW('Sanitation Data'!G145)),NA())</f>
        <v>#N/A</v>
      </c>
      <c r="AQ151" s="203" t="e">
        <f ca="true">+IF(AND(ISNUMBER(OFFSET('Sanitation Data'!$G$7,0,10*ROW('Sanitation Data'!G145))),'Data Summary'!DF151="Yes"),OFFSET('Sanitation Data'!$G$7,0,10*ROW('Sanitation Data'!G145)),NA())</f>
        <v>#N/A</v>
      </c>
      <c r="AR151" s="203" t="e">
        <f ca="true">+IF(AND(ISNUMBER(OFFSET('Sanitation Data'!$G$11,0,10*ROW('Sanitation Data'!G145))),'Data Summary'!DG151="Yes"),OFFSET('Sanitation Data'!$G$11,0,10*ROW('Sanitation Data'!G145)),NA())</f>
        <v>#N/A</v>
      </c>
      <c r="AS151" s="203" t="e">
        <f ca="true">+IF(AND(ISNUMBER(OFFSET('Sanitation Data'!$G$12,0,10*ROW('Sanitation Data'!G145))),'Data Summary'!DH151="Yes"),OFFSET('Sanitation Data'!$G$12,0,10*ROW('Sanitation Data'!G145)),NA())</f>
        <v>#N/A</v>
      </c>
      <c r="AT151" s="203" t="e">
        <f ca="true">+IF(AND(ISNUMBER(OFFSET('Sanitation Data'!$G$13,0,10*ROW('Sanitation Data'!G145))),'Data Summary'!DI151="Yes"),OFFSET('Sanitation Data'!$G$13,0,10*ROW('Sanitation Data'!G145)),NA())</f>
        <v>#N/A</v>
      </c>
      <c r="AU151" s="203" t="e">
        <f ca="true">+IF(AND(ISNUMBER(OFFSET('Sanitation Data'!$H$5,0,10*ROW('Sanitation Data'!H145))),'Data Summary'!DJ151="Yes"),100-OFFSET('Sanitation Data'!$H$5,0,10*ROW('Sanitation Data'!H145)),NA())</f>
        <v>#N/A</v>
      </c>
      <c r="AV151" s="203" t="e">
        <f ca="true">+IF(AND(ISNUMBER(OFFSET('Sanitation Data'!$H$7,0,10*ROW('Sanitation Data'!H145))),'Data Summary'!DK151="Yes"),OFFSET('Sanitation Data'!$H$7,0,10*ROW('Sanitation Data'!H145)),NA())</f>
        <v>#N/A</v>
      </c>
      <c r="AW151" s="203" t="e">
        <f ca="true">+IF(AND(ISNUMBER(OFFSET('Sanitation Data'!$H$11,0,10*ROW('Sanitation Data'!H145))),'Data Summary'!DL151="Yes"),OFFSET('Sanitation Data'!$H$11,0,10*ROW('Sanitation Data'!H145)),NA())</f>
        <v>#N/A</v>
      </c>
      <c r="AX151" s="203" t="e">
        <f ca="true">+IF(AND(ISNUMBER(OFFSET('Sanitation Data'!$H$12,0,10*ROW('Sanitation Data'!H145))),'Data Summary'!DM151="Yes"),OFFSET('Sanitation Data'!$H$12,0,10*ROW('Sanitation Data'!H145)),NA())</f>
        <v>#N/A</v>
      </c>
      <c r="AY151" s="203" t="e">
        <f ca="true">+IF(AND(ISNUMBER(OFFSET('Sanitation Data'!$H$13,0,10*ROW('Sanitation Data'!H145))),'Data Summary'!DN151="Yes"),OFFSET('Sanitation Data'!$H$13,0,10*ROW('Sanitation Data'!H145)),NA())</f>
        <v>#N/A</v>
      </c>
      <c r="AZ151" s="204" t="e">
        <f ca="true">+IF(AND(ISNUMBER(OFFSET('Hygiene Data'!$C$6,0,10*ROW('Hygiene Data'!C145))),'Data Summary'!DO151="Yes"),OFFSET('Hygiene Data'!$C$6,0,10*ROW('Hygiene Data'!C145)),NA())</f>
        <v>#N/A</v>
      </c>
      <c r="BA151" s="204" t="e">
        <f ca="true">+IF(AND(ISNUMBER(OFFSET('Hygiene Data'!$C$8,0,10*ROW('Hygiene Data'!C145))),'Data Summary'!DP151="Yes"),OFFSET('Hygiene Data'!$C$8,0,10*ROW('Hygiene Data'!C145)),NA())</f>
        <v>#N/A</v>
      </c>
      <c r="BB151" s="204" t="e">
        <f ca="true">+IF(AND(ISNUMBER(OFFSET('Hygiene Data'!$C$10,0,10*ROW('Hygiene Data'!C145))),'Data Summary'!DQ151="Yes"),OFFSET('Hygiene Data'!$C$10,0,10*ROW('Hygiene Data'!C145)),NA())</f>
        <v>#N/A</v>
      </c>
      <c r="BC151" s="204" t="e">
        <f ca="true">+IF(AND(ISNUMBER(OFFSET('Hygiene Data'!$D$6,0,10*ROW('Hygiene Data'!D145))),'Data Summary'!DR151="Yes"),OFFSET('Hygiene Data'!$D$6,0,10*ROW('Hygiene Data'!D145)),NA())</f>
        <v>#N/A</v>
      </c>
      <c r="BD151" s="204" t="e">
        <f ca="true">+IF(AND(ISNUMBER(OFFSET('Hygiene Data'!$D$8,0,10*ROW('Hygiene Data'!D145))),'Data Summary'!DS151="Yes"),OFFSET('Hygiene Data'!$D$8,0,10*ROW('Hygiene Data'!D145)),NA())</f>
        <v>#N/A</v>
      </c>
      <c r="BE151" s="204" t="e">
        <f ca="true">+IF(AND(ISNUMBER(OFFSET('Hygiene Data'!$D$10,0,10*ROW('Hygiene Data'!D145))),'Data Summary'!DT151="Yes"),OFFSET('Hygiene Data'!$D$10,0,10*ROW('Hygiene Data'!D145)),NA())</f>
        <v>#N/A</v>
      </c>
      <c r="BF151" s="204" t="e">
        <f ca="true">+IF(AND(ISNUMBER(OFFSET('Hygiene Data'!$E$6,0,10*ROW('Hygiene Data'!E145))),'Data Summary'!DU151="Yes"),OFFSET('Hygiene Data'!$E$6,0,10*ROW('Hygiene Data'!E145)),NA())</f>
        <v>#N/A</v>
      </c>
      <c r="BG151" s="204" t="e">
        <f ca="true">+IF(AND(ISNUMBER(OFFSET('Hygiene Data'!$E$8,0,10*ROW('Hygiene Data'!E145))),'Data Summary'!DV151="Yes"),OFFSET('Hygiene Data'!$E$8,0,10*ROW('Hygiene Data'!E145)),NA())</f>
        <v>#N/A</v>
      </c>
      <c r="BH151" s="204" t="e">
        <f ca="true">+IF(AND(ISNUMBER(OFFSET('Hygiene Data'!$E$10,0,10*ROW('Hygiene Data'!E145))),'Data Summary'!DW151="Yes"),OFFSET('Hygiene Data'!$E$10,0,10*ROW('Hygiene Data'!E145)),NA())</f>
        <v>#N/A</v>
      </c>
      <c r="BI151" s="204" t="e">
        <f ca="true">+IF(AND(ISNUMBER(OFFSET('Hygiene Data'!$F$6,0,10*ROW('Hygiene Data'!F145))),'Data Summary'!DX151="Yes"),OFFSET('Hygiene Data'!$F$6,0,10*ROW('Hygiene Data'!F145)),NA())</f>
        <v>#N/A</v>
      </c>
      <c r="BJ151" s="204" t="e">
        <f ca="true">+IF(AND(ISNUMBER(OFFSET('Hygiene Data'!$F$8,0,10*ROW('Hygiene Data'!F145))),'Data Summary'!DY151="Yes"),OFFSET('Hygiene Data'!$F$8,0,10*ROW('Hygiene Data'!F145)),NA())</f>
        <v>#N/A</v>
      </c>
      <c r="BK151" s="204" t="e">
        <f ca="true">+IF(AND(ISNUMBER(OFFSET('Hygiene Data'!$F$10,0,10*ROW('Hygiene Data'!F145))),'Data Summary'!DZ151="Yes"),OFFSET('Hygiene Data'!$F$10,0,10*ROW('Hygiene Data'!F145)),NA())</f>
        <v>#N/A</v>
      </c>
      <c r="BL151" s="204" t="e">
        <f ca="true">+IF(AND(ISNUMBER(OFFSET('Hygiene Data'!$G$6,0,10*ROW('Hygiene Data'!G145))),'Data Summary'!EA151="Yes"),OFFSET('Hygiene Data'!$G$6,0,10*ROW('Hygiene Data'!G145)),NA())</f>
        <v>#N/A</v>
      </c>
      <c r="BM151" s="204" t="e">
        <f ca="true">+IF(AND(ISNUMBER(OFFSET('Hygiene Data'!$G$8,0,10*ROW('Hygiene Data'!G145))),'Data Summary'!EB151="Yes"),OFFSET('Hygiene Data'!$G$8,0,10*ROW('Hygiene Data'!G145)),NA())</f>
        <v>#N/A</v>
      </c>
      <c r="BN151" s="204" t="e">
        <f ca="true">+IF(AND(ISNUMBER(OFFSET('Hygiene Data'!$G$10,0,10*ROW('Hygiene Data'!G145))),'Data Summary'!EC151="Yes"),OFFSET('Hygiene Data'!$G$10,0,10*ROW('Hygiene Data'!G145)),NA())</f>
        <v>#N/A</v>
      </c>
      <c r="BO151" s="204" t="e">
        <f ca="true">+IF(AND(ISNUMBER(OFFSET('Hygiene Data'!$H$6,0,10*ROW('Hygiene Data'!H145))),'Data Summary'!ED151="Yes"),OFFSET('Hygiene Data'!$H$6,0,10*ROW('Hygiene Data'!H145)),NA())</f>
        <v>#N/A</v>
      </c>
      <c r="BP151" s="204" t="e">
        <f ca="true">+IF(AND(ISNUMBER(OFFSET('Hygiene Data'!$H$8,0,10*ROW('Hygiene Data'!H145))),'Data Summary'!EE151="Yes"),OFFSET('Hygiene Data'!$H$8,0,10*ROW('Hygiene Data'!H145)),NA())</f>
        <v>#N/A</v>
      </c>
      <c r="BQ151" s="204"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415" t="e">
        <f ca="true">+IF(AND(ISNUMBER(OFFSET('Water Data'!$C$5,0,10*ROW('Water Data'!C146))),'Data Summary'!BS152="Yes"),100-OFFSET('Water Data'!$C$5,0,10*ROW('Water Data'!C146)),NA())</f>
        <v>#N/A</v>
      </c>
      <c r="E152" s="415" t="e">
        <f ca="true">+IF(AND(ISNUMBER(OFFSET('Water Data'!$C$7,0,10*ROW('Water Data'!C146))),'Data Summary'!BT152="Yes"),OFFSET('Water Data'!$C$7,0,10*ROW('Water Data'!C146)),NA())</f>
        <v>#N/A</v>
      </c>
      <c r="F152" s="415" t="e">
        <f ca="true">+IF(AND(ISNUMBER(OFFSET('Water Data'!$C$10,0,10*ROW('Water Data'!C146))),'Data Summary'!BU152="Yes"),OFFSET('Water Data'!$C$10,0,10*ROW('Water Data'!C146)),NA())</f>
        <v>#N/A</v>
      </c>
      <c r="G152" s="415" t="e">
        <f ca="true">+IF(AND(ISNUMBER(OFFSET('Water Data'!$D$5,0,10*ROW('Water Data'!D146))),'Data Summary'!BV152="Yes"),100-OFFSET('Water Data'!$D$5,0,10*ROW('Water Data'!D146)),NA())</f>
        <v>#N/A</v>
      </c>
      <c r="H152" s="415" t="e">
        <f ca="true">+IF(AND(ISNUMBER(OFFSET('Water Data'!$D$7,0,10*ROW('Water Data'!D146))),'Data Summary'!BW152="Yes"),OFFSET('Water Data'!$D$7,0,10*ROW('Water Data'!D146)),NA())</f>
        <v>#N/A</v>
      </c>
      <c r="I152" s="415" t="e">
        <f ca="true">+IF(AND(ISNUMBER(OFFSET('Water Data'!$D$10,0,10*ROW('Water Data'!D146))),'Data Summary'!BX152="Yes"),OFFSET('Water Data'!$D$10,0,10*ROW('Water Data'!D146)),NA())</f>
        <v>#N/A</v>
      </c>
      <c r="J152" s="415" t="e">
        <f ca="true">+IF(AND(ISNUMBER(OFFSET('Water Data'!$E$5,0,10*ROW('Water Data'!E146))),'Data Summary'!BY152="Yes"),100-OFFSET('Water Data'!$E$5,0,10*ROW('Water Data'!E146)),NA())</f>
        <v>#N/A</v>
      </c>
      <c r="K152" s="415" t="e">
        <f ca="true">+IF(AND(ISNUMBER(OFFSET('Water Data'!$E$7,0,10*ROW('Water Data'!E146))),'Data Summary'!BZ152="Yes"),OFFSET('Water Data'!$E$7,0,10*ROW('Water Data'!E146)),NA())</f>
        <v>#N/A</v>
      </c>
      <c r="L152" s="415" t="e">
        <f ca="true">+IF(AND(ISNUMBER(OFFSET('Water Data'!$E$10,0,10*ROW('Water Data'!E146))),'Data Summary'!CA152="Yes"),OFFSET('Water Data'!$E$10,0,10*ROW('Water Data'!E146)),NA())</f>
        <v>#N/A</v>
      </c>
      <c r="M152" s="415" t="e">
        <f ca="true">+IF(AND(ISNUMBER(OFFSET('Water Data'!$F$5,0,10*ROW('Water Data'!F146))),'Data Summary'!CB152="Yes"),100-OFFSET('Water Data'!$F$5,0,10*ROW('Water Data'!F146)),NA())</f>
        <v>#N/A</v>
      </c>
      <c r="N152" s="415" t="e">
        <f ca="true">+IF(AND(ISNUMBER(OFFSET('Water Data'!$F$7,0,10*ROW('Water Data'!F146))),'Data Summary'!CC152="Yes"),OFFSET('Water Data'!$F$7,0,10*ROW('Water Data'!F146)),NA())</f>
        <v>#N/A</v>
      </c>
      <c r="O152" s="415" t="e">
        <f ca="true">+IF(AND(ISNUMBER(OFFSET('Water Data'!$F$10,0,10*ROW('Water Data'!F146))),'Data Summary'!CD152="Yes"),OFFSET('Water Data'!$F$10,0,10*ROW('Water Data'!F146)),NA())</f>
        <v>#N/A</v>
      </c>
      <c r="P152" s="415" t="e">
        <f ca="true">+IF(AND(ISNUMBER(OFFSET('Water Data'!$G$5,0,10*ROW('Water Data'!G146))),'Data Summary'!CE152="Yes"),100-OFFSET('Water Data'!$G$5,0,10*ROW('Water Data'!G146)),NA())</f>
        <v>#N/A</v>
      </c>
      <c r="Q152" s="415" t="e">
        <f ca="true">+IF(AND(ISNUMBER(OFFSET('Water Data'!$G$7,0,10*ROW('Water Data'!G146))),'Data Summary'!CF152="Yes"),OFFSET('Water Data'!$G$7,0,10*ROW('Water Data'!G146)),NA())</f>
        <v>#N/A</v>
      </c>
      <c r="R152" s="415" t="e">
        <f ca="true">+IF(AND(ISNUMBER(OFFSET('Water Data'!$G$10,0,10*ROW('Water Data'!G146))),'Data Summary'!CG152="Yes"),OFFSET('Water Data'!$G$10,0,10*ROW('Water Data'!G146)),NA())</f>
        <v>#N/A</v>
      </c>
      <c r="S152" s="415" t="e">
        <f ca="true">+IF(AND(ISNUMBER(OFFSET('Water Data'!$H$5,0,10*ROW('Water Data'!H146))),'Data Summary'!CH152="Yes"),100-OFFSET('Water Data'!$H$5,0,10*ROW('Water Data'!H146)),NA())</f>
        <v>#N/A</v>
      </c>
      <c r="T152" s="415" t="e">
        <f ca="true">+IF(AND(ISNUMBER(OFFSET('Water Data'!$H$7,0,10*ROW('Water Data'!H146))),'Data Summary'!CI152="Yes"),OFFSET('Water Data'!$H$7,0,10*ROW('Water Data'!H146)),NA())</f>
        <v>#N/A</v>
      </c>
      <c r="U152" s="415" t="e">
        <f ca="true">+IF(AND(ISNUMBER(OFFSET('Water Data'!$H$10,0,10*ROW('Water Data'!H146))),'Data Summary'!CJ152="Yes"),OFFSET('Water Data'!$H$10,0,10*ROW('Water Data'!H146)),NA())</f>
        <v>#N/A</v>
      </c>
      <c r="V152" s="203" t="e">
        <f ca="true">+IF(AND(ISNUMBER(OFFSET('Sanitation Data'!$C$5,0,10*ROW('Sanitation Data'!C146))),'Data Summary'!CK152="Yes"),100-OFFSET('Sanitation Data'!$C$5,0,10*ROW('Sanitation Data'!C146)),NA())</f>
        <v>#N/A</v>
      </c>
      <c r="W152" s="203" t="e">
        <f ca="true">+IF(AND(ISNUMBER(OFFSET('Sanitation Data'!$C$7,0,10*ROW('Sanitation Data'!C146))),'Data Summary'!CL152="Yes"),OFFSET('Sanitation Data'!$C$7,0,10*ROW('Sanitation Data'!C146)),NA())</f>
        <v>#N/A</v>
      </c>
      <c r="X152" s="203" t="e">
        <f ca="true">+IF(AND(ISNUMBER(OFFSET('Sanitation Data'!$C$11,0,10*ROW('Sanitation Data'!C146))),'Data Summary'!CM152="Yes"),OFFSET('Sanitation Data'!$C$11,0,10*ROW('Sanitation Data'!C146)),NA())</f>
        <v>#N/A</v>
      </c>
      <c r="Y152" s="203" t="e">
        <f ca="true">+IF(AND(ISNUMBER(OFFSET('Sanitation Data'!$C$12,0,10*ROW('Sanitation Data'!C146))),'Data Summary'!CN152="Yes"),OFFSET('Sanitation Data'!$C$12,0,10*ROW('Sanitation Data'!C146)),NA())</f>
        <v>#N/A</v>
      </c>
      <c r="Z152" s="203" t="e">
        <f ca="true">+IF(AND(ISNUMBER(OFFSET('Sanitation Data'!$C$13,0,10*ROW('Sanitation Data'!C146))),'Data Summary'!CO152="Yes"),OFFSET('Sanitation Data'!$C$13,0,10*ROW('Sanitation Data'!C146)),NA())</f>
        <v>#N/A</v>
      </c>
      <c r="AA152" s="203" t="e">
        <f ca="true">+IF(AND(ISNUMBER(OFFSET('Sanitation Data'!$D$5,0,10*ROW('Sanitation Data'!D146))),'Data Summary'!CP152="Yes"),100-OFFSET('Sanitation Data'!$D$5,0,10*ROW('Sanitation Data'!D146)),NA())</f>
        <v>#N/A</v>
      </c>
      <c r="AB152" s="203" t="e">
        <f ca="true">+IF(AND(ISNUMBER(OFFSET('Sanitation Data'!$D$7,0,10*ROW('Sanitation Data'!D146))),'Data Summary'!CQ152="Yes"),OFFSET('Sanitation Data'!$D$7,0,10*ROW('Sanitation Data'!D146)),NA())</f>
        <v>#N/A</v>
      </c>
      <c r="AC152" s="203" t="e">
        <f ca="true">+IF(AND(ISNUMBER(OFFSET('Sanitation Data'!$D$11,0,10*ROW('Sanitation Data'!D146))),'Data Summary'!CR152="Yes"),OFFSET('Sanitation Data'!$D$11,0,10*ROW('Sanitation Data'!D146)),NA())</f>
        <v>#N/A</v>
      </c>
      <c r="AD152" s="203" t="e">
        <f ca="true">+IF(AND(ISNUMBER(OFFSET('Sanitation Data'!$D$12,0,10*ROW('Sanitation Data'!D146))),'Data Summary'!CS152="Yes"),OFFSET('Sanitation Data'!$D$12,0,10*ROW('Sanitation Data'!D146)),NA())</f>
        <v>#N/A</v>
      </c>
      <c r="AE152" s="203" t="e">
        <f ca="true">+IF(AND(ISNUMBER(OFFSET('Sanitation Data'!$D$13,0,10*ROW('Sanitation Data'!D146))),'Data Summary'!CT152="Yes"),OFFSET('Sanitation Data'!$D$13,0,10*ROW('Sanitation Data'!D146)),NA())</f>
        <v>#N/A</v>
      </c>
      <c r="AF152" s="203" t="e">
        <f ca="true">+IF(AND(ISNUMBER(OFFSET('Sanitation Data'!$E$5,0,10*ROW('Sanitation Data'!E146))),'Data Summary'!CU152="Yes"),100-OFFSET('Sanitation Data'!$E$5,0,10*ROW('Sanitation Data'!E146)),NA())</f>
        <v>#N/A</v>
      </c>
      <c r="AG152" s="203" t="e">
        <f ca="true">+IF(AND(ISNUMBER(OFFSET('Sanitation Data'!$E$7,0,10*ROW('Sanitation Data'!E146))),'Data Summary'!CV152="Yes"),OFFSET('Sanitation Data'!$E$7,0,10*ROW('Sanitation Data'!E146)),NA())</f>
        <v>#N/A</v>
      </c>
      <c r="AH152" s="203" t="e">
        <f ca="true">+IF(AND(ISNUMBER(OFFSET('Sanitation Data'!$E$11,0,10*ROW('Sanitation Data'!E146))),'Data Summary'!CW152="Yes"),OFFSET('Sanitation Data'!$E$11,0,10*ROW('Sanitation Data'!E146)),NA())</f>
        <v>#N/A</v>
      </c>
      <c r="AI152" s="203" t="e">
        <f ca="true">+IF(AND(ISNUMBER(OFFSET('Sanitation Data'!$E$12,0,10*ROW('Sanitation Data'!E146))),'Data Summary'!CX152="Yes"),OFFSET('Sanitation Data'!$E$12,0,10*ROW('Sanitation Data'!E146)),NA())</f>
        <v>#N/A</v>
      </c>
      <c r="AJ152" s="203" t="e">
        <f ca="true">+IF(AND(ISNUMBER(OFFSET('Sanitation Data'!$E$13,0,10*ROW('Sanitation Data'!E146))),'Data Summary'!CY152="Yes"),OFFSET('Sanitation Data'!$E$13,0,10*ROW('Sanitation Data'!E146)),NA())</f>
        <v>#N/A</v>
      </c>
      <c r="AK152" s="203" t="e">
        <f ca="true">+IF(AND(ISNUMBER(OFFSET('Sanitation Data'!$F$5,0,10*ROW('Sanitation Data'!F146))),'Data Summary'!CZ152="Yes"),100-OFFSET('Sanitation Data'!$F$5,0,10*ROW('Sanitation Data'!F146)),NA())</f>
        <v>#N/A</v>
      </c>
      <c r="AL152" s="203" t="e">
        <f ca="true">+IF(AND(ISNUMBER(OFFSET('Sanitation Data'!$F$7,0,10*ROW('Sanitation Data'!F146))),'Data Summary'!DA152="Yes"),OFFSET('Sanitation Data'!$F$7,0,10*ROW('Sanitation Data'!F146)),NA())</f>
        <v>#N/A</v>
      </c>
      <c r="AM152" s="203" t="e">
        <f ca="true">+IF(AND(ISNUMBER(OFFSET('Sanitation Data'!$F$11,0,10*ROW('Sanitation Data'!F146))),'Data Summary'!DB152="Yes"),OFFSET('Sanitation Data'!$F$11,0,10*ROW('Sanitation Data'!F146)),NA())</f>
        <v>#N/A</v>
      </c>
      <c r="AN152" s="203" t="e">
        <f ca="true">+IF(AND(ISNUMBER(OFFSET('Sanitation Data'!$F$12,0,10*ROW('Sanitation Data'!F146))),'Data Summary'!DC152="Yes"),OFFSET('Sanitation Data'!$F$12,0,10*ROW('Sanitation Data'!F146)),NA())</f>
        <v>#N/A</v>
      </c>
      <c r="AO152" s="203" t="e">
        <f ca="true">+IF(AND(ISNUMBER(OFFSET('Sanitation Data'!$F$13,0,10*ROW('Sanitation Data'!F146))),'Data Summary'!DD152="Yes"),OFFSET('Sanitation Data'!$F$13,0,10*ROW('Sanitation Data'!F146)),NA())</f>
        <v>#N/A</v>
      </c>
      <c r="AP152" s="203" t="e">
        <f ca="true">+IF(AND(ISNUMBER(OFFSET('Sanitation Data'!$G$5,0,10*ROW('Sanitation Data'!G146))),'Data Summary'!DE152="Yes"),100-OFFSET('Sanitation Data'!$G$5,0,10*ROW('Sanitation Data'!G146)),NA())</f>
        <v>#N/A</v>
      </c>
      <c r="AQ152" s="203" t="e">
        <f ca="true">+IF(AND(ISNUMBER(OFFSET('Sanitation Data'!$G$7,0,10*ROW('Sanitation Data'!G146))),'Data Summary'!DF152="Yes"),OFFSET('Sanitation Data'!$G$7,0,10*ROW('Sanitation Data'!G146)),NA())</f>
        <v>#N/A</v>
      </c>
      <c r="AR152" s="203" t="e">
        <f ca="true">+IF(AND(ISNUMBER(OFFSET('Sanitation Data'!$G$11,0,10*ROW('Sanitation Data'!G146))),'Data Summary'!DG152="Yes"),OFFSET('Sanitation Data'!$G$11,0,10*ROW('Sanitation Data'!G146)),NA())</f>
        <v>#N/A</v>
      </c>
      <c r="AS152" s="203" t="e">
        <f ca="true">+IF(AND(ISNUMBER(OFFSET('Sanitation Data'!$G$12,0,10*ROW('Sanitation Data'!G146))),'Data Summary'!DH152="Yes"),OFFSET('Sanitation Data'!$G$12,0,10*ROW('Sanitation Data'!G146)),NA())</f>
        <v>#N/A</v>
      </c>
      <c r="AT152" s="203" t="e">
        <f ca="true">+IF(AND(ISNUMBER(OFFSET('Sanitation Data'!$G$13,0,10*ROW('Sanitation Data'!G146))),'Data Summary'!DI152="Yes"),OFFSET('Sanitation Data'!$G$13,0,10*ROW('Sanitation Data'!G146)),NA())</f>
        <v>#N/A</v>
      </c>
      <c r="AU152" s="203" t="e">
        <f ca="true">+IF(AND(ISNUMBER(OFFSET('Sanitation Data'!$H$5,0,10*ROW('Sanitation Data'!H146))),'Data Summary'!DJ152="Yes"),100-OFFSET('Sanitation Data'!$H$5,0,10*ROW('Sanitation Data'!H146)),NA())</f>
        <v>#N/A</v>
      </c>
      <c r="AV152" s="203" t="e">
        <f ca="true">+IF(AND(ISNUMBER(OFFSET('Sanitation Data'!$H$7,0,10*ROW('Sanitation Data'!H146))),'Data Summary'!DK152="Yes"),OFFSET('Sanitation Data'!$H$7,0,10*ROW('Sanitation Data'!H146)),NA())</f>
        <v>#N/A</v>
      </c>
      <c r="AW152" s="203" t="e">
        <f ca="true">+IF(AND(ISNUMBER(OFFSET('Sanitation Data'!$H$11,0,10*ROW('Sanitation Data'!H146))),'Data Summary'!DL152="Yes"),OFFSET('Sanitation Data'!$H$11,0,10*ROW('Sanitation Data'!H146)),NA())</f>
        <v>#N/A</v>
      </c>
      <c r="AX152" s="203" t="e">
        <f ca="true">+IF(AND(ISNUMBER(OFFSET('Sanitation Data'!$H$12,0,10*ROW('Sanitation Data'!H146))),'Data Summary'!DM152="Yes"),OFFSET('Sanitation Data'!$H$12,0,10*ROW('Sanitation Data'!H146)),NA())</f>
        <v>#N/A</v>
      </c>
      <c r="AY152" s="203" t="e">
        <f ca="true">+IF(AND(ISNUMBER(OFFSET('Sanitation Data'!$H$13,0,10*ROW('Sanitation Data'!H146))),'Data Summary'!DN152="Yes"),OFFSET('Sanitation Data'!$H$13,0,10*ROW('Sanitation Data'!H146)),NA())</f>
        <v>#N/A</v>
      </c>
      <c r="AZ152" s="204" t="e">
        <f ca="true">+IF(AND(ISNUMBER(OFFSET('Hygiene Data'!$C$6,0,10*ROW('Hygiene Data'!C146))),'Data Summary'!DO152="Yes"),OFFSET('Hygiene Data'!$C$6,0,10*ROW('Hygiene Data'!C146)),NA())</f>
        <v>#N/A</v>
      </c>
      <c r="BA152" s="204" t="e">
        <f ca="true">+IF(AND(ISNUMBER(OFFSET('Hygiene Data'!$C$8,0,10*ROW('Hygiene Data'!C146))),'Data Summary'!DP152="Yes"),OFFSET('Hygiene Data'!$C$8,0,10*ROW('Hygiene Data'!C146)),NA())</f>
        <v>#N/A</v>
      </c>
      <c r="BB152" s="204" t="e">
        <f ca="true">+IF(AND(ISNUMBER(OFFSET('Hygiene Data'!$C$10,0,10*ROW('Hygiene Data'!C146))),'Data Summary'!DQ152="Yes"),OFFSET('Hygiene Data'!$C$10,0,10*ROW('Hygiene Data'!C146)),NA())</f>
        <v>#N/A</v>
      </c>
      <c r="BC152" s="204" t="e">
        <f ca="true">+IF(AND(ISNUMBER(OFFSET('Hygiene Data'!$D$6,0,10*ROW('Hygiene Data'!D146))),'Data Summary'!DR152="Yes"),OFFSET('Hygiene Data'!$D$6,0,10*ROW('Hygiene Data'!D146)),NA())</f>
        <v>#N/A</v>
      </c>
      <c r="BD152" s="204" t="e">
        <f ca="true">+IF(AND(ISNUMBER(OFFSET('Hygiene Data'!$D$8,0,10*ROW('Hygiene Data'!D146))),'Data Summary'!DS152="Yes"),OFFSET('Hygiene Data'!$D$8,0,10*ROW('Hygiene Data'!D146)),NA())</f>
        <v>#N/A</v>
      </c>
      <c r="BE152" s="204" t="e">
        <f ca="true">+IF(AND(ISNUMBER(OFFSET('Hygiene Data'!$D$10,0,10*ROW('Hygiene Data'!D146))),'Data Summary'!DT152="Yes"),OFFSET('Hygiene Data'!$D$10,0,10*ROW('Hygiene Data'!D146)),NA())</f>
        <v>#N/A</v>
      </c>
      <c r="BF152" s="204" t="e">
        <f ca="true">+IF(AND(ISNUMBER(OFFSET('Hygiene Data'!$E$6,0,10*ROW('Hygiene Data'!E146))),'Data Summary'!DU152="Yes"),OFFSET('Hygiene Data'!$E$6,0,10*ROW('Hygiene Data'!E146)),NA())</f>
        <v>#N/A</v>
      </c>
      <c r="BG152" s="204" t="e">
        <f ca="true">+IF(AND(ISNUMBER(OFFSET('Hygiene Data'!$E$8,0,10*ROW('Hygiene Data'!E146))),'Data Summary'!DV152="Yes"),OFFSET('Hygiene Data'!$E$8,0,10*ROW('Hygiene Data'!E146)),NA())</f>
        <v>#N/A</v>
      </c>
      <c r="BH152" s="204" t="e">
        <f ca="true">+IF(AND(ISNUMBER(OFFSET('Hygiene Data'!$E$10,0,10*ROW('Hygiene Data'!E146))),'Data Summary'!DW152="Yes"),OFFSET('Hygiene Data'!$E$10,0,10*ROW('Hygiene Data'!E146)),NA())</f>
        <v>#N/A</v>
      </c>
      <c r="BI152" s="204" t="e">
        <f ca="true">+IF(AND(ISNUMBER(OFFSET('Hygiene Data'!$F$6,0,10*ROW('Hygiene Data'!F146))),'Data Summary'!DX152="Yes"),OFFSET('Hygiene Data'!$F$6,0,10*ROW('Hygiene Data'!F146)),NA())</f>
        <v>#N/A</v>
      </c>
      <c r="BJ152" s="204" t="e">
        <f ca="true">+IF(AND(ISNUMBER(OFFSET('Hygiene Data'!$F$8,0,10*ROW('Hygiene Data'!F146))),'Data Summary'!DY152="Yes"),OFFSET('Hygiene Data'!$F$8,0,10*ROW('Hygiene Data'!F146)),NA())</f>
        <v>#N/A</v>
      </c>
      <c r="BK152" s="204" t="e">
        <f ca="true">+IF(AND(ISNUMBER(OFFSET('Hygiene Data'!$F$10,0,10*ROW('Hygiene Data'!F146))),'Data Summary'!DZ152="Yes"),OFFSET('Hygiene Data'!$F$10,0,10*ROW('Hygiene Data'!F146)),NA())</f>
        <v>#N/A</v>
      </c>
      <c r="BL152" s="204" t="e">
        <f ca="true">+IF(AND(ISNUMBER(OFFSET('Hygiene Data'!$G$6,0,10*ROW('Hygiene Data'!G146))),'Data Summary'!EA152="Yes"),OFFSET('Hygiene Data'!$G$6,0,10*ROW('Hygiene Data'!G146)),NA())</f>
        <v>#N/A</v>
      </c>
      <c r="BM152" s="204" t="e">
        <f ca="true">+IF(AND(ISNUMBER(OFFSET('Hygiene Data'!$G$8,0,10*ROW('Hygiene Data'!G146))),'Data Summary'!EB152="Yes"),OFFSET('Hygiene Data'!$G$8,0,10*ROW('Hygiene Data'!G146)),NA())</f>
        <v>#N/A</v>
      </c>
      <c r="BN152" s="204" t="e">
        <f ca="true">+IF(AND(ISNUMBER(OFFSET('Hygiene Data'!$G$10,0,10*ROW('Hygiene Data'!G146))),'Data Summary'!EC152="Yes"),OFFSET('Hygiene Data'!$G$10,0,10*ROW('Hygiene Data'!G146)),NA())</f>
        <v>#N/A</v>
      </c>
      <c r="BO152" s="204" t="e">
        <f ca="true">+IF(AND(ISNUMBER(OFFSET('Hygiene Data'!$H$6,0,10*ROW('Hygiene Data'!H146))),'Data Summary'!ED152="Yes"),OFFSET('Hygiene Data'!$H$6,0,10*ROW('Hygiene Data'!H146)),NA())</f>
        <v>#N/A</v>
      </c>
      <c r="BP152" s="204" t="e">
        <f ca="true">+IF(AND(ISNUMBER(OFFSET('Hygiene Data'!$H$8,0,10*ROW('Hygiene Data'!H146))),'Data Summary'!EE152="Yes"),OFFSET('Hygiene Data'!$H$8,0,10*ROW('Hygiene Data'!H146)),NA())</f>
        <v>#N/A</v>
      </c>
      <c r="BQ152" s="204"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415" t="e">
        <f ca="true">+IF(AND(ISNUMBER(OFFSET('Water Data'!$C$5,0,10*ROW('Water Data'!C147))),'Data Summary'!BS153="Yes"),100-OFFSET('Water Data'!$C$5,0,10*ROW('Water Data'!C147)),NA())</f>
        <v>#N/A</v>
      </c>
      <c r="E153" s="415" t="e">
        <f ca="true">+IF(AND(ISNUMBER(OFFSET('Water Data'!$C$7,0,10*ROW('Water Data'!C147))),'Data Summary'!BT153="Yes"),OFFSET('Water Data'!$C$7,0,10*ROW('Water Data'!C147)),NA())</f>
        <v>#N/A</v>
      </c>
      <c r="F153" s="415" t="e">
        <f ca="true">+IF(AND(ISNUMBER(OFFSET('Water Data'!$C$10,0,10*ROW('Water Data'!C147))),'Data Summary'!BU153="Yes"),OFFSET('Water Data'!$C$10,0,10*ROW('Water Data'!C147)),NA())</f>
        <v>#N/A</v>
      </c>
      <c r="G153" s="415" t="e">
        <f ca="true">+IF(AND(ISNUMBER(OFFSET('Water Data'!$D$5,0,10*ROW('Water Data'!D147))),'Data Summary'!BV153="Yes"),100-OFFSET('Water Data'!$D$5,0,10*ROW('Water Data'!D147)),NA())</f>
        <v>#N/A</v>
      </c>
      <c r="H153" s="415" t="e">
        <f ca="true">+IF(AND(ISNUMBER(OFFSET('Water Data'!$D$7,0,10*ROW('Water Data'!D147))),'Data Summary'!BW153="Yes"),OFFSET('Water Data'!$D$7,0,10*ROW('Water Data'!D147)),NA())</f>
        <v>#N/A</v>
      </c>
      <c r="I153" s="415" t="e">
        <f ca="true">+IF(AND(ISNUMBER(OFFSET('Water Data'!$D$10,0,10*ROW('Water Data'!D147))),'Data Summary'!BX153="Yes"),OFFSET('Water Data'!$D$10,0,10*ROW('Water Data'!D147)),NA())</f>
        <v>#N/A</v>
      </c>
      <c r="J153" s="415" t="e">
        <f ca="true">+IF(AND(ISNUMBER(OFFSET('Water Data'!$E$5,0,10*ROW('Water Data'!E147))),'Data Summary'!BY153="Yes"),100-OFFSET('Water Data'!$E$5,0,10*ROW('Water Data'!E147)),NA())</f>
        <v>#N/A</v>
      </c>
      <c r="K153" s="415" t="e">
        <f ca="true">+IF(AND(ISNUMBER(OFFSET('Water Data'!$E$7,0,10*ROW('Water Data'!E147))),'Data Summary'!BZ153="Yes"),OFFSET('Water Data'!$E$7,0,10*ROW('Water Data'!E147)),NA())</f>
        <v>#N/A</v>
      </c>
      <c r="L153" s="415" t="e">
        <f ca="true">+IF(AND(ISNUMBER(OFFSET('Water Data'!$E$10,0,10*ROW('Water Data'!E147))),'Data Summary'!CA153="Yes"),OFFSET('Water Data'!$E$10,0,10*ROW('Water Data'!E147)),NA())</f>
        <v>#N/A</v>
      </c>
      <c r="M153" s="415" t="e">
        <f ca="true">+IF(AND(ISNUMBER(OFFSET('Water Data'!$F$5,0,10*ROW('Water Data'!F147))),'Data Summary'!CB153="Yes"),100-OFFSET('Water Data'!$F$5,0,10*ROW('Water Data'!F147)),NA())</f>
        <v>#N/A</v>
      </c>
      <c r="N153" s="415" t="e">
        <f ca="true">+IF(AND(ISNUMBER(OFFSET('Water Data'!$F$7,0,10*ROW('Water Data'!F147))),'Data Summary'!CC153="Yes"),OFFSET('Water Data'!$F$7,0,10*ROW('Water Data'!F147)),NA())</f>
        <v>#N/A</v>
      </c>
      <c r="O153" s="415" t="e">
        <f ca="true">+IF(AND(ISNUMBER(OFFSET('Water Data'!$F$10,0,10*ROW('Water Data'!F147))),'Data Summary'!CD153="Yes"),OFFSET('Water Data'!$F$10,0,10*ROW('Water Data'!F147)),NA())</f>
        <v>#N/A</v>
      </c>
      <c r="P153" s="415" t="e">
        <f ca="true">+IF(AND(ISNUMBER(OFFSET('Water Data'!$G$5,0,10*ROW('Water Data'!G147))),'Data Summary'!CE153="Yes"),100-OFFSET('Water Data'!$G$5,0,10*ROW('Water Data'!G147)),NA())</f>
        <v>#N/A</v>
      </c>
      <c r="Q153" s="415" t="e">
        <f ca="true">+IF(AND(ISNUMBER(OFFSET('Water Data'!$G$7,0,10*ROW('Water Data'!G147))),'Data Summary'!CF153="Yes"),OFFSET('Water Data'!$G$7,0,10*ROW('Water Data'!G147)),NA())</f>
        <v>#N/A</v>
      </c>
      <c r="R153" s="415" t="e">
        <f ca="true">+IF(AND(ISNUMBER(OFFSET('Water Data'!$G$10,0,10*ROW('Water Data'!G147))),'Data Summary'!CG153="Yes"),OFFSET('Water Data'!$G$10,0,10*ROW('Water Data'!G147)),NA())</f>
        <v>#N/A</v>
      </c>
      <c r="S153" s="415" t="e">
        <f ca="true">+IF(AND(ISNUMBER(OFFSET('Water Data'!$H$5,0,10*ROW('Water Data'!H147))),'Data Summary'!CH153="Yes"),100-OFFSET('Water Data'!$H$5,0,10*ROW('Water Data'!H147)),NA())</f>
        <v>#N/A</v>
      </c>
      <c r="T153" s="415" t="e">
        <f ca="true">+IF(AND(ISNUMBER(OFFSET('Water Data'!$H$7,0,10*ROW('Water Data'!H147))),'Data Summary'!CI153="Yes"),OFFSET('Water Data'!$H$7,0,10*ROW('Water Data'!H147)),NA())</f>
        <v>#N/A</v>
      </c>
      <c r="U153" s="415" t="e">
        <f ca="true">+IF(AND(ISNUMBER(OFFSET('Water Data'!$H$10,0,10*ROW('Water Data'!H147))),'Data Summary'!CJ153="Yes"),OFFSET('Water Data'!$H$10,0,10*ROW('Water Data'!H147)),NA())</f>
        <v>#N/A</v>
      </c>
      <c r="V153" s="203" t="e">
        <f ca="true">+IF(AND(ISNUMBER(OFFSET('Sanitation Data'!$C$5,0,10*ROW('Sanitation Data'!C147))),'Data Summary'!CK153="Yes"),100-OFFSET('Sanitation Data'!$C$5,0,10*ROW('Sanitation Data'!C147)),NA())</f>
        <v>#N/A</v>
      </c>
      <c r="W153" s="203" t="e">
        <f ca="true">+IF(AND(ISNUMBER(OFFSET('Sanitation Data'!$C$7,0,10*ROW('Sanitation Data'!C147))),'Data Summary'!CL153="Yes"),OFFSET('Sanitation Data'!$C$7,0,10*ROW('Sanitation Data'!C147)),NA())</f>
        <v>#N/A</v>
      </c>
      <c r="X153" s="203" t="e">
        <f ca="true">+IF(AND(ISNUMBER(OFFSET('Sanitation Data'!$C$11,0,10*ROW('Sanitation Data'!C147))),'Data Summary'!CM153="Yes"),OFFSET('Sanitation Data'!$C$11,0,10*ROW('Sanitation Data'!C147)),NA())</f>
        <v>#N/A</v>
      </c>
      <c r="Y153" s="203" t="e">
        <f ca="true">+IF(AND(ISNUMBER(OFFSET('Sanitation Data'!$C$12,0,10*ROW('Sanitation Data'!C147))),'Data Summary'!CN153="Yes"),OFFSET('Sanitation Data'!$C$12,0,10*ROW('Sanitation Data'!C147)),NA())</f>
        <v>#N/A</v>
      </c>
      <c r="Z153" s="203" t="e">
        <f ca="true">+IF(AND(ISNUMBER(OFFSET('Sanitation Data'!$C$13,0,10*ROW('Sanitation Data'!C147))),'Data Summary'!CO153="Yes"),OFFSET('Sanitation Data'!$C$13,0,10*ROW('Sanitation Data'!C147)),NA())</f>
        <v>#N/A</v>
      </c>
      <c r="AA153" s="203" t="e">
        <f ca="true">+IF(AND(ISNUMBER(OFFSET('Sanitation Data'!$D$5,0,10*ROW('Sanitation Data'!D147))),'Data Summary'!CP153="Yes"),100-OFFSET('Sanitation Data'!$D$5,0,10*ROW('Sanitation Data'!D147)),NA())</f>
        <v>#N/A</v>
      </c>
      <c r="AB153" s="203" t="e">
        <f ca="true">+IF(AND(ISNUMBER(OFFSET('Sanitation Data'!$D$7,0,10*ROW('Sanitation Data'!D147))),'Data Summary'!CQ153="Yes"),OFFSET('Sanitation Data'!$D$7,0,10*ROW('Sanitation Data'!D147)),NA())</f>
        <v>#N/A</v>
      </c>
      <c r="AC153" s="203" t="e">
        <f ca="true">+IF(AND(ISNUMBER(OFFSET('Sanitation Data'!$D$11,0,10*ROW('Sanitation Data'!D147))),'Data Summary'!CR153="Yes"),OFFSET('Sanitation Data'!$D$11,0,10*ROW('Sanitation Data'!D147)),NA())</f>
        <v>#N/A</v>
      </c>
      <c r="AD153" s="203" t="e">
        <f ca="true">+IF(AND(ISNUMBER(OFFSET('Sanitation Data'!$D$12,0,10*ROW('Sanitation Data'!D147))),'Data Summary'!CS153="Yes"),OFFSET('Sanitation Data'!$D$12,0,10*ROW('Sanitation Data'!D147)),NA())</f>
        <v>#N/A</v>
      </c>
      <c r="AE153" s="203" t="e">
        <f ca="true">+IF(AND(ISNUMBER(OFFSET('Sanitation Data'!$D$13,0,10*ROW('Sanitation Data'!D147))),'Data Summary'!CT153="Yes"),OFFSET('Sanitation Data'!$D$13,0,10*ROW('Sanitation Data'!D147)),NA())</f>
        <v>#N/A</v>
      </c>
      <c r="AF153" s="203" t="e">
        <f ca="true">+IF(AND(ISNUMBER(OFFSET('Sanitation Data'!$E$5,0,10*ROW('Sanitation Data'!E147))),'Data Summary'!CU153="Yes"),100-OFFSET('Sanitation Data'!$E$5,0,10*ROW('Sanitation Data'!E147)),NA())</f>
        <v>#N/A</v>
      </c>
      <c r="AG153" s="203" t="e">
        <f ca="true">+IF(AND(ISNUMBER(OFFSET('Sanitation Data'!$E$7,0,10*ROW('Sanitation Data'!E147))),'Data Summary'!CV153="Yes"),OFFSET('Sanitation Data'!$E$7,0,10*ROW('Sanitation Data'!E147)),NA())</f>
        <v>#N/A</v>
      </c>
      <c r="AH153" s="203" t="e">
        <f ca="true">+IF(AND(ISNUMBER(OFFSET('Sanitation Data'!$E$11,0,10*ROW('Sanitation Data'!E147))),'Data Summary'!CW153="Yes"),OFFSET('Sanitation Data'!$E$11,0,10*ROW('Sanitation Data'!E147)),NA())</f>
        <v>#N/A</v>
      </c>
      <c r="AI153" s="203" t="e">
        <f ca="true">+IF(AND(ISNUMBER(OFFSET('Sanitation Data'!$E$12,0,10*ROW('Sanitation Data'!E147))),'Data Summary'!CX153="Yes"),OFFSET('Sanitation Data'!$E$12,0,10*ROW('Sanitation Data'!E147)),NA())</f>
        <v>#N/A</v>
      </c>
      <c r="AJ153" s="203" t="e">
        <f ca="true">+IF(AND(ISNUMBER(OFFSET('Sanitation Data'!$E$13,0,10*ROW('Sanitation Data'!E147))),'Data Summary'!CY153="Yes"),OFFSET('Sanitation Data'!$E$13,0,10*ROW('Sanitation Data'!E147)),NA())</f>
        <v>#N/A</v>
      </c>
      <c r="AK153" s="203" t="e">
        <f ca="true">+IF(AND(ISNUMBER(OFFSET('Sanitation Data'!$F$5,0,10*ROW('Sanitation Data'!F147))),'Data Summary'!CZ153="Yes"),100-OFFSET('Sanitation Data'!$F$5,0,10*ROW('Sanitation Data'!F147)),NA())</f>
        <v>#N/A</v>
      </c>
      <c r="AL153" s="203" t="e">
        <f ca="true">+IF(AND(ISNUMBER(OFFSET('Sanitation Data'!$F$7,0,10*ROW('Sanitation Data'!F147))),'Data Summary'!DA153="Yes"),OFFSET('Sanitation Data'!$F$7,0,10*ROW('Sanitation Data'!F147)),NA())</f>
        <v>#N/A</v>
      </c>
      <c r="AM153" s="203" t="e">
        <f ca="true">+IF(AND(ISNUMBER(OFFSET('Sanitation Data'!$F$11,0,10*ROW('Sanitation Data'!F147))),'Data Summary'!DB153="Yes"),OFFSET('Sanitation Data'!$F$11,0,10*ROW('Sanitation Data'!F147)),NA())</f>
        <v>#N/A</v>
      </c>
      <c r="AN153" s="203" t="e">
        <f ca="true">+IF(AND(ISNUMBER(OFFSET('Sanitation Data'!$F$12,0,10*ROW('Sanitation Data'!F147))),'Data Summary'!DC153="Yes"),OFFSET('Sanitation Data'!$F$12,0,10*ROW('Sanitation Data'!F147)),NA())</f>
        <v>#N/A</v>
      </c>
      <c r="AO153" s="203" t="e">
        <f ca="true">+IF(AND(ISNUMBER(OFFSET('Sanitation Data'!$F$13,0,10*ROW('Sanitation Data'!F147))),'Data Summary'!DD153="Yes"),OFFSET('Sanitation Data'!$F$13,0,10*ROW('Sanitation Data'!F147)),NA())</f>
        <v>#N/A</v>
      </c>
      <c r="AP153" s="203" t="e">
        <f ca="true">+IF(AND(ISNUMBER(OFFSET('Sanitation Data'!$G$5,0,10*ROW('Sanitation Data'!G147))),'Data Summary'!DE153="Yes"),100-OFFSET('Sanitation Data'!$G$5,0,10*ROW('Sanitation Data'!G147)),NA())</f>
        <v>#N/A</v>
      </c>
      <c r="AQ153" s="203" t="e">
        <f ca="true">+IF(AND(ISNUMBER(OFFSET('Sanitation Data'!$G$7,0,10*ROW('Sanitation Data'!G147))),'Data Summary'!DF153="Yes"),OFFSET('Sanitation Data'!$G$7,0,10*ROW('Sanitation Data'!G147)),NA())</f>
        <v>#N/A</v>
      </c>
      <c r="AR153" s="203" t="e">
        <f ca="true">+IF(AND(ISNUMBER(OFFSET('Sanitation Data'!$G$11,0,10*ROW('Sanitation Data'!G147))),'Data Summary'!DG153="Yes"),OFFSET('Sanitation Data'!$G$11,0,10*ROW('Sanitation Data'!G147)),NA())</f>
        <v>#N/A</v>
      </c>
      <c r="AS153" s="203" t="e">
        <f ca="true">+IF(AND(ISNUMBER(OFFSET('Sanitation Data'!$G$12,0,10*ROW('Sanitation Data'!G147))),'Data Summary'!DH153="Yes"),OFFSET('Sanitation Data'!$G$12,0,10*ROW('Sanitation Data'!G147)),NA())</f>
        <v>#N/A</v>
      </c>
      <c r="AT153" s="203" t="e">
        <f ca="true">+IF(AND(ISNUMBER(OFFSET('Sanitation Data'!$G$13,0,10*ROW('Sanitation Data'!G147))),'Data Summary'!DI153="Yes"),OFFSET('Sanitation Data'!$G$13,0,10*ROW('Sanitation Data'!G147)),NA())</f>
        <v>#N/A</v>
      </c>
      <c r="AU153" s="203" t="e">
        <f ca="true">+IF(AND(ISNUMBER(OFFSET('Sanitation Data'!$H$5,0,10*ROW('Sanitation Data'!H147))),'Data Summary'!DJ153="Yes"),100-OFFSET('Sanitation Data'!$H$5,0,10*ROW('Sanitation Data'!H147)),NA())</f>
        <v>#N/A</v>
      </c>
      <c r="AV153" s="203" t="e">
        <f ca="true">+IF(AND(ISNUMBER(OFFSET('Sanitation Data'!$H$7,0,10*ROW('Sanitation Data'!H147))),'Data Summary'!DK153="Yes"),OFFSET('Sanitation Data'!$H$7,0,10*ROW('Sanitation Data'!H147)),NA())</f>
        <v>#N/A</v>
      </c>
      <c r="AW153" s="203" t="e">
        <f ca="true">+IF(AND(ISNUMBER(OFFSET('Sanitation Data'!$H$11,0,10*ROW('Sanitation Data'!H147))),'Data Summary'!DL153="Yes"),OFFSET('Sanitation Data'!$H$11,0,10*ROW('Sanitation Data'!H147)),NA())</f>
        <v>#N/A</v>
      </c>
      <c r="AX153" s="203" t="e">
        <f ca="true">+IF(AND(ISNUMBER(OFFSET('Sanitation Data'!$H$12,0,10*ROW('Sanitation Data'!H147))),'Data Summary'!DM153="Yes"),OFFSET('Sanitation Data'!$H$12,0,10*ROW('Sanitation Data'!H147)),NA())</f>
        <v>#N/A</v>
      </c>
      <c r="AY153" s="203" t="e">
        <f ca="true">+IF(AND(ISNUMBER(OFFSET('Sanitation Data'!$H$13,0,10*ROW('Sanitation Data'!H147))),'Data Summary'!DN153="Yes"),OFFSET('Sanitation Data'!$H$13,0,10*ROW('Sanitation Data'!H147)),NA())</f>
        <v>#N/A</v>
      </c>
      <c r="AZ153" s="204" t="e">
        <f ca="true">+IF(AND(ISNUMBER(OFFSET('Hygiene Data'!$C$6,0,10*ROW('Hygiene Data'!C147))),'Data Summary'!DO153="Yes"),OFFSET('Hygiene Data'!$C$6,0,10*ROW('Hygiene Data'!C147)),NA())</f>
        <v>#N/A</v>
      </c>
      <c r="BA153" s="204" t="e">
        <f ca="true">+IF(AND(ISNUMBER(OFFSET('Hygiene Data'!$C$8,0,10*ROW('Hygiene Data'!C147))),'Data Summary'!DP153="Yes"),OFFSET('Hygiene Data'!$C$8,0,10*ROW('Hygiene Data'!C147)),NA())</f>
        <v>#N/A</v>
      </c>
      <c r="BB153" s="204" t="e">
        <f ca="true">+IF(AND(ISNUMBER(OFFSET('Hygiene Data'!$C$10,0,10*ROW('Hygiene Data'!C147))),'Data Summary'!DQ153="Yes"),OFFSET('Hygiene Data'!$C$10,0,10*ROW('Hygiene Data'!C147)),NA())</f>
        <v>#N/A</v>
      </c>
      <c r="BC153" s="204" t="e">
        <f ca="true">+IF(AND(ISNUMBER(OFFSET('Hygiene Data'!$D$6,0,10*ROW('Hygiene Data'!D147))),'Data Summary'!DR153="Yes"),OFFSET('Hygiene Data'!$D$6,0,10*ROW('Hygiene Data'!D147)),NA())</f>
        <v>#N/A</v>
      </c>
      <c r="BD153" s="204" t="e">
        <f ca="true">+IF(AND(ISNUMBER(OFFSET('Hygiene Data'!$D$8,0,10*ROW('Hygiene Data'!D147))),'Data Summary'!DS153="Yes"),OFFSET('Hygiene Data'!$D$8,0,10*ROW('Hygiene Data'!D147)),NA())</f>
        <v>#N/A</v>
      </c>
      <c r="BE153" s="204" t="e">
        <f ca="true">+IF(AND(ISNUMBER(OFFSET('Hygiene Data'!$D$10,0,10*ROW('Hygiene Data'!D147))),'Data Summary'!DT153="Yes"),OFFSET('Hygiene Data'!$D$10,0,10*ROW('Hygiene Data'!D147)),NA())</f>
        <v>#N/A</v>
      </c>
      <c r="BF153" s="204" t="e">
        <f ca="true">+IF(AND(ISNUMBER(OFFSET('Hygiene Data'!$E$6,0,10*ROW('Hygiene Data'!E147))),'Data Summary'!DU153="Yes"),OFFSET('Hygiene Data'!$E$6,0,10*ROW('Hygiene Data'!E147)),NA())</f>
        <v>#N/A</v>
      </c>
      <c r="BG153" s="204" t="e">
        <f ca="true">+IF(AND(ISNUMBER(OFFSET('Hygiene Data'!$E$8,0,10*ROW('Hygiene Data'!E147))),'Data Summary'!DV153="Yes"),OFFSET('Hygiene Data'!$E$8,0,10*ROW('Hygiene Data'!E147)),NA())</f>
        <v>#N/A</v>
      </c>
      <c r="BH153" s="204" t="e">
        <f ca="true">+IF(AND(ISNUMBER(OFFSET('Hygiene Data'!$E$10,0,10*ROW('Hygiene Data'!E147))),'Data Summary'!DW153="Yes"),OFFSET('Hygiene Data'!$E$10,0,10*ROW('Hygiene Data'!E147)),NA())</f>
        <v>#N/A</v>
      </c>
      <c r="BI153" s="204" t="e">
        <f ca="true">+IF(AND(ISNUMBER(OFFSET('Hygiene Data'!$F$6,0,10*ROW('Hygiene Data'!F147))),'Data Summary'!DX153="Yes"),OFFSET('Hygiene Data'!$F$6,0,10*ROW('Hygiene Data'!F147)),NA())</f>
        <v>#N/A</v>
      </c>
      <c r="BJ153" s="204" t="e">
        <f ca="true">+IF(AND(ISNUMBER(OFFSET('Hygiene Data'!$F$8,0,10*ROW('Hygiene Data'!F147))),'Data Summary'!DY153="Yes"),OFFSET('Hygiene Data'!$F$8,0,10*ROW('Hygiene Data'!F147)),NA())</f>
        <v>#N/A</v>
      </c>
      <c r="BK153" s="204" t="e">
        <f ca="true">+IF(AND(ISNUMBER(OFFSET('Hygiene Data'!$F$10,0,10*ROW('Hygiene Data'!F147))),'Data Summary'!DZ153="Yes"),OFFSET('Hygiene Data'!$F$10,0,10*ROW('Hygiene Data'!F147)),NA())</f>
        <v>#N/A</v>
      </c>
      <c r="BL153" s="204" t="e">
        <f ca="true">+IF(AND(ISNUMBER(OFFSET('Hygiene Data'!$G$6,0,10*ROW('Hygiene Data'!G147))),'Data Summary'!EA153="Yes"),OFFSET('Hygiene Data'!$G$6,0,10*ROW('Hygiene Data'!G147)),NA())</f>
        <v>#N/A</v>
      </c>
      <c r="BM153" s="204" t="e">
        <f ca="true">+IF(AND(ISNUMBER(OFFSET('Hygiene Data'!$G$8,0,10*ROW('Hygiene Data'!G147))),'Data Summary'!EB153="Yes"),OFFSET('Hygiene Data'!$G$8,0,10*ROW('Hygiene Data'!G147)),NA())</f>
        <v>#N/A</v>
      </c>
      <c r="BN153" s="204" t="e">
        <f ca="true">+IF(AND(ISNUMBER(OFFSET('Hygiene Data'!$G$10,0,10*ROW('Hygiene Data'!G147))),'Data Summary'!EC153="Yes"),OFFSET('Hygiene Data'!$G$10,0,10*ROW('Hygiene Data'!G147)),NA())</f>
        <v>#N/A</v>
      </c>
      <c r="BO153" s="204" t="e">
        <f ca="true">+IF(AND(ISNUMBER(OFFSET('Hygiene Data'!$H$6,0,10*ROW('Hygiene Data'!H147))),'Data Summary'!ED153="Yes"),OFFSET('Hygiene Data'!$H$6,0,10*ROW('Hygiene Data'!H147)),NA())</f>
        <v>#N/A</v>
      </c>
      <c r="BP153" s="204" t="e">
        <f ca="true">+IF(AND(ISNUMBER(OFFSET('Hygiene Data'!$H$8,0,10*ROW('Hygiene Data'!H147))),'Data Summary'!EE153="Yes"),OFFSET('Hygiene Data'!$H$8,0,10*ROW('Hygiene Data'!H147)),NA())</f>
        <v>#N/A</v>
      </c>
      <c r="BQ153" s="204"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415" t="e">
        <f ca="true">+IF(AND(ISNUMBER(OFFSET('Water Data'!$C$5,0,10*ROW('Water Data'!C148))),'Data Summary'!BS154="Yes"),100-OFFSET('Water Data'!$C$5,0,10*ROW('Water Data'!C148)),NA())</f>
        <v>#N/A</v>
      </c>
      <c r="E154" s="415" t="e">
        <f ca="true">+IF(AND(ISNUMBER(OFFSET('Water Data'!$C$7,0,10*ROW('Water Data'!C148))),'Data Summary'!BT154="Yes"),OFFSET('Water Data'!$C$7,0,10*ROW('Water Data'!C148)),NA())</f>
        <v>#N/A</v>
      </c>
      <c r="F154" s="415" t="e">
        <f ca="true">+IF(AND(ISNUMBER(OFFSET('Water Data'!$C$10,0,10*ROW('Water Data'!C148))),'Data Summary'!BU154="Yes"),OFFSET('Water Data'!$C$10,0,10*ROW('Water Data'!C148)),NA())</f>
        <v>#N/A</v>
      </c>
      <c r="G154" s="415" t="e">
        <f ca="true">+IF(AND(ISNUMBER(OFFSET('Water Data'!$D$5,0,10*ROW('Water Data'!D148))),'Data Summary'!BV154="Yes"),100-OFFSET('Water Data'!$D$5,0,10*ROW('Water Data'!D148)),NA())</f>
        <v>#N/A</v>
      </c>
      <c r="H154" s="415" t="e">
        <f ca="true">+IF(AND(ISNUMBER(OFFSET('Water Data'!$D$7,0,10*ROW('Water Data'!D148))),'Data Summary'!BW154="Yes"),OFFSET('Water Data'!$D$7,0,10*ROW('Water Data'!D148)),NA())</f>
        <v>#N/A</v>
      </c>
      <c r="I154" s="415" t="e">
        <f ca="true">+IF(AND(ISNUMBER(OFFSET('Water Data'!$D$10,0,10*ROW('Water Data'!D148))),'Data Summary'!BX154="Yes"),OFFSET('Water Data'!$D$10,0,10*ROW('Water Data'!D148)),NA())</f>
        <v>#N/A</v>
      </c>
      <c r="J154" s="415" t="e">
        <f ca="true">+IF(AND(ISNUMBER(OFFSET('Water Data'!$E$5,0,10*ROW('Water Data'!E148))),'Data Summary'!BY154="Yes"),100-OFFSET('Water Data'!$E$5,0,10*ROW('Water Data'!E148)),NA())</f>
        <v>#N/A</v>
      </c>
      <c r="K154" s="415" t="e">
        <f ca="true">+IF(AND(ISNUMBER(OFFSET('Water Data'!$E$7,0,10*ROW('Water Data'!E148))),'Data Summary'!BZ154="Yes"),OFFSET('Water Data'!$E$7,0,10*ROW('Water Data'!E148)),NA())</f>
        <v>#N/A</v>
      </c>
      <c r="L154" s="415" t="e">
        <f ca="true">+IF(AND(ISNUMBER(OFFSET('Water Data'!$E$10,0,10*ROW('Water Data'!E148))),'Data Summary'!CA154="Yes"),OFFSET('Water Data'!$E$10,0,10*ROW('Water Data'!E148)),NA())</f>
        <v>#N/A</v>
      </c>
      <c r="M154" s="415" t="e">
        <f ca="true">+IF(AND(ISNUMBER(OFFSET('Water Data'!$F$5,0,10*ROW('Water Data'!F148))),'Data Summary'!CB154="Yes"),100-OFFSET('Water Data'!$F$5,0,10*ROW('Water Data'!F148)),NA())</f>
        <v>#N/A</v>
      </c>
      <c r="N154" s="415" t="e">
        <f ca="true">+IF(AND(ISNUMBER(OFFSET('Water Data'!$F$7,0,10*ROW('Water Data'!F148))),'Data Summary'!CC154="Yes"),OFFSET('Water Data'!$F$7,0,10*ROW('Water Data'!F148)),NA())</f>
        <v>#N/A</v>
      </c>
      <c r="O154" s="415" t="e">
        <f ca="true">+IF(AND(ISNUMBER(OFFSET('Water Data'!$F$10,0,10*ROW('Water Data'!F148))),'Data Summary'!CD154="Yes"),OFFSET('Water Data'!$F$10,0,10*ROW('Water Data'!F148)),NA())</f>
        <v>#N/A</v>
      </c>
      <c r="P154" s="415" t="e">
        <f ca="true">+IF(AND(ISNUMBER(OFFSET('Water Data'!$G$5,0,10*ROW('Water Data'!G148))),'Data Summary'!CE154="Yes"),100-OFFSET('Water Data'!$G$5,0,10*ROW('Water Data'!G148)),NA())</f>
        <v>#N/A</v>
      </c>
      <c r="Q154" s="415" t="e">
        <f ca="true">+IF(AND(ISNUMBER(OFFSET('Water Data'!$G$7,0,10*ROW('Water Data'!G148))),'Data Summary'!CF154="Yes"),OFFSET('Water Data'!$G$7,0,10*ROW('Water Data'!G148)),NA())</f>
        <v>#N/A</v>
      </c>
      <c r="R154" s="415" t="e">
        <f ca="true">+IF(AND(ISNUMBER(OFFSET('Water Data'!$G$10,0,10*ROW('Water Data'!G148))),'Data Summary'!CG154="Yes"),OFFSET('Water Data'!$G$10,0,10*ROW('Water Data'!G148)),NA())</f>
        <v>#N/A</v>
      </c>
      <c r="S154" s="415" t="e">
        <f ca="true">+IF(AND(ISNUMBER(OFFSET('Water Data'!$H$5,0,10*ROW('Water Data'!H148))),'Data Summary'!CH154="Yes"),100-OFFSET('Water Data'!$H$5,0,10*ROW('Water Data'!H148)),NA())</f>
        <v>#N/A</v>
      </c>
      <c r="T154" s="415" t="e">
        <f ca="true">+IF(AND(ISNUMBER(OFFSET('Water Data'!$H$7,0,10*ROW('Water Data'!H148))),'Data Summary'!CI154="Yes"),OFFSET('Water Data'!$H$7,0,10*ROW('Water Data'!H148)),NA())</f>
        <v>#N/A</v>
      </c>
      <c r="U154" s="415" t="e">
        <f ca="true">+IF(AND(ISNUMBER(OFFSET('Water Data'!$H$10,0,10*ROW('Water Data'!H148))),'Data Summary'!CJ154="Yes"),OFFSET('Water Data'!$H$10,0,10*ROW('Water Data'!H148)),NA())</f>
        <v>#N/A</v>
      </c>
      <c r="V154" s="203" t="e">
        <f ca="true">+IF(AND(ISNUMBER(OFFSET('Sanitation Data'!$C$5,0,10*ROW('Sanitation Data'!C148))),'Data Summary'!CK154="Yes"),100-OFFSET('Sanitation Data'!$C$5,0,10*ROW('Sanitation Data'!C148)),NA())</f>
        <v>#N/A</v>
      </c>
      <c r="W154" s="203" t="e">
        <f ca="true">+IF(AND(ISNUMBER(OFFSET('Sanitation Data'!$C$7,0,10*ROW('Sanitation Data'!C148))),'Data Summary'!CL154="Yes"),OFFSET('Sanitation Data'!$C$7,0,10*ROW('Sanitation Data'!C148)),NA())</f>
        <v>#N/A</v>
      </c>
      <c r="X154" s="203" t="e">
        <f ca="true">+IF(AND(ISNUMBER(OFFSET('Sanitation Data'!$C$11,0,10*ROW('Sanitation Data'!C148))),'Data Summary'!CM154="Yes"),OFFSET('Sanitation Data'!$C$11,0,10*ROW('Sanitation Data'!C148)),NA())</f>
        <v>#N/A</v>
      </c>
      <c r="Y154" s="203" t="e">
        <f ca="true">+IF(AND(ISNUMBER(OFFSET('Sanitation Data'!$C$12,0,10*ROW('Sanitation Data'!C148))),'Data Summary'!CN154="Yes"),OFFSET('Sanitation Data'!$C$12,0,10*ROW('Sanitation Data'!C148)),NA())</f>
        <v>#N/A</v>
      </c>
      <c r="Z154" s="203" t="e">
        <f ca="true">+IF(AND(ISNUMBER(OFFSET('Sanitation Data'!$C$13,0,10*ROW('Sanitation Data'!C148))),'Data Summary'!CO154="Yes"),OFFSET('Sanitation Data'!$C$13,0,10*ROW('Sanitation Data'!C148)),NA())</f>
        <v>#N/A</v>
      </c>
      <c r="AA154" s="203" t="e">
        <f ca="true">+IF(AND(ISNUMBER(OFFSET('Sanitation Data'!$D$5,0,10*ROW('Sanitation Data'!D148))),'Data Summary'!CP154="Yes"),100-OFFSET('Sanitation Data'!$D$5,0,10*ROW('Sanitation Data'!D148)),NA())</f>
        <v>#N/A</v>
      </c>
      <c r="AB154" s="203" t="e">
        <f ca="true">+IF(AND(ISNUMBER(OFFSET('Sanitation Data'!$D$7,0,10*ROW('Sanitation Data'!D148))),'Data Summary'!CQ154="Yes"),OFFSET('Sanitation Data'!$D$7,0,10*ROW('Sanitation Data'!D148)),NA())</f>
        <v>#N/A</v>
      </c>
      <c r="AC154" s="203" t="e">
        <f ca="true">+IF(AND(ISNUMBER(OFFSET('Sanitation Data'!$D$11,0,10*ROW('Sanitation Data'!D148))),'Data Summary'!CR154="Yes"),OFFSET('Sanitation Data'!$D$11,0,10*ROW('Sanitation Data'!D148)),NA())</f>
        <v>#N/A</v>
      </c>
      <c r="AD154" s="203" t="e">
        <f ca="true">+IF(AND(ISNUMBER(OFFSET('Sanitation Data'!$D$12,0,10*ROW('Sanitation Data'!D148))),'Data Summary'!CS154="Yes"),OFFSET('Sanitation Data'!$D$12,0,10*ROW('Sanitation Data'!D148)),NA())</f>
        <v>#N/A</v>
      </c>
      <c r="AE154" s="203" t="e">
        <f ca="true">+IF(AND(ISNUMBER(OFFSET('Sanitation Data'!$D$13,0,10*ROW('Sanitation Data'!D148))),'Data Summary'!CT154="Yes"),OFFSET('Sanitation Data'!$D$13,0,10*ROW('Sanitation Data'!D148)),NA())</f>
        <v>#N/A</v>
      </c>
      <c r="AF154" s="203" t="e">
        <f ca="true">+IF(AND(ISNUMBER(OFFSET('Sanitation Data'!$E$5,0,10*ROW('Sanitation Data'!E148))),'Data Summary'!CU154="Yes"),100-OFFSET('Sanitation Data'!$E$5,0,10*ROW('Sanitation Data'!E148)),NA())</f>
        <v>#N/A</v>
      </c>
      <c r="AG154" s="203" t="e">
        <f ca="true">+IF(AND(ISNUMBER(OFFSET('Sanitation Data'!$E$7,0,10*ROW('Sanitation Data'!E148))),'Data Summary'!CV154="Yes"),OFFSET('Sanitation Data'!$E$7,0,10*ROW('Sanitation Data'!E148)),NA())</f>
        <v>#N/A</v>
      </c>
      <c r="AH154" s="203" t="e">
        <f ca="true">+IF(AND(ISNUMBER(OFFSET('Sanitation Data'!$E$11,0,10*ROW('Sanitation Data'!E148))),'Data Summary'!CW154="Yes"),OFFSET('Sanitation Data'!$E$11,0,10*ROW('Sanitation Data'!E148)),NA())</f>
        <v>#N/A</v>
      </c>
      <c r="AI154" s="203" t="e">
        <f ca="true">+IF(AND(ISNUMBER(OFFSET('Sanitation Data'!$E$12,0,10*ROW('Sanitation Data'!E148))),'Data Summary'!CX154="Yes"),OFFSET('Sanitation Data'!$E$12,0,10*ROW('Sanitation Data'!E148)),NA())</f>
        <v>#N/A</v>
      </c>
      <c r="AJ154" s="203" t="e">
        <f ca="true">+IF(AND(ISNUMBER(OFFSET('Sanitation Data'!$E$13,0,10*ROW('Sanitation Data'!E148))),'Data Summary'!CY154="Yes"),OFFSET('Sanitation Data'!$E$13,0,10*ROW('Sanitation Data'!E148)),NA())</f>
        <v>#N/A</v>
      </c>
      <c r="AK154" s="203" t="e">
        <f ca="true">+IF(AND(ISNUMBER(OFFSET('Sanitation Data'!$F$5,0,10*ROW('Sanitation Data'!F148))),'Data Summary'!CZ154="Yes"),100-OFFSET('Sanitation Data'!$F$5,0,10*ROW('Sanitation Data'!F148)),NA())</f>
        <v>#N/A</v>
      </c>
      <c r="AL154" s="203" t="e">
        <f ca="true">+IF(AND(ISNUMBER(OFFSET('Sanitation Data'!$F$7,0,10*ROW('Sanitation Data'!F148))),'Data Summary'!DA154="Yes"),OFFSET('Sanitation Data'!$F$7,0,10*ROW('Sanitation Data'!F148)),NA())</f>
        <v>#N/A</v>
      </c>
      <c r="AM154" s="203" t="e">
        <f ca="true">+IF(AND(ISNUMBER(OFFSET('Sanitation Data'!$F$11,0,10*ROW('Sanitation Data'!F148))),'Data Summary'!DB154="Yes"),OFFSET('Sanitation Data'!$F$11,0,10*ROW('Sanitation Data'!F148)),NA())</f>
        <v>#N/A</v>
      </c>
      <c r="AN154" s="203" t="e">
        <f ca="true">+IF(AND(ISNUMBER(OFFSET('Sanitation Data'!$F$12,0,10*ROW('Sanitation Data'!F148))),'Data Summary'!DC154="Yes"),OFFSET('Sanitation Data'!$F$12,0,10*ROW('Sanitation Data'!F148)),NA())</f>
        <v>#N/A</v>
      </c>
      <c r="AO154" s="203" t="e">
        <f ca="true">+IF(AND(ISNUMBER(OFFSET('Sanitation Data'!$F$13,0,10*ROW('Sanitation Data'!F148))),'Data Summary'!DD154="Yes"),OFFSET('Sanitation Data'!$F$13,0,10*ROW('Sanitation Data'!F148)),NA())</f>
        <v>#N/A</v>
      </c>
      <c r="AP154" s="203" t="e">
        <f ca="true">+IF(AND(ISNUMBER(OFFSET('Sanitation Data'!$G$5,0,10*ROW('Sanitation Data'!G148))),'Data Summary'!DE154="Yes"),100-OFFSET('Sanitation Data'!$G$5,0,10*ROW('Sanitation Data'!G148)),NA())</f>
        <v>#N/A</v>
      </c>
      <c r="AQ154" s="203" t="e">
        <f ca="true">+IF(AND(ISNUMBER(OFFSET('Sanitation Data'!$G$7,0,10*ROW('Sanitation Data'!G148))),'Data Summary'!DF154="Yes"),OFFSET('Sanitation Data'!$G$7,0,10*ROW('Sanitation Data'!G148)),NA())</f>
        <v>#N/A</v>
      </c>
      <c r="AR154" s="203" t="e">
        <f ca="true">+IF(AND(ISNUMBER(OFFSET('Sanitation Data'!$G$11,0,10*ROW('Sanitation Data'!G148))),'Data Summary'!DG154="Yes"),OFFSET('Sanitation Data'!$G$11,0,10*ROW('Sanitation Data'!G148)),NA())</f>
        <v>#N/A</v>
      </c>
      <c r="AS154" s="203" t="e">
        <f ca="true">+IF(AND(ISNUMBER(OFFSET('Sanitation Data'!$G$12,0,10*ROW('Sanitation Data'!G148))),'Data Summary'!DH154="Yes"),OFFSET('Sanitation Data'!$G$12,0,10*ROW('Sanitation Data'!G148)),NA())</f>
        <v>#N/A</v>
      </c>
      <c r="AT154" s="203" t="e">
        <f ca="true">+IF(AND(ISNUMBER(OFFSET('Sanitation Data'!$G$13,0,10*ROW('Sanitation Data'!G148))),'Data Summary'!DI154="Yes"),OFFSET('Sanitation Data'!$G$13,0,10*ROW('Sanitation Data'!G148)),NA())</f>
        <v>#N/A</v>
      </c>
      <c r="AU154" s="203" t="e">
        <f ca="true">+IF(AND(ISNUMBER(OFFSET('Sanitation Data'!$H$5,0,10*ROW('Sanitation Data'!H148))),'Data Summary'!DJ154="Yes"),100-OFFSET('Sanitation Data'!$H$5,0,10*ROW('Sanitation Data'!H148)),NA())</f>
        <v>#N/A</v>
      </c>
      <c r="AV154" s="203" t="e">
        <f ca="true">+IF(AND(ISNUMBER(OFFSET('Sanitation Data'!$H$7,0,10*ROW('Sanitation Data'!H148))),'Data Summary'!DK154="Yes"),OFFSET('Sanitation Data'!$H$7,0,10*ROW('Sanitation Data'!H148)),NA())</f>
        <v>#N/A</v>
      </c>
      <c r="AW154" s="203" t="e">
        <f ca="true">+IF(AND(ISNUMBER(OFFSET('Sanitation Data'!$H$11,0,10*ROW('Sanitation Data'!H148))),'Data Summary'!DL154="Yes"),OFFSET('Sanitation Data'!$H$11,0,10*ROW('Sanitation Data'!H148)),NA())</f>
        <v>#N/A</v>
      </c>
      <c r="AX154" s="203" t="e">
        <f ca="true">+IF(AND(ISNUMBER(OFFSET('Sanitation Data'!$H$12,0,10*ROW('Sanitation Data'!H148))),'Data Summary'!DM154="Yes"),OFFSET('Sanitation Data'!$H$12,0,10*ROW('Sanitation Data'!H148)),NA())</f>
        <v>#N/A</v>
      </c>
      <c r="AY154" s="203" t="e">
        <f ca="true">+IF(AND(ISNUMBER(OFFSET('Sanitation Data'!$H$13,0,10*ROW('Sanitation Data'!H148))),'Data Summary'!DN154="Yes"),OFFSET('Sanitation Data'!$H$13,0,10*ROW('Sanitation Data'!H148)),NA())</f>
        <v>#N/A</v>
      </c>
      <c r="AZ154" s="204" t="e">
        <f ca="true">+IF(AND(ISNUMBER(OFFSET('Hygiene Data'!$C$6,0,10*ROW('Hygiene Data'!C148))),'Data Summary'!DO154="Yes"),OFFSET('Hygiene Data'!$C$6,0,10*ROW('Hygiene Data'!C148)),NA())</f>
        <v>#N/A</v>
      </c>
      <c r="BA154" s="204" t="e">
        <f ca="true">+IF(AND(ISNUMBER(OFFSET('Hygiene Data'!$C$8,0,10*ROW('Hygiene Data'!C148))),'Data Summary'!DP154="Yes"),OFFSET('Hygiene Data'!$C$8,0,10*ROW('Hygiene Data'!C148)),NA())</f>
        <v>#N/A</v>
      </c>
      <c r="BB154" s="204" t="e">
        <f ca="true">+IF(AND(ISNUMBER(OFFSET('Hygiene Data'!$C$10,0,10*ROW('Hygiene Data'!C148))),'Data Summary'!DQ154="Yes"),OFFSET('Hygiene Data'!$C$10,0,10*ROW('Hygiene Data'!C148)),NA())</f>
        <v>#N/A</v>
      </c>
      <c r="BC154" s="204" t="e">
        <f ca="true">+IF(AND(ISNUMBER(OFFSET('Hygiene Data'!$D$6,0,10*ROW('Hygiene Data'!D148))),'Data Summary'!DR154="Yes"),OFFSET('Hygiene Data'!$D$6,0,10*ROW('Hygiene Data'!D148)),NA())</f>
        <v>#N/A</v>
      </c>
      <c r="BD154" s="204" t="e">
        <f ca="true">+IF(AND(ISNUMBER(OFFSET('Hygiene Data'!$D$8,0,10*ROW('Hygiene Data'!D148))),'Data Summary'!DS154="Yes"),OFFSET('Hygiene Data'!$D$8,0,10*ROW('Hygiene Data'!D148)),NA())</f>
        <v>#N/A</v>
      </c>
      <c r="BE154" s="204" t="e">
        <f ca="true">+IF(AND(ISNUMBER(OFFSET('Hygiene Data'!$D$10,0,10*ROW('Hygiene Data'!D148))),'Data Summary'!DT154="Yes"),OFFSET('Hygiene Data'!$D$10,0,10*ROW('Hygiene Data'!D148)),NA())</f>
        <v>#N/A</v>
      </c>
      <c r="BF154" s="204" t="e">
        <f ca="true">+IF(AND(ISNUMBER(OFFSET('Hygiene Data'!$E$6,0,10*ROW('Hygiene Data'!E148))),'Data Summary'!DU154="Yes"),OFFSET('Hygiene Data'!$E$6,0,10*ROW('Hygiene Data'!E148)),NA())</f>
        <v>#N/A</v>
      </c>
      <c r="BG154" s="204" t="e">
        <f ca="true">+IF(AND(ISNUMBER(OFFSET('Hygiene Data'!$E$8,0,10*ROW('Hygiene Data'!E148))),'Data Summary'!DV154="Yes"),OFFSET('Hygiene Data'!$E$8,0,10*ROW('Hygiene Data'!E148)),NA())</f>
        <v>#N/A</v>
      </c>
      <c r="BH154" s="204" t="e">
        <f ca="true">+IF(AND(ISNUMBER(OFFSET('Hygiene Data'!$E$10,0,10*ROW('Hygiene Data'!E148))),'Data Summary'!DW154="Yes"),OFFSET('Hygiene Data'!$E$10,0,10*ROW('Hygiene Data'!E148)),NA())</f>
        <v>#N/A</v>
      </c>
      <c r="BI154" s="204" t="e">
        <f ca="true">+IF(AND(ISNUMBER(OFFSET('Hygiene Data'!$F$6,0,10*ROW('Hygiene Data'!F148))),'Data Summary'!DX154="Yes"),OFFSET('Hygiene Data'!$F$6,0,10*ROW('Hygiene Data'!F148)),NA())</f>
        <v>#N/A</v>
      </c>
      <c r="BJ154" s="204" t="e">
        <f ca="true">+IF(AND(ISNUMBER(OFFSET('Hygiene Data'!$F$8,0,10*ROW('Hygiene Data'!F148))),'Data Summary'!DY154="Yes"),OFFSET('Hygiene Data'!$F$8,0,10*ROW('Hygiene Data'!F148)),NA())</f>
        <v>#N/A</v>
      </c>
      <c r="BK154" s="204" t="e">
        <f ca="true">+IF(AND(ISNUMBER(OFFSET('Hygiene Data'!$F$10,0,10*ROW('Hygiene Data'!F148))),'Data Summary'!DZ154="Yes"),OFFSET('Hygiene Data'!$F$10,0,10*ROW('Hygiene Data'!F148)),NA())</f>
        <v>#N/A</v>
      </c>
      <c r="BL154" s="204" t="e">
        <f ca="true">+IF(AND(ISNUMBER(OFFSET('Hygiene Data'!$G$6,0,10*ROW('Hygiene Data'!G148))),'Data Summary'!EA154="Yes"),OFFSET('Hygiene Data'!$G$6,0,10*ROW('Hygiene Data'!G148)),NA())</f>
        <v>#N/A</v>
      </c>
      <c r="BM154" s="204" t="e">
        <f ca="true">+IF(AND(ISNUMBER(OFFSET('Hygiene Data'!$G$8,0,10*ROW('Hygiene Data'!G148))),'Data Summary'!EB154="Yes"),OFFSET('Hygiene Data'!$G$8,0,10*ROW('Hygiene Data'!G148)),NA())</f>
        <v>#N/A</v>
      </c>
      <c r="BN154" s="204" t="e">
        <f ca="true">+IF(AND(ISNUMBER(OFFSET('Hygiene Data'!$G$10,0,10*ROW('Hygiene Data'!G148))),'Data Summary'!EC154="Yes"),OFFSET('Hygiene Data'!$G$10,0,10*ROW('Hygiene Data'!G148)),NA())</f>
        <v>#N/A</v>
      </c>
      <c r="BO154" s="204" t="e">
        <f ca="true">+IF(AND(ISNUMBER(OFFSET('Hygiene Data'!$H$6,0,10*ROW('Hygiene Data'!H148))),'Data Summary'!ED154="Yes"),OFFSET('Hygiene Data'!$H$6,0,10*ROW('Hygiene Data'!H148)),NA())</f>
        <v>#N/A</v>
      </c>
      <c r="BP154" s="204" t="e">
        <f ca="true">+IF(AND(ISNUMBER(OFFSET('Hygiene Data'!$H$8,0,10*ROW('Hygiene Data'!H148))),'Data Summary'!EE154="Yes"),OFFSET('Hygiene Data'!$H$8,0,10*ROW('Hygiene Data'!H148)),NA())</f>
        <v>#N/A</v>
      </c>
      <c r="BQ154" s="204"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415" t="e">
        <f ca="true">+IF(AND(ISNUMBER(OFFSET('Water Data'!$C$5,0,10*ROW('Water Data'!C149))),'Data Summary'!BS155="Yes"),100-OFFSET('Water Data'!$C$5,0,10*ROW('Water Data'!C149)),NA())</f>
        <v>#N/A</v>
      </c>
      <c r="E155" s="415" t="e">
        <f ca="true">+IF(AND(ISNUMBER(OFFSET('Water Data'!$C$7,0,10*ROW('Water Data'!C149))),'Data Summary'!BT155="Yes"),OFFSET('Water Data'!$C$7,0,10*ROW('Water Data'!C149)),NA())</f>
        <v>#N/A</v>
      </c>
      <c r="F155" s="415" t="e">
        <f ca="true">+IF(AND(ISNUMBER(OFFSET('Water Data'!$C$10,0,10*ROW('Water Data'!C149))),'Data Summary'!BU155="Yes"),OFFSET('Water Data'!$C$10,0,10*ROW('Water Data'!C149)),NA())</f>
        <v>#N/A</v>
      </c>
      <c r="G155" s="415" t="e">
        <f ca="true">+IF(AND(ISNUMBER(OFFSET('Water Data'!$D$5,0,10*ROW('Water Data'!D149))),'Data Summary'!BV155="Yes"),100-OFFSET('Water Data'!$D$5,0,10*ROW('Water Data'!D149)),NA())</f>
        <v>#N/A</v>
      </c>
      <c r="H155" s="415" t="e">
        <f ca="true">+IF(AND(ISNUMBER(OFFSET('Water Data'!$D$7,0,10*ROW('Water Data'!D149))),'Data Summary'!BW155="Yes"),OFFSET('Water Data'!$D$7,0,10*ROW('Water Data'!D149)),NA())</f>
        <v>#N/A</v>
      </c>
      <c r="I155" s="415" t="e">
        <f ca="true">+IF(AND(ISNUMBER(OFFSET('Water Data'!$D$10,0,10*ROW('Water Data'!D149))),'Data Summary'!BX155="Yes"),OFFSET('Water Data'!$D$10,0,10*ROW('Water Data'!D149)),NA())</f>
        <v>#N/A</v>
      </c>
      <c r="J155" s="415" t="e">
        <f ca="true">+IF(AND(ISNUMBER(OFFSET('Water Data'!$E$5,0,10*ROW('Water Data'!E149))),'Data Summary'!BY155="Yes"),100-OFFSET('Water Data'!$E$5,0,10*ROW('Water Data'!E149)),NA())</f>
        <v>#N/A</v>
      </c>
      <c r="K155" s="415" t="e">
        <f ca="true">+IF(AND(ISNUMBER(OFFSET('Water Data'!$E$7,0,10*ROW('Water Data'!E149))),'Data Summary'!BZ155="Yes"),OFFSET('Water Data'!$E$7,0,10*ROW('Water Data'!E149)),NA())</f>
        <v>#N/A</v>
      </c>
      <c r="L155" s="415" t="e">
        <f ca="true">+IF(AND(ISNUMBER(OFFSET('Water Data'!$E$10,0,10*ROW('Water Data'!E149))),'Data Summary'!CA155="Yes"),OFFSET('Water Data'!$E$10,0,10*ROW('Water Data'!E149)),NA())</f>
        <v>#N/A</v>
      </c>
      <c r="M155" s="415" t="e">
        <f ca="true">+IF(AND(ISNUMBER(OFFSET('Water Data'!$F$5,0,10*ROW('Water Data'!F149))),'Data Summary'!CB155="Yes"),100-OFFSET('Water Data'!$F$5,0,10*ROW('Water Data'!F149)),NA())</f>
        <v>#N/A</v>
      </c>
      <c r="N155" s="415" t="e">
        <f ca="true">+IF(AND(ISNUMBER(OFFSET('Water Data'!$F$7,0,10*ROW('Water Data'!F149))),'Data Summary'!CC155="Yes"),OFFSET('Water Data'!$F$7,0,10*ROW('Water Data'!F149)),NA())</f>
        <v>#N/A</v>
      </c>
      <c r="O155" s="415" t="e">
        <f ca="true">+IF(AND(ISNUMBER(OFFSET('Water Data'!$F$10,0,10*ROW('Water Data'!F149))),'Data Summary'!CD155="Yes"),OFFSET('Water Data'!$F$10,0,10*ROW('Water Data'!F149)),NA())</f>
        <v>#N/A</v>
      </c>
      <c r="P155" s="415" t="e">
        <f ca="true">+IF(AND(ISNUMBER(OFFSET('Water Data'!$G$5,0,10*ROW('Water Data'!G149))),'Data Summary'!CE155="Yes"),100-OFFSET('Water Data'!$G$5,0,10*ROW('Water Data'!G149)),NA())</f>
        <v>#N/A</v>
      </c>
      <c r="Q155" s="415" t="e">
        <f ca="true">+IF(AND(ISNUMBER(OFFSET('Water Data'!$G$7,0,10*ROW('Water Data'!G149))),'Data Summary'!CF155="Yes"),OFFSET('Water Data'!$G$7,0,10*ROW('Water Data'!G149)),NA())</f>
        <v>#N/A</v>
      </c>
      <c r="R155" s="415" t="e">
        <f ca="true">+IF(AND(ISNUMBER(OFFSET('Water Data'!$G$10,0,10*ROW('Water Data'!G149))),'Data Summary'!CG155="Yes"),OFFSET('Water Data'!$G$10,0,10*ROW('Water Data'!G149)),NA())</f>
        <v>#N/A</v>
      </c>
      <c r="S155" s="415" t="e">
        <f ca="true">+IF(AND(ISNUMBER(OFFSET('Water Data'!$H$5,0,10*ROW('Water Data'!H149))),'Data Summary'!CH155="Yes"),100-OFFSET('Water Data'!$H$5,0,10*ROW('Water Data'!H149)),NA())</f>
        <v>#N/A</v>
      </c>
      <c r="T155" s="415" t="e">
        <f ca="true">+IF(AND(ISNUMBER(OFFSET('Water Data'!$H$7,0,10*ROW('Water Data'!H149))),'Data Summary'!CI155="Yes"),OFFSET('Water Data'!$H$7,0,10*ROW('Water Data'!H149)),NA())</f>
        <v>#N/A</v>
      </c>
      <c r="U155" s="415" t="e">
        <f ca="true">+IF(AND(ISNUMBER(OFFSET('Water Data'!$H$10,0,10*ROW('Water Data'!H149))),'Data Summary'!CJ155="Yes"),OFFSET('Water Data'!$H$10,0,10*ROW('Water Data'!H149)),NA())</f>
        <v>#N/A</v>
      </c>
      <c r="V155" s="203" t="e">
        <f ca="true">+IF(AND(ISNUMBER(OFFSET('Sanitation Data'!$C$5,0,10*ROW('Sanitation Data'!C149))),'Data Summary'!CK155="Yes"),100-OFFSET('Sanitation Data'!$C$5,0,10*ROW('Sanitation Data'!C149)),NA())</f>
        <v>#N/A</v>
      </c>
      <c r="W155" s="203" t="e">
        <f ca="true">+IF(AND(ISNUMBER(OFFSET('Sanitation Data'!$C$7,0,10*ROW('Sanitation Data'!C149))),'Data Summary'!CL155="Yes"),OFFSET('Sanitation Data'!$C$7,0,10*ROW('Sanitation Data'!C149)),NA())</f>
        <v>#N/A</v>
      </c>
      <c r="X155" s="203" t="e">
        <f ca="true">+IF(AND(ISNUMBER(OFFSET('Sanitation Data'!$C$11,0,10*ROW('Sanitation Data'!C149))),'Data Summary'!CM155="Yes"),OFFSET('Sanitation Data'!$C$11,0,10*ROW('Sanitation Data'!C149)),NA())</f>
        <v>#N/A</v>
      </c>
      <c r="Y155" s="203" t="e">
        <f ca="true">+IF(AND(ISNUMBER(OFFSET('Sanitation Data'!$C$12,0,10*ROW('Sanitation Data'!C149))),'Data Summary'!CN155="Yes"),OFFSET('Sanitation Data'!$C$12,0,10*ROW('Sanitation Data'!C149)),NA())</f>
        <v>#N/A</v>
      </c>
      <c r="Z155" s="203" t="e">
        <f ca="true">+IF(AND(ISNUMBER(OFFSET('Sanitation Data'!$C$13,0,10*ROW('Sanitation Data'!C149))),'Data Summary'!CO155="Yes"),OFFSET('Sanitation Data'!$C$13,0,10*ROW('Sanitation Data'!C149)),NA())</f>
        <v>#N/A</v>
      </c>
      <c r="AA155" s="203" t="e">
        <f ca="true">+IF(AND(ISNUMBER(OFFSET('Sanitation Data'!$D$5,0,10*ROW('Sanitation Data'!D149))),'Data Summary'!CP155="Yes"),100-OFFSET('Sanitation Data'!$D$5,0,10*ROW('Sanitation Data'!D149)),NA())</f>
        <v>#N/A</v>
      </c>
      <c r="AB155" s="203" t="e">
        <f ca="true">+IF(AND(ISNUMBER(OFFSET('Sanitation Data'!$D$7,0,10*ROW('Sanitation Data'!D149))),'Data Summary'!CQ155="Yes"),OFFSET('Sanitation Data'!$D$7,0,10*ROW('Sanitation Data'!D149)),NA())</f>
        <v>#N/A</v>
      </c>
      <c r="AC155" s="203" t="e">
        <f ca="true">+IF(AND(ISNUMBER(OFFSET('Sanitation Data'!$D$11,0,10*ROW('Sanitation Data'!D149))),'Data Summary'!CR155="Yes"),OFFSET('Sanitation Data'!$D$11,0,10*ROW('Sanitation Data'!D149)),NA())</f>
        <v>#N/A</v>
      </c>
      <c r="AD155" s="203" t="e">
        <f ca="true">+IF(AND(ISNUMBER(OFFSET('Sanitation Data'!$D$12,0,10*ROW('Sanitation Data'!D149))),'Data Summary'!CS155="Yes"),OFFSET('Sanitation Data'!$D$12,0,10*ROW('Sanitation Data'!D149)),NA())</f>
        <v>#N/A</v>
      </c>
      <c r="AE155" s="203" t="e">
        <f ca="true">+IF(AND(ISNUMBER(OFFSET('Sanitation Data'!$D$13,0,10*ROW('Sanitation Data'!D149))),'Data Summary'!CT155="Yes"),OFFSET('Sanitation Data'!$D$13,0,10*ROW('Sanitation Data'!D149)),NA())</f>
        <v>#N/A</v>
      </c>
      <c r="AF155" s="203" t="e">
        <f ca="true">+IF(AND(ISNUMBER(OFFSET('Sanitation Data'!$E$5,0,10*ROW('Sanitation Data'!E149))),'Data Summary'!CU155="Yes"),100-OFFSET('Sanitation Data'!$E$5,0,10*ROW('Sanitation Data'!E149)),NA())</f>
        <v>#N/A</v>
      </c>
      <c r="AG155" s="203" t="e">
        <f ca="true">+IF(AND(ISNUMBER(OFFSET('Sanitation Data'!$E$7,0,10*ROW('Sanitation Data'!E149))),'Data Summary'!CV155="Yes"),OFFSET('Sanitation Data'!$E$7,0,10*ROW('Sanitation Data'!E149)),NA())</f>
        <v>#N/A</v>
      </c>
      <c r="AH155" s="203" t="e">
        <f ca="true">+IF(AND(ISNUMBER(OFFSET('Sanitation Data'!$E$11,0,10*ROW('Sanitation Data'!E149))),'Data Summary'!CW155="Yes"),OFFSET('Sanitation Data'!$E$11,0,10*ROW('Sanitation Data'!E149)),NA())</f>
        <v>#N/A</v>
      </c>
      <c r="AI155" s="203" t="e">
        <f ca="true">+IF(AND(ISNUMBER(OFFSET('Sanitation Data'!$E$12,0,10*ROW('Sanitation Data'!E149))),'Data Summary'!CX155="Yes"),OFFSET('Sanitation Data'!$E$12,0,10*ROW('Sanitation Data'!E149)),NA())</f>
        <v>#N/A</v>
      </c>
      <c r="AJ155" s="203" t="e">
        <f ca="true">+IF(AND(ISNUMBER(OFFSET('Sanitation Data'!$E$13,0,10*ROW('Sanitation Data'!E149))),'Data Summary'!CY155="Yes"),OFFSET('Sanitation Data'!$E$13,0,10*ROW('Sanitation Data'!E149)),NA())</f>
        <v>#N/A</v>
      </c>
      <c r="AK155" s="203" t="e">
        <f ca="true">+IF(AND(ISNUMBER(OFFSET('Sanitation Data'!$F$5,0,10*ROW('Sanitation Data'!F149))),'Data Summary'!CZ155="Yes"),100-OFFSET('Sanitation Data'!$F$5,0,10*ROW('Sanitation Data'!F149)),NA())</f>
        <v>#N/A</v>
      </c>
      <c r="AL155" s="203" t="e">
        <f ca="true">+IF(AND(ISNUMBER(OFFSET('Sanitation Data'!$F$7,0,10*ROW('Sanitation Data'!F149))),'Data Summary'!DA155="Yes"),OFFSET('Sanitation Data'!$F$7,0,10*ROW('Sanitation Data'!F149)),NA())</f>
        <v>#N/A</v>
      </c>
      <c r="AM155" s="203" t="e">
        <f ca="true">+IF(AND(ISNUMBER(OFFSET('Sanitation Data'!$F$11,0,10*ROW('Sanitation Data'!F149))),'Data Summary'!DB155="Yes"),OFFSET('Sanitation Data'!$F$11,0,10*ROW('Sanitation Data'!F149)),NA())</f>
        <v>#N/A</v>
      </c>
      <c r="AN155" s="203" t="e">
        <f ca="true">+IF(AND(ISNUMBER(OFFSET('Sanitation Data'!$F$12,0,10*ROW('Sanitation Data'!F149))),'Data Summary'!DC155="Yes"),OFFSET('Sanitation Data'!$F$12,0,10*ROW('Sanitation Data'!F149)),NA())</f>
        <v>#N/A</v>
      </c>
      <c r="AO155" s="203" t="e">
        <f ca="true">+IF(AND(ISNUMBER(OFFSET('Sanitation Data'!$F$13,0,10*ROW('Sanitation Data'!F149))),'Data Summary'!DD155="Yes"),OFFSET('Sanitation Data'!$F$13,0,10*ROW('Sanitation Data'!F149)),NA())</f>
        <v>#N/A</v>
      </c>
      <c r="AP155" s="203" t="e">
        <f ca="true">+IF(AND(ISNUMBER(OFFSET('Sanitation Data'!$G$5,0,10*ROW('Sanitation Data'!G149))),'Data Summary'!DE155="Yes"),100-OFFSET('Sanitation Data'!$G$5,0,10*ROW('Sanitation Data'!G149)),NA())</f>
        <v>#N/A</v>
      </c>
      <c r="AQ155" s="203" t="e">
        <f ca="true">+IF(AND(ISNUMBER(OFFSET('Sanitation Data'!$G$7,0,10*ROW('Sanitation Data'!G149))),'Data Summary'!DF155="Yes"),OFFSET('Sanitation Data'!$G$7,0,10*ROW('Sanitation Data'!G149)),NA())</f>
        <v>#N/A</v>
      </c>
      <c r="AR155" s="203" t="e">
        <f ca="true">+IF(AND(ISNUMBER(OFFSET('Sanitation Data'!$G$11,0,10*ROW('Sanitation Data'!G149))),'Data Summary'!DG155="Yes"),OFFSET('Sanitation Data'!$G$11,0,10*ROW('Sanitation Data'!G149)),NA())</f>
        <v>#N/A</v>
      </c>
      <c r="AS155" s="203" t="e">
        <f ca="true">+IF(AND(ISNUMBER(OFFSET('Sanitation Data'!$G$12,0,10*ROW('Sanitation Data'!G149))),'Data Summary'!DH155="Yes"),OFFSET('Sanitation Data'!$G$12,0,10*ROW('Sanitation Data'!G149)),NA())</f>
        <v>#N/A</v>
      </c>
      <c r="AT155" s="203" t="e">
        <f ca="true">+IF(AND(ISNUMBER(OFFSET('Sanitation Data'!$G$13,0,10*ROW('Sanitation Data'!G149))),'Data Summary'!DI155="Yes"),OFFSET('Sanitation Data'!$G$13,0,10*ROW('Sanitation Data'!G149)),NA())</f>
        <v>#N/A</v>
      </c>
      <c r="AU155" s="203" t="e">
        <f ca="true">+IF(AND(ISNUMBER(OFFSET('Sanitation Data'!$H$5,0,10*ROW('Sanitation Data'!H149))),'Data Summary'!DJ155="Yes"),100-OFFSET('Sanitation Data'!$H$5,0,10*ROW('Sanitation Data'!H149)),NA())</f>
        <v>#N/A</v>
      </c>
      <c r="AV155" s="203" t="e">
        <f ca="true">+IF(AND(ISNUMBER(OFFSET('Sanitation Data'!$H$7,0,10*ROW('Sanitation Data'!H149))),'Data Summary'!DK155="Yes"),OFFSET('Sanitation Data'!$H$7,0,10*ROW('Sanitation Data'!H149)),NA())</f>
        <v>#N/A</v>
      </c>
      <c r="AW155" s="203" t="e">
        <f ca="true">+IF(AND(ISNUMBER(OFFSET('Sanitation Data'!$H$11,0,10*ROW('Sanitation Data'!H149))),'Data Summary'!DL155="Yes"),OFFSET('Sanitation Data'!$H$11,0,10*ROW('Sanitation Data'!H149)),NA())</f>
        <v>#N/A</v>
      </c>
      <c r="AX155" s="203" t="e">
        <f ca="true">+IF(AND(ISNUMBER(OFFSET('Sanitation Data'!$H$12,0,10*ROW('Sanitation Data'!H149))),'Data Summary'!DM155="Yes"),OFFSET('Sanitation Data'!$H$12,0,10*ROW('Sanitation Data'!H149)),NA())</f>
        <v>#N/A</v>
      </c>
      <c r="AY155" s="203" t="e">
        <f ca="true">+IF(AND(ISNUMBER(OFFSET('Sanitation Data'!$H$13,0,10*ROW('Sanitation Data'!H149))),'Data Summary'!DN155="Yes"),OFFSET('Sanitation Data'!$H$13,0,10*ROW('Sanitation Data'!H149)),NA())</f>
        <v>#N/A</v>
      </c>
      <c r="AZ155" s="204" t="e">
        <f ca="true">+IF(AND(ISNUMBER(OFFSET('Hygiene Data'!$C$6,0,10*ROW('Hygiene Data'!C149))),'Data Summary'!DO155="Yes"),OFFSET('Hygiene Data'!$C$6,0,10*ROW('Hygiene Data'!C149)),NA())</f>
        <v>#N/A</v>
      </c>
      <c r="BA155" s="204" t="e">
        <f ca="true">+IF(AND(ISNUMBER(OFFSET('Hygiene Data'!$C$8,0,10*ROW('Hygiene Data'!C149))),'Data Summary'!DP155="Yes"),OFFSET('Hygiene Data'!$C$8,0,10*ROW('Hygiene Data'!C149)),NA())</f>
        <v>#N/A</v>
      </c>
      <c r="BB155" s="204" t="e">
        <f ca="true">+IF(AND(ISNUMBER(OFFSET('Hygiene Data'!$C$10,0,10*ROW('Hygiene Data'!C149))),'Data Summary'!DQ155="Yes"),OFFSET('Hygiene Data'!$C$10,0,10*ROW('Hygiene Data'!C149)),NA())</f>
        <v>#N/A</v>
      </c>
      <c r="BC155" s="204" t="e">
        <f ca="true">+IF(AND(ISNUMBER(OFFSET('Hygiene Data'!$D$6,0,10*ROW('Hygiene Data'!D149))),'Data Summary'!DR155="Yes"),OFFSET('Hygiene Data'!$D$6,0,10*ROW('Hygiene Data'!D149)),NA())</f>
        <v>#N/A</v>
      </c>
      <c r="BD155" s="204" t="e">
        <f ca="true">+IF(AND(ISNUMBER(OFFSET('Hygiene Data'!$D$8,0,10*ROW('Hygiene Data'!D149))),'Data Summary'!DS155="Yes"),OFFSET('Hygiene Data'!$D$8,0,10*ROW('Hygiene Data'!D149)),NA())</f>
        <v>#N/A</v>
      </c>
      <c r="BE155" s="204" t="e">
        <f ca="true">+IF(AND(ISNUMBER(OFFSET('Hygiene Data'!$D$10,0,10*ROW('Hygiene Data'!D149))),'Data Summary'!DT155="Yes"),OFFSET('Hygiene Data'!$D$10,0,10*ROW('Hygiene Data'!D149)),NA())</f>
        <v>#N/A</v>
      </c>
      <c r="BF155" s="204" t="e">
        <f ca="true">+IF(AND(ISNUMBER(OFFSET('Hygiene Data'!$E$6,0,10*ROW('Hygiene Data'!E149))),'Data Summary'!DU155="Yes"),OFFSET('Hygiene Data'!$E$6,0,10*ROW('Hygiene Data'!E149)),NA())</f>
        <v>#N/A</v>
      </c>
      <c r="BG155" s="204" t="e">
        <f ca="true">+IF(AND(ISNUMBER(OFFSET('Hygiene Data'!$E$8,0,10*ROW('Hygiene Data'!E149))),'Data Summary'!DV155="Yes"),OFFSET('Hygiene Data'!$E$8,0,10*ROW('Hygiene Data'!E149)),NA())</f>
        <v>#N/A</v>
      </c>
      <c r="BH155" s="204" t="e">
        <f ca="true">+IF(AND(ISNUMBER(OFFSET('Hygiene Data'!$E$10,0,10*ROW('Hygiene Data'!E149))),'Data Summary'!DW155="Yes"),OFFSET('Hygiene Data'!$E$10,0,10*ROW('Hygiene Data'!E149)),NA())</f>
        <v>#N/A</v>
      </c>
      <c r="BI155" s="204" t="e">
        <f ca="true">+IF(AND(ISNUMBER(OFFSET('Hygiene Data'!$F$6,0,10*ROW('Hygiene Data'!F149))),'Data Summary'!DX155="Yes"),OFFSET('Hygiene Data'!$F$6,0,10*ROW('Hygiene Data'!F149)),NA())</f>
        <v>#N/A</v>
      </c>
      <c r="BJ155" s="204" t="e">
        <f ca="true">+IF(AND(ISNUMBER(OFFSET('Hygiene Data'!$F$8,0,10*ROW('Hygiene Data'!F149))),'Data Summary'!DY155="Yes"),OFFSET('Hygiene Data'!$F$8,0,10*ROW('Hygiene Data'!F149)),NA())</f>
        <v>#N/A</v>
      </c>
      <c r="BK155" s="204" t="e">
        <f ca="true">+IF(AND(ISNUMBER(OFFSET('Hygiene Data'!$F$10,0,10*ROW('Hygiene Data'!F149))),'Data Summary'!DZ155="Yes"),OFFSET('Hygiene Data'!$F$10,0,10*ROW('Hygiene Data'!F149)),NA())</f>
        <v>#N/A</v>
      </c>
      <c r="BL155" s="204" t="e">
        <f ca="true">+IF(AND(ISNUMBER(OFFSET('Hygiene Data'!$G$6,0,10*ROW('Hygiene Data'!G149))),'Data Summary'!EA155="Yes"),OFFSET('Hygiene Data'!$G$6,0,10*ROW('Hygiene Data'!G149)),NA())</f>
        <v>#N/A</v>
      </c>
      <c r="BM155" s="204" t="e">
        <f ca="true">+IF(AND(ISNUMBER(OFFSET('Hygiene Data'!$G$8,0,10*ROW('Hygiene Data'!G149))),'Data Summary'!EB155="Yes"),OFFSET('Hygiene Data'!$G$8,0,10*ROW('Hygiene Data'!G149)),NA())</f>
        <v>#N/A</v>
      </c>
      <c r="BN155" s="204" t="e">
        <f ca="true">+IF(AND(ISNUMBER(OFFSET('Hygiene Data'!$G$10,0,10*ROW('Hygiene Data'!G149))),'Data Summary'!EC155="Yes"),OFFSET('Hygiene Data'!$G$10,0,10*ROW('Hygiene Data'!G149)),NA())</f>
        <v>#N/A</v>
      </c>
      <c r="BO155" s="204" t="e">
        <f ca="true">+IF(AND(ISNUMBER(OFFSET('Hygiene Data'!$H$6,0,10*ROW('Hygiene Data'!H149))),'Data Summary'!ED155="Yes"),OFFSET('Hygiene Data'!$H$6,0,10*ROW('Hygiene Data'!H149)),NA())</f>
        <v>#N/A</v>
      </c>
      <c r="BP155" s="204" t="e">
        <f ca="true">+IF(AND(ISNUMBER(OFFSET('Hygiene Data'!$H$8,0,10*ROW('Hygiene Data'!H149))),'Data Summary'!EE155="Yes"),OFFSET('Hygiene Data'!$H$8,0,10*ROW('Hygiene Data'!H149)),NA())</f>
        <v>#N/A</v>
      </c>
      <c r="BQ155" s="204"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415" t="e">
        <f ca="true">+IF(AND(ISNUMBER(OFFSET('Water Data'!$C$5,0,10*ROW('Water Data'!C150))),'Data Summary'!BS156="Yes"),100-OFFSET('Water Data'!$C$5,0,10*ROW('Water Data'!C150)),NA())</f>
        <v>#N/A</v>
      </c>
      <c r="E156" s="415" t="e">
        <f ca="true">+IF(AND(ISNUMBER(OFFSET('Water Data'!$C$7,0,10*ROW('Water Data'!C150))),'Data Summary'!BT156="Yes"),OFFSET('Water Data'!$C$7,0,10*ROW('Water Data'!C150)),NA())</f>
        <v>#N/A</v>
      </c>
      <c r="F156" s="415" t="e">
        <f ca="true">+IF(AND(ISNUMBER(OFFSET('Water Data'!$C$10,0,10*ROW('Water Data'!C150))),'Data Summary'!BU156="Yes"),OFFSET('Water Data'!$C$10,0,10*ROW('Water Data'!C150)),NA())</f>
        <v>#N/A</v>
      </c>
      <c r="G156" s="415" t="e">
        <f ca="true">+IF(AND(ISNUMBER(OFFSET('Water Data'!$D$5,0,10*ROW('Water Data'!D150))),'Data Summary'!BV156="Yes"),100-OFFSET('Water Data'!$D$5,0,10*ROW('Water Data'!D150)),NA())</f>
        <v>#N/A</v>
      </c>
      <c r="H156" s="415" t="e">
        <f ca="true">+IF(AND(ISNUMBER(OFFSET('Water Data'!$D$7,0,10*ROW('Water Data'!D150))),'Data Summary'!BW156="Yes"),OFFSET('Water Data'!$D$7,0,10*ROW('Water Data'!D150)),NA())</f>
        <v>#N/A</v>
      </c>
      <c r="I156" s="415" t="e">
        <f ca="true">+IF(AND(ISNUMBER(OFFSET('Water Data'!$D$10,0,10*ROW('Water Data'!D150))),'Data Summary'!BX156="Yes"),OFFSET('Water Data'!$D$10,0,10*ROW('Water Data'!D150)),NA())</f>
        <v>#N/A</v>
      </c>
      <c r="J156" s="415" t="e">
        <f ca="true">+IF(AND(ISNUMBER(OFFSET('Water Data'!$E$5,0,10*ROW('Water Data'!E150))),'Data Summary'!BY156="Yes"),100-OFFSET('Water Data'!$E$5,0,10*ROW('Water Data'!E150)),NA())</f>
        <v>#N/A</v>
      </c>
      <c r="K156" s="415" t="e">
        <f ca="true">+IF(AND(ISNUMBER(OFFSET('Water Data'!$E$7,0,10*ROW('Water Data'!E150))),'Data Summary'!BZ156="Yes"),OFFSET('Water Data'!$E$7,0,10*ROW('Water Data'!E150)),NA())</f>
        <v>#N/A</v>
      </c>
      <c r="L156" s="415" t="e">
        <f ca="true">+IF(AND(ISNUMBER(OFFSET('Water Data'!$E$10,0,10*ROW('Water Data'!E150))),'Data Summary'!CA156="Yes"),OFFSET('Water Data'!$E$10,0,10*ROW('Water Data'!E150)),NA())</f>
        <v>#N/A</v>
      </c>
      <c r="M156" s="415" t="e">
        <f ca="true">+IF(AND(ISNUMBER(OFFSET('Water Data'!$F$5,0,10*ROW('Water Data'!F150))),'Data Summary'!CB156="Yes"),100-OFFSET('Water Data'!$F$5,0,10*ROW('Water Data'!F150)),NA())</f>
        <v>#N/A</v>
      </c>
      <c r="N156" s="415" t="e">
        <f ca="true">+IF(AND(ISNUMBER(OFFSET('Water Data'!$F$7,0,10*ROW('Water Data'!F150))),'Data Summary'!CC156="Yes"),OFFSET('Water Data'!$F$7,0,10*ROW('Water Data'!F150)),NA())</f>
        <v>#N/A</v>
      </c>
      <c r="O156" s="415" t="e">
        <f ca="true">+IF(AND(ISNUMBER(OFFSET('Water Data'!$F$10,0,10*ROW('Water Data'!F150))),'Data Summary'!CD156="Yes"),OFFSET('Water Data'!$F$10,0,10*ROW('Water Data'!F150)),NA())</f>
        <v>#N/A</v>
      </c>
      <c r="P156" s="415" t="e">
        <f ca="true">+IF(AND(ISNUMBER(OFFSET('Water Data'!$G$5,0,10*ROW('Water Data'!G150))),'Data Summary'!CE156="Yes"),100-OFFSET('Water Data'!$G$5,0,10*ROW('Water Data'!G150)),NA())</f>
        <v>#N/A</v>
      </c>
      <c r="Q156" s="415" t="e">
        <f ca="true">+IF(AND(ISNUMBER(OFFSET('Water Data'!$G$7,0,10*ROW('Water Data'!G150))),'Data Summary'!CF156="Yes"),OFFSET('Water Data'!$G$7,0,10*ROW('Water Data'!G150)),NA())</f>
        <v>#N/A</v>
      </c>
      <c r="R156" s="415" t="e">
        <f ca="true">+IF(AND(ISNUMBER(OFFSET('Water Data'!$G$10,0,10*ROW('Water Data'!G150))),'Data Summary'!CG156="Yes"),OFFSET('Water Data'!$G$10,0,10*ROW('Water Data'!G150)),NA())</f>
        <v>#N/A</v>
      </c>
      <c r="S156" s="415" t="e">
        <f ca="true">+IF(AND(ISNUMBER(OFFSET('Water Data'!$H$5,0,10*ROW('Water Data'!H150))),'Data Summary'!CH156="Yes"),100-OFFSET('Water Data'!$H$5,0,10*ROW('Water Data'!H150)),NA())</f>
        <v>#N/A</v>
      </c>
      <c r="T156" s="415" t="e">
        <f ca="true">+IF(AND(ISNUMBER(OFFSET('Water Data'!$H$7,0,10*ROW('Water Data'!H150))),'Data Summary'!CI156="Yes"),OFFSET('Water Data'!$H$7,0,10*ROW('Water Data'!H150)),NA())</f>
        <v>#N/A</v>
      </c>
      <c r="U156" s="415" t="e">
        <f ca="true">+IF(AND(ISNUMBER(OFFSET('Water Data'!$H$10,0,10*ROW('Water Data'!H150))),'Data Summary'!CJ156="Yes"),OFFSET('Water Data'!$H$10,0,10*ROW('Water Data'!H150)),NA())</f>
        <v>#N/A</v>
      </c>
      <c r="V156" s="203" t="e">
        <f ca="true">+IF(AND(ISNUMBER(OFFSET('Sanitation Data'!$C$5,0,10*ROW('Sanitation Data'!C150))),'Data Summary'!CK156="Yes"),100-OFFSET('Sanitation Data'!$C$5,0,10*ROW('Sanitation Data'!C150)),NA())</f>
        <v>#N/A</v>
      </c>
      <c r="W156" s="203" t="e">
        <f ca="true">+IF(AND(ISNUMBER(OFFSET('Sanitation Data'!$C$7,0,10*ROW('Sanitation Data'!C150))),'Data Summary'!CL156="Yes"),OFFSET('Sanitation Data'!$C$7,0,10*ROW('Sanitation Data'!C150)),NA())</f>
        <v>#N/A</v>
      </c>
      <c r="X156" s="203" t="e">
        <f ca="true">+IF(AND(ISNUMBER(OFFSET('Sanitation Data'!$C$11,0,10*ROW('Sanitation Data'!C150))),'Data Summary'!CM156="Yes"),OFFSET('Sanitation Data'!$C$11,0,10*ROW('Sanitation Data'!C150)),NA())</f>
        <v>#N/A</v>
      </c>
      <c r="Y156" s="203" t="e">
        <f ca="true">+IF(AND(ISNUMBER(OFFSET('Sanitation Data'!$C$12,0,10*ROW('Sanitation Data'!C150))),'Data Summary'!CN156="Yes"),OFFSET('Sanitation Data'!$C$12,0,10*ROW('Sanitation Data'!C150)),NA())</f>
        <v>#N/A</v>
      </c>
      <c r="Z156" s="203" t="e">
        <f ca="true">+IF(AND(ISNUMBER(OFFSET('Sanitation Data'!$C$13,0,10*ROW('Sanitation Data'!C150))),'Data Summary'!CO156="Yes"),OFFSET('Sanitation Data'!$C$13,0,10*ROW('Sanitation Data'!C150)),NA())</f>
        <v>#N/A</v>
      </c>
      <c r="AA156" s="203" t="e">
        <f ca="true">+IF(AND(ISNUMBER(OFFSET('Sanitation Data'!$D$5,0,10*ROW('Sanitation Data'!D150))),'Data Summary'!CP156="Yes"),100-OFFSET('Sanitation Data'!$D$5,0,10*ROW('Sanitation Data'!D150)),NA())</f>
        <v>#N/A</v>
      </c>
      <c r="AB156" s="203" t="e">
        <f ca="true">+IF(AND(ISNUMBER(OFFSET('Sanitation Data'!$D$7,0,10*ROW('Sanitation Data'!D150))),'Data Summary'!CQ156="Yes"),OFFSET('Sanitation Data'!$D$7,0,10*ROW('Sanitation Data'!D150)),NA())</f>
        <v>#N/A</v>
      </c>
      <c r="AC156" s="203" t="e">
        <f ca="true">+IF(AND(ISNUMBER(OFFSET('Sanitation Data'!$D$11,0,10*ROW('Sanitation Data'!D150))),'Data Summary'!CR156="Yes"),OFFSET('Sanitation Data'!$D$11,0,10*ROW('Sanitation Data'!D150)),NA())</f>
        <v>#N/A</v>
      </c>
      <c r="AD156" s="203" t="e">
        <f ca="true">+IF(AND(ISNUMBER(OFFSET('Sanitation Data'!$D$12,0,10*ROW('Sanitation Data'!D150))),'Data Summary'!CS156="Yes"),OFFSET('Sanitation Data'!$D$12,0,10*ROW('Sanitation Data'!D150)),NA())</f>
        <v>#N/A</v>
      </c>
      <c r="AE156" s="203" t="e">
        <f ca="true">+IF(AND(ISNUMBER(OFFSET('Sanitation Data'!$D$13,0,10*ROW('Sanitation Data'!D150))),'Data Summary'!CT156="Yes"),OFFSET('Sanitation Data'!$D$13,0,10*ROW('Sanitation Data'!D150)),NA())</f>
        <v>#N/A</v>
      </c>
      <c r="AF156" s="203" t="e">
        <f ca="true">+IF(AND(ISNUMBER(OFFSET('Sanitation Data'!$E$5,0,10*ROW('Sanitation Data'!E150))),'Data Summary'!CU156="Yes"),100-OFFSET('Sanitation Data'!$E$5,0,10*ROW('Sanitation Data'!E150)),NA())</f>
        <v>#N/A</v>
      </c>
      <c r="AG156" s="203" t="e">
        <f ca="true">+IF(AND(ISNUMBER(OFFSET('Sanitation Data'!$E$7,0,10*ROW('Sanitation Data'!E150))),'Data Summary'!CV156="Yes"),OFFSET('Sanitation Data'!$E$7,0,10*ROW('Sanitation Data'!E150)),NA())</f>
        <v>#N/A</v>
      </c>
      <c r="AH156" s="203" t="e">
        <f ca="true">+IF(AND(ISNUMBER(OFFSET('Sanitation Data'!$E$11,0,10*ROW('Sanitation Data'!E150))),'Data Summary'!CW156="Yes"),OFFSET('Sanitation Data'!$E$11,0,10*ROW('Sanitation Data'!E150)),NA())</f>
        <v>#N/A</v>
      </c>
      <c r="AI156" s="203" t="e">
        <f ca="true">+IF(AND(ISNUMBER(OFFSET('Sanitation Data'!$E$12,0,10*ROW('Sanitation Data'!E150))),'Data Summary'!CX156="Yes"),OFFSET('Sanitation Data'!$E$12,0,10*ROW('Sanitation Data'!E150)),NA())</f>
        <v>#N/A</v>
      </c>
      <c r="AJ156" s="203" t="e">
        <f ca="true">+IF(AND(ISNUMBER(OFFSET('Sanitation Data'!$E$13,0,10*ROW('Sanitation Data'!E150))),'Data Summary'!CY156="Yes"),OFFSET('Sanitation Data'!$E$13,0,10*ROW('Sanitation Data'!E150)),NA())</f>
        <v>#N/A</v>
      </c>
      <c r="AK156" s="203" t="e">
        <f ca="true">+IF(AND(ISNUMBER(OFFSET('Sanitation Data'!$F$5,0,10*ROW('Sanitation Data'!F150))),'Data Summary'!CZ156="Yes"),100-OFFSET('Sanitation Data'!$F$5,0,10*ROW('Sanitation Data'!F150)),NA())</f>
        <v>#N/A</v>
      </c>
      <c r="AL156" s="203" t="e">
        <f ca="true">+IF(AND(ISNUMBER(OFFSET('Sanitation Data'!$F$7,0,10*ROW('Sanitation Data'!F150))),'Data Summary'!DA156="Yes"),OFFSET('Sanitation Data'!$F$7,0,10*ROW('Sanitation Data'!F150)),NA())</f>
        <v>#N/A</v>
      </c>
      <c r="AM156" s="203" t="e">
        <f ca="true">+IF(AND(ISNUMBER(OFFSET('Sanitation Data'!$F$11,0,10*ROW('Sanitation Data'!F150))),'Data Summary'!DB156="Yes"),OFFSET('Sanitation Data'!$F$11,0,10*ROW('Sanitation Data'!F150)),NA())</f>
        <v>#N/A</v>
      </c>
      <c r="AN156" s="203" t="e">
        <f ca="true">+IF(AND(ISNUMBER(OFFSET('Sanitation Data'!$F$12,0,10*ROW('Sanitation Data'!F150))),'Data Summary'!DC156="Yes"),OFFSET('Sanitation Data'!$F$12,0,10*ROW('Sanitation Data'!F150)),NA())</f>
        <v>#N/A</v>
      </c>
      <c r="AO156" s="203" t="e">
        <f ca="true">+IF(AND(ISNUMBER(OFFSET('Sanitation Data'!$F$13,0,10*ROW('Sanitation Data'!F150))),'Data Summary'!DD156="Yes"),OFFSET('Sanitation Data'!$F$13,0,10*ROW('Sanitation Data'!F150)),NA())</f>
        <v>#N/A</v>
      </c>
      <c r="AP156" s="203" t="e">
        <f ca="true">+IF(AND(ISNUMBER(OFFSET('Sanitation Data'!$G$5,0,10*ROW('Sanitation Data'!G150))),'Data Summary'!DE156="Yes"),100-OFFSET('Sanitation Data'!$G$5,0,10*ROW('Sanitation Data'!G150)),NA())</f>
        <v>#N/A</v>
      </c>
      <c r="AQ156" s="203" t="e">
        <f ca="true">+IF(AND(ISNUMBER(OFFSET('Sanitation Data'!$G$7,0,10*ROW('Sanitation Data'!G150))),'Data Summary'!DF156="Yes"),OFFSET('Sanitation Data'!$G$7,0,10*ROW('Sanitation Data'!G150)),NA())</f>
        <v>#N/A</v>
      </c>
      <c r="AR156" s="203" t="e">
        <f ca="true">+IF(AND(ISNUMBER(OFFSET('Sanitation Data'!$G$11,0,10*ROW('Sanitation Data'!G150))),'Data Summary'!DG156="Yes"),OFFSET('Sanitation Data'!$G$11,0,10*ROW('Sanitation Data'!G150)),NA())</f>
        <v>#N/A</v>
      </c>
      <c r="AS156" s="203" t="e">
        <f ca="true">+IF(AND(ISNUMBER(OFFSET('Sanitation Data'!$G$12,0,10*ROW('Sanitation Data'!G150))),'Data Summary'!DH156="Yes"),OFFSET('Sanitation Data'!$G$12,0,10*ROW('Sanitation Data'!G150)),NA())</f>
        <v>#N/A</v>
      </c>
      <c r="AT156" s="203" t="e">
        <f ca="true">+IF(AND(ISNUMBER(OFFSET('Sanitation Data'!$G$13,0,10*ROW('Sanitation Data'!G150))),'Data Summary'!DI156="Yes"),OFFSET('Sanitation Data'!$G$13,0,10*ROW('Sanitation Data'!G150)),NA())</f>
        <v>#N/A</v>
      </c>
      <c r="AU156" s="203" t="e">
        <f ca="true">+IF(AND(ISNUMBER(OFFSET('Sanitation Data'!$H$5,0,10*ROW('Sanitation Data'!H150))),'Data Summary'!DJ156="Yes"),100-OFFSET('Sanitation Data'!$H$5,0,10*ROW('Sanitation Data'!H150)),NA())</f>
        <v>#N/A</v>
      </c>
      <c r="AV156" s="203" t="e">
        <f ca="true">+IF(AND(ISNUMBER(OFFSET('Sanitation Data'!$H$7,0,10*ROW('Sanitation Data'!H150))),'Data Summary'!DK156="Yes"),OFFSET('Sanitation Data'!$H$7,0,10*ROW('Sanitation Data'!H150)),NA())</f>
        <v>#N/A</v>
      </c>
      <c r="AW156" s="203" t="e">
        <f ca="true">+IF(AND(ISNUMBER(OFFSET('Sanitation Data'!$H$11,0,10*ROW('Sanitation Data'!H150))),'Data Summary'!DL156="Yes"),OFFSET('Sanitation Data'!$H$11,0,10*ROW('Sanitation Data'!H150)),NA())</f>
        <v>#N/A</v>
      </c>
      <c r="AX156" s="203" t="e">
        <f ca="true">+IF(AND(ISNUMBER(OFFSET('Sanitation Data'!$H$12,0,10*ROW('Sanitation Data'!H150))),'Data Summary'!DM156="Yes"),OFFSET('Sanitation Data'!$H$12,0,10*ROW('Sanitation Data'!H150)),NA())</f>
        <v>#N/A</v>
      </c>
      <c r="AY156" s="203" t="e">
        <f ca="true">+IF(AND(ISNUMBER(OFFSET('Sanitation Data'!$H$13,0,10*ROW('Sanitation Data'!H150))),'Data Summary'!DN156="Yes"),OFFSET('Sanitation Data'!$H$13,0,10*ROW('Sanitation Data'!H150)),NA())</f>
        <v>#N/A</v>
      </c>
      <c r="AZ156" s="204" t="e">
        <f ca="true">+IF(AND(ISNUMBER(OFFSET('Hygiene Data'!$C$6,0,10*ROW('Hygiene Data'!C150))),'Data Summary'!DO156="Yes"),OFFSET('Hygiene Data'!$C$6,0,10*ROW('Hygiene Data'!C150)),NA())</f>
        <v>#N/A</v>
      </c>
      <c r="BA156" s="204" t="e">
        <f ca="true">+IF(AND(ISNUMBER(OFFSET('Hygiene Data'!$C$8,0,10*ROW('Hygiene Data'!C150))),'Data Summary'!DP156="Yes"),OFFSET('Hygiene Data'!$C$8,0,10*ROW('Hygiene Data'!C150)),NA())</f>
        <v>#N/A</v>
      </c>
      <c r="BB156" s="204" t="e">
        <f ca="true">+IF(AND(ISNUMBER(OFFSET('Hygiene Data'!$C$10,0,10*ROW('Hygiene Data'!C150))),'Data Summary'!DQ156="Yes"),OFFSET('Hygiene Data'!$C$10,0,10*ROW('Hygiene Data'!C150)),NA())</f>
        <v>#N/A</v>
      </c>
      <c r="BC156" s="204" t="e">
        <f ca="true">+IF(AND(ISNUMBER(OFFSET('Hygiene Data'!$D$6,0,10*ROW('Hygiene Data'!D150))),'Data Summary'!DR156="Yes"),OFFSET('Hygiene Data'!$D$6,0,10*ROW('Hygiene Data'!D150)),NA())</f>
        <v>#N/A</v>
      </c>
      <c r="BD156" s="204" t="e">
        <f ca="true">+IF(AND(ISNUMBER(OFFSET('Hygiene Data'!$D$8,0,10*ROW('Hygiene Data'!D150))),'Data Summary'!DS156="Yes"),OFFSET('Hygiene Data'!$D$8,0,10*ROW('Hygiene Data'!D150)),NA())</f>
        <v>#N/A</v>
      </c>
      <c r="BE156" s="204" t="e">
        <f ca="true">+IF(AND(ISNUMBER(OFFSET('Hygiene Data'!$D$10,0,10*ROW('Hygiene Data'!D150))),'Data Summary'!DT156="Yes"),OFFSET('Hygiene Data'!$D$10,0,10*ROW('Hygiene Data'!D150)),NA())</f>
        <v>#N/A</v>
      </c>
      <c r="BF156" s="204" t="e">
        <f ca="true">+IF(AND(ISNUMBER(OFFSET('Hygiene Data'!$E$6,0,10*ROW('Hygiene Data'!E150))),'Data Summary'!DU156="Yes"),OFFSET('Hygiene Data'!$E$6,0,10*ROW('Hygiene Data'!E150)),NA())</f>
        <v>#N/A</v>
      </c>
      <c r="BG156" s="204" t="e">
        <f ca="true">+IF(AND(ISNUMBER(OFFSET('Hygiene Data'!$E$8,0,10*ROW('Hygiene Data'!E150))),'Data Summary'!DV156="Yes"),OFFSET('Hygiene Data'!$E$8,0,10*ROW('Hygiene Data'!E150)),NA())</f>
        <v>#N/A</v>
      </c>
      <c r="BH156" s="204" t="e">
        <f ca="true">+IF(AND(ISNUMBER(OFFSET('Hygiene Data'!$E$10,0,10*ROW('Hygiene Data'!E150))),'Data Summary'!DW156="Yes"),OFFSET('Hygiene Data'!$E$10,0,10*ROW('Hygiene Data'!E150)),NA())</f>
        <v>#N/A</v>
      </c>
      <c r="BI156" s="204" t="e">
        <f ca="true">+IF(AND(ISNUMBER(OFFSET('Hygiene Data'!$F$6,0,10*ROW('Hygiene Data'!F150))),'Data Summary'!DX156="Yes"),OFFSET('Hygiene Data'!$F$6,0,10*ROW('Hygiene Data'!F150)),NA())</f>
        <v>#N/A</v>
      </c>
      <c r="BJ156" s="204" t="e">
        <f ca="true">+IF(AND(ISNUMBER(OFFSET('Hygiene Data'!$F$8,0,10*ROW('Hygiene Data'!F150))),'Data Summary'!DY156="Yes"),OFFSET('Hygiene Data'!$F$8,0,10*ROW('Hygiene Data'!F150)),NA())</f>
        <v>#N/A</v>
      </c>
      <c r="BK156" s="204" t="e">
        <f ca="true">+IF(AND(ISNUMBER(OFFSET('Hygiene Data'!$F$10,0,10*ROW('Hygiene Data'!F150))),'Data Summary'!DZ156="Yes"),OFFSET('Hygiene Data'!$F$10,0,10*ROW('Hygiene Data'!F150)),NA())</f>
        <v>#N/A</v>
      </c>
      <c r="BL156" s="204" t="e">
        <f ca="true">+IF(AND(ISNUMBER(OFFSET('Hygiene Data'!$G$6,0,10*ROW('Hygiene Data'!G150))),'Data Summary'!EA156="Yes"),OFFSET('Hygiene Data'!$G$6,0,10*ROW('Hygiene Data'!G150)),NA())</f>
        <v>#N/A</v>
      </c>
      <c r="BM156" s="204" t="e">
        <f ca="true">+IF(AND(ISNUMBER(OFFSET('Hygiene Data'!$G$8,0,10*ROW('Hygiene Data'!G150))),'Data Summary'!EB156="Yes"),OFFSET('Hygiene Data'!$G$8,0,10*ROW('Hygiene Data'!G150)),NA())</f>
        <v>#N/A</v>
      </c>
      <c r="BN156" s="204" t="e">
        <f ca="true">+IF(AND(ISNUMBER(OFFSET('Hygiene Data'!$G$10,0,10*ROW('Hygiene Data'!G150))),'Data Summary'!EC156="Yes"),OFFSET('Hygiene Data'!$G$10,0,10*ROW('Hygiene Data'!G150)),NA())</f>
        <v>#N/A</v>
      </c>
      <c r="BO156" s="204" t="e">
        <f ca="true">+IF(AND(ISNUMBER(OFFSET('Hygiene Data'!$H$6,0,10*ROW('Hygiene Data'!H150))),'Data Summary'!ED156="Yes"),OFFSET('Hygiene Data'!$H$6,0,10*ROW('Hygiene Data'!H150)),NA())</f>
        <v>#N/A</v>
      </c>
      <c r="BP156" s="204" t="e">
        <f ca="true">+IF(AND(ISNUMBER(OFFSET('Hygiene Data'!$H$8,0,10*ROW('Hygiene Data'!H150))),'Data Summary'!EE156="Yes"),OFFSET('Hygiene Data'!$H$8,0,10*ROW('Hygiene Data'!H150)),NA())</f>
        <v>#N/A</v>
      </c>
      <c r="BQ156" s="204"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415" t="e">
        <f ca="true">+IF(AND(ISNUMBER(OFFSET('Water Data'!$C$5,0,10*ROW('Water Data'!C151))),'Data Summary'!BS157="Yes"),100-OFFSET('Water Data'!$C$5,0,10*ROW('Water Data'!C151)),NA())</f>
        <v>#N/A</v>
      </c>
      <c r="E157" s="415" t="e">
        <f ca="true">+IF(AND(ISNUMBER(OFFSET('Water Data'!$C$7,0,10*ROW('Water Data'!C151))),'Data Summary'!BT157="Yes"),OFFSET('Water Data'!$C$7,0,10*ROW('Water Data'!C151)),NA())</f>
        <v>#N/A</v>
      </c>
      <c r="F157" s="415" t="e">
        <f ca="true">+IF(AND(ISNUMBER(OFFSET('Water Data'!$C$10,0,10*ROW('Water Data'!C151))),'Data Summary'!BU157="Yes"),OFFSET('Water Data'!$C$10,0,10*ROW('Water Data'!C151)),NA())</f>
        <v>#N/A</v>
      </c>
      <c r="G157" s="415" t="e">
        <f ca="true">+IF(AND(ISNUMBER(OFFSET('Water Data'!$D$5,0,10*ROW('Water Data'!D151))),'Data Summary'!BV157="Yes"),100-OFFSET('Water Data'!$D$5,0,10*ROW('Water Data'!D151)),NA())</f>
        <v>#N/A</v>
      </c>
      <c r="H157" s="415" t="e">
        <f ca="true">+IF(AND(ISNUMBER(OFFSET('Water Data'!$D$7,0,10*ROW('Water Data'!D151))),'Data Summary'!BW157="Yes"),OFFSET('Water Data'!$D$7,0,10*ROW('Water Data'!D151)),NA())</f>
        <v>#N/A</v>
      </c>
      <c r="I157" s="415" t="e">
        <f ca="true">+IF(AND(ISNUMBER(OFFSET('Water Data'!$D$10,0,10*ROW('Water Data'!D151))),'Data Summary'!BX157="Yes"),OFFSET('Water Data'!$D$10,0,10*ROW('Water Data'!D151)),NA())</f>
        <v>#N/A</v>
      </c>
      <c r="J157" s="415" t="e">
        <f ca="true">+IF(AND(ISNUMBER(OFFSET('Water Data'!$E$5,0,10*ROW('Water Data'!E151))),'Data Summary'!BY157="Yes"),100-OFFSET('Water Data'!$E$5,0,10*ROW('Water Data'!E151)),NA())</f>
        <v>#N/A</v>
      </c>
      <c r="K157" s="415" t="e">
        <f ca="true">+IF(AND(ISNUMBER(OFFSET('Water Data'!$E$7,0,10*ROW('Water Data'!E151))),'Data Summary'!BZ157="Yes"),OFFSET('Water Data'!$E$7,0,10*ROW('Water Data'!E151)),NA())</f>
        <v>#N/A</v>
      </c>
      <c r="L157" s="415" t="e">
        <f ca="true">+IF(AND(ISNUMBER(OFFSET('Water Data'!$E$10,0,10*ROW('Water Data'!E151))),'Data Summary'!CA157="Yes"),OFFSET('Water Data'!$E$10,0,10*ROW('Water Data'!E151)),NA())</f>
        <v>#N/A</v>
      </c>
      <c r="M157" s="415" t="e">
        <f ca="true">+IF(AND(ISNUMBER(OFFSET('Water Data'!$F$5,0,10*ROW('Water Data'!F151))),'Data Summary'!CB157="Yes"),100-OFFSET('Water Data'!$F$5,0,10*ROW('Water Data'!F151)),NA())</f>
        <v>#N/A</v>
      </c>
      <c r="N157" s="415" t="e">
        <f ca="true">+IF(AND(ISNUMBER(OFFSET('Water Data'!$F$7,0,10*ROW('Water Data'!F151))),'Data Summary'!CC157="Yes"),OFFSET('Water Data'!$F$7,0,10*ROW('Water Data'!F151)),NA())</f>
        <v>#N/A</v>
      </c>
      <c r="O157" s="415" t="e">
        <f ca="true">+IF(AND(ISNUMBER(OFFSET('Water Data'!$F$10,0,10*ROW('Water Data'!F151))),'Data Summary'!CD157="Yes"),OFFSET('Water Data'!$F$10,0,10*ROW('Water Data'!F151)),NA())</f>
        <v>#N/A</v>
      </c>
      <c r="P157" s="415" t="e">
        <f ca="true">+IF(AND(ISNUMBER(OFFSET('Water Data'!$G$5,0,10*ROW('Water Data'!G151))),'Data Summary'!CE157="Yes"),100-OFFSET('Water Data'!$G$5,0,10*ROW('Water Data'!G151)),NA())</f>
        <v>#N/A</v>
      </c>
      <c r="Q157" s="415" t="e">
        <f ca="true">+IF(AND(ISNUMBER(OFFSET('Water Data'!$G$7,0,10*ROW('Water Data'!G151))),'Data Summary'!CF157="Yes"),OFFSET('Water Data'!$G$7,0,10*ROW('Water Data'!G151)),NA())</f>
        <v>#N/A</v>
      </c>
      <c r="R157" s="415" t="e">
        <f ca="true">+IF(AND(ISNUMBER(OFFSET('Water Data'!$G$10,0,10*ROW('Water Data'!G151))),'Data Summary'!CG157="Yes"),OFFSET('Water Data'!$G$10,0,10*ROW('Water Data'!G151)),NA())</f>
        <v>#N/A</v>
      </c>
      <c r="S157" s="415" t="e">
        <f ca="true">+IF(AND(ISNUMBER(OFFSET('Water Data'!$H$5,0,10*ROW('Water Data'!H151))),'Data Summary'!CH157="Yes"),100-OFFSET('Water Data'!$H$5,0,10*ROW('Water Data'!H151)),NA())</f>
        <v>#N/A</v>
      </c>
      <c r="T157" s="415" t="e">
        <f ca="true">+IF(AND(ISNUMBER(OFFSET('Water Data'!$H$7,0,10*ROW('Water Data'!H151))),'Data Summary'!CI157="Yes"),OFFSET('Water Data'!$H$7,0,10*ROW('Water Data'!H151)),NA())</f>
        <v>#N/A</v>
      </c>
      <c r="U157" s="415" t="e">
        <f ca="true">+IF(AND(ISNUMBER(OFFSET('Water Data'!$H$10,0,10*ROW('Water Data'!H151))),'Data Summary'!CJ157="Yes"),OFFSET('Water Data'!$H$10,0,10*ROW('Water Data'!H151)),NA())</f>
        <v>#N/A</v>
      </c>
      <c r="V157" s="203" t="e">
        <f ca="true">+IF(AND(ISNUMBER(OFFSET('Sanitation Data'!$C$5,0,10*ROW('Sanitation Data'!C151))),'Data Summary'!CK157="Yes"),100-OFFSET('Sanitation Data'!$C$5,0,10*ROW('Sanitation Data'!C151)),NA())</f>
        <v>#N/A</v>
      </c>
      <c r="W157" s="203" t="e">
        <f ca="true">+IF(AND(ISNUMBER(OFFSET('Sanitation Data'!$C$7,0,10*ROW('Sanitation Data'!C151))),'Data Summary'!CL157="Yes"),OFFSET('Sanitation Data'!$C$7,0,10*ROW('Sanitation Data'!C151)),NA())</f>
        <v>#N/A</v>
      </c>
      <c r="X157" s="203" t="e">
        <f ca="true">+IF(AND(ISNUMBER(OFFSET('Sanitation Data'!$C$11,0,10*ROW('Sanitation Data'!C151))),'Data Summary'!CM157="Yes"),OFFSET('Sanitation Data'!$C$11,0,10*ROW('Sanitation Data'!C151)),NA())</f>
        <v>#N/A</v>
      </c>
      <c r="Y157" s="203" t="e">
        <f ca="true">+IF(AND(ISNUMBER(OFFSET('Sanitation Data'!$C$12,0,10*ROW('Sanitation Data'!C151))),'Data Summary'!CN157="Yes"),OFFSET('Sanitation Data'!$C$12,0,10*ROW('Sanitation Data'!C151)),NA())</f>
        <v>#N/A</v>
      </c>
      <c r="Z157" s="203" t="e">
        <f ca="true">+IF(AND(ISNUMBER(OFFSET('Sanitation Data'!$C$13,0,10*ROW('Sanitation Data'!C151))),'Data Summary'!CO157="Yes"),OFFSET('Sanitation Data'!$C$13,0,10*ROW('Sanitation Data'!C151)),NA())</f>
        <v>#N/A</v>
      </c>
      <c r="AA157" s="203" t="e">
        <f ca="true">+IF(AND(ISNUMBER(OFFSET('Sanitation Data'!$D$5,0,10*ROW('Sanitation Data'!D151))),'Data Summary'!CP157="Yes"),100-OFFSET('Sanitation Data'!$D$5,0,10*ROW('Sanitation Data'!D151)),NA())</f>
        <v>#N/A</v>
      </c>
      <c r="AB157" s="203" t="e">
        <f ca="true">+IF(AND(ISNUMBER(OFFSET('Sanitation Data'!$D$7,0,10*ROW('Sanitation Data'!D151))),'Data Summary'!CQ157="Yes"),OFFSET('Sanitation Data'!$D$7,0,10*ROW('Sanitation Data'!D151)),NA())</f>
        <v>#N/A</v>
      </c>
      <c r="AC157" s="203" t="e">
        <f ca="true">+IF(AND(ISNUMBER(OFFSET('Sanitation Data'!$D$11,0,10*ROW('Sanitation Data'!D151))),'Data Summary'!CR157="Yes"),OFFSET('Sanitation Data'!$D$11,0,10*ROW('Sanitation Data'!D151)),NA())</f>
        <v>#N/A</v>
      </c>
      <c r="AD157" s="203" t="e">
        <f ca="true">+IF(AND(ISNUMBER(OFFSET('Sanitation Data'!$D$12,0,10*ROW('Sanitation Data'!D151))),'Data Summary'!CS157="Yes"),OFFSET('Sanitation Data'!$D$12,0,10*ROW('Sanitation Data'!D151)),NA())</f>
        <v>#N/A</v>
      </c>
      <c r="AE157" s="203" t="e">
        <f ca="true">+IF(AND(ISNUMBER(OFFSET('Sanitation Data'!$D$13,0,10*ROW('Sanitation Data'!D151))),'Data Summary'!CT157="Yes"),OFFSET('Sanitation Data'!$D$13,0,10*ROW('Sanitation Data'!D151)),NA())</f>
        <v>#N/A</v>
      </c>
      <c r="AF157" s="203" t="e">
        <f ca="true">+IF(AND(ISNUMBER(OFFSET('Sanitation Data'!$E$5,0,10*ROW('Sanitation Data'!E151))),'Data Summary'!CU157="Yes"),100-OFFSET('Sanitation Data'!$E$5,0,10*ROW('Sanitation Data'!E151)),NA())</f>
        <v>#N/A</v>
      </c>
      <c r="AG157" s="203" t="e">
        <f ca="true">+IF(AND(ISNUMBER(OFFSET('Sanitation Data'!$E$7,0,10*ROW('Sanitation Data'!E151))),'Data Summary'!CV157="Yes"),OFFSET('Sanitation Data'!$E$7,0,10*ROW('Sanitation Data'!E151)),NA())</f>
        <v>#N/A</v>
      </c>
      <c r="AH157" s="203" t="e">
        <f ca="true">+IF(AND(ISNUMBER(OFFSET('Sanitation Data'!$E$11,0,10*ROW('Sanitation Data'!E151))),'Data Summary'!CW157="Yes"),OFFSET('Sanitation Data'!$E$11,0,10*ROW('Sanitation Data'!E151)),NA())</f>
        <v>#N/A</v>
      </c>
      <c r="AI157" s="203" t="e">
        <f ca="true">+IF(AND(ISNUMBER(OFFSET('Sanitation Data'!$E$12,0,10*ROW('Sanitation Data'!E151))),'Data Summary'!CX157="Yes"),OFFSET('Sanitation Data'!$E$12,0,10*ROW('Sanitation Data'!E151)),NA())</f>
        <v>#N/A</v>
      </c>
      <c r="AJ157" s="203" t="e">
        <f ca="true">+IF(AND(ISNUMBER(OFFSET('Sanitation Data'!$E$13,0,10*ROW('Sanitation Data'!E151))),'Data Summary'!CY157="Yes"),OFFSET('Sanitation Data'!$E$13,0,10*ROW('Sanitation Data'!E151)),NA())</f>
        <v>#N/A</v>
      </c>
      <c r="AK157" s="203" t="e">
        <f ca="true">+IF(AND(ISNUMBER(OFFSET('Sanitation Data'!$F$5,0,10*ROW('Sanitation Data'!F151))),'Data Summary'!CZ157="Yes"),100-OFFSET('Sanitation Data'!$F$5,0,10*ROW('Sanitation Data'!F151)),NA())</f>
        <v>#N/A</v>
      </c>
      <c r="AL157" s="203" t="e">
        <f ca="true">+IF(AND(ISNUMBER(OFFSET('Sanitation Data'!$F$7,0,10*ROW('Sanitation Data'!F151))),'Data Summary'!DA157="Yes"),OFFSET('Sanitation Data'!$F$7,0,10*ROW('Sanitation Data'!F151)),NA())</f>
        <v>#N/A</v>
      </c>
      <c r="AM157" s="203" t="e">
        <f ca="true">+IF(AND(ISNUMBER(OFFSET('Sanitation Data'!$F$11,0,10*ROW('Sanitation Data'!F151))),'Data Summary'!DB157="Yes"),OFFSET('Sanitation Data'!$F$11,0,10*ROW('Sanitation Data'!F151)),NA())</f>
        <v>#N/A</v>
      </c>
      <c r="AN157" s="203" t="e">
        <f ca="true">+IF(AND(ISNUMBER(OFFSET('Sanitation Data'!$F$12,0,10*ROW('Sanitation Data'!F151))),'Data Summary'!DC157="Yes"),OFFSET('Sanitation Data'!$F$12,0,10*ROW('Sanitation Data'!F151)),NA())</f>
        <v>#N/A</v>
      </c>
      <c r="AO157" s="203" t="e">
        <f ca="true">+IF(AND(ISNUMBER(OFFSET('Sanitation Data'!$F$13,0,10*ROW('Sanitation Data'!F151))),'Data Summary'!DD157="Yes"),OFFSET('Sanitation Data'!$F$13,0,10*ROW('Sanitation Data'!F151)),NA())</f>
        <v>#N/A</v>
      </c>
      <c r="AP157" s="203" t="e">
        <f ca="true">+IF(AND(ISNUMBER(OFFSET('Sanitation Data'!$G$5,0,10*ROW('Sanitation Data'!G151))),'Data Summary'!DE157="Yes"),100-OFFSET('Sanitation Data'!$G$5,0,10*ROW('Sanitation Data'!G151)),NA())</f>
        <v>#N/A</v>
      </c>
      <c r="AQ157" s="203" t="e">
        <f ca="true">+IF(AND(ISNUMBER(OFFSET('Sanitation Data'!$G$7,0,10*ROW('Sanitation Data'!G151))),'Data Summary'!DF157="Yes"),OFFSET('Sanitation Data'!$G$7,0,10*ROW('Sanitation Data'!G151)),NA())</f>
        <v>#N/A</v>
      </c>
      <c r="AR157" s="203" t="e">
        <f ca="true">+IF(AND(ISNUMBER(OFFSET('Sanitation Data'!$G$11,0,10*ROW('Sanitation Data'!G151))),'Data Summary'!DG157="Yes"),OFFSET('Sanitation Data'!$G$11,0,10*ROW('Sanitation Data'!G151)),NA())</f>
        <v>#N/A</v>
      </c>
      <c r="AS157" s="203" t="e">
        <f ca="true">+IF(AND(ISNUMBER(OFFSET('Sanitation Data'!$G$12,0,10*ROW('Sanitation Data'!G151))),'Data Summary'!DH157="Yes"),OFFSET('Sanitation Data'!$G$12,0,10*ROW('Sanitation Data'!G151)),NA())</f>
        <v>#N/A</v>
      </c>
      <c r="AT157" s="203" t="e">
        <f ca="true">+IF(AND(ISNUMBER(OFFSET('Sanitation Data'!$G$13,0,10*ROW('Sanitation Data'!G151))),'Data Summary'!DI157="Yes"),OFFSET('Sanitation Data'!$G$13,0,10*ROW('Sanitation Data'!G151)),NA())</f>
        <v>#N/A</v>
      </c>
      <c r="AU157" s="203" t="e">
        <f ca="true">+IF(AND(ISNUMBER(OFFSET('Sanitation Data'!$H$5,0,10*ROW('Sanitation Data'!H151))),'Data Summary'!DJ157="Yes"),100-OFFSET('Sanitation Data'!$H$5,0,10*ROW('Sanitation Data'!H151)),NA())</f>
        <v>#N/A</v>
      </c>
      <c r="AV157" s="203" t="e">
        <f ca="true">+IF(AND(ISNUMBER(OFFSET('Sanitation Data'!$H$7,0,10*ROW('Sanitation Data'!H151))),'Data Summary'!DK157="Yes"),OFFSET('Sanitation Data'!$H$7,0,10*ROW('Sanitation Data'!H151)),NA())</f>
        <v>#N/A</v>
      </c>
      <c r="AW157" s="203" t="e">
        <f ca="true">+IF(AND(ISNUMBER(OFFSET('Sanitation Data'!$H$11,0,10*ROW('Sanitation Data'!H151))),'Data Summary'!DL157="Yes"),OFFSET('Sanitation Data'!$H$11,0,10*ROW('Sanitation Data'!H151)),NA())</f>
        <v>#N/A</v>
      </c>
      <c r="AX157" s="203" t="e">
        <f ca="true">+IF(AND(ISNUMBER(OFFSET('Sanitation Data'!$H$12,0,10*ROW('Sanitation Data'!H151))),'Data Summary'!DM157="Yes"),OFFSET('Sanitation Data'!$H$12,0,10*ROW('Sanitation Data'!H151)),NA())</f>
        <v>#N/A</v>
      </c>
      <c r="AY157" s="203" t="e">
        <f ca="true">+IF(AND(ISNUMBER(OFFSET('Sanitation Data'!$H$13,0,10*ROW('Sanitation Data'!H151))),'Data Summary'!DN157="Yes"),OFFSET('Sanitation Data'!$H$13,0,10*ROW('Sanitation Data'!H151)),NA())</f>
        <v>#N/A</v>
      </c>
      <c r="AZ157" s="204" t="e">
        <f ca="true">+IF(AND(ISNUMBER(OFFSET('Hygiene Data'!$C$6,0,10*ROW('Hygiene Data'!C151))),'Data Summary'!DO157="Yes"),OFFSET('Hygiene Data'!$C$6,0,10*ROW('Hygiene Data'!C151)),NA())</f>
        <v>#N/A</v>
      </c>
      <c r="BA157" s="204" t="e">
        <f ca="true">+IF(AND(ISNUMBER(OFFSET('Hygiene Data'!$C$8,0,10*ROW('Hygiene Data'!C151))),'Data Summary'!DP157="Yes"),OFFSET('Hygiene Data'!$C$8,0,10*ROW('Hygiene Data'!C151)),NA())</f>
        <v>#N/A</v>
      </c>
      <c r="BB157" s="204" t="e">
        <f ca="true">+IF(AND(ISNUMBER(OFFSET('Hygiene Data'!$C$10,0,10*ROW('Hygiene Data'!C151))),'Data Summary'!DQ157="Yes"),OFFSET('Hygiene Data'!$C$10,0,10*ROW('Hygiene Data'!C151)),NA())</f>
        <v>#N/A</v>
      </c>
      <c r="BC157" s="204" t="e">
        <f ca="true">+IF(AND(ISNUMBER(OFFSET('Hygiene Data'!$D$6,0,10*ROW('Hygiene Data'!D151))),'Data Summary'!DR157="Yes"),OFFSET('Hygiene Data'!$D$6,0,10*ROW('Hygiene Data'!D151)),NA())</f>
        <v>#N/A</v>
      </c>
      <c r="BD157" s="204" t="e">
        <f ca="true">+IF(AND(ISNUMBER(OFFSET('Hygiene Data'!$D$8,0,10*ROW('Hygiene Data'!D151))),'Data Summary'!DS157="Yes"),OFFSET('Hygiene Data'!$D$8,0,10*ROW('Hygiene Data'!D151)),NA())</f>
        <v>#N/A</v>
      </c>
      <c r="BE157" s="204" t="e">
        <f ca="true">+IF(AND(ISNUMBER(OFFSET('Hygiene Data'!$D$10,0,10*ROW('Hygiene Data'!D151))),'Data Summary'!DT157="Yes"),OFFSET('Hygiene Data'!$D$10,0,10*ROW('Hygiene Data'!D151)),NA())</f>
        <v>#N/A</v>
      </c>
      <c r="BF157" s="204" t="e">
        <f ca="true">+IF(AND(ISNUMBER(OFFSET('Hygiene Data'!$E$6,0,10*ROW('Hygiene Data'!E151))),'Data Summary'!DU157="Yes"),OFFSET('Hygiene Data'!$E$6,0,10*ROW('Hygiene Data'!E151)),NA())</f>
        <v>#N/A</v>
      </c>
      <c r="BG157" s="204" t="e">
        <f ca="true">+IF(AND(ISNUMBER(OFFSET('Hygiene Data'!$E$8,0,10*ROW('Hygiene Data'!E151))),'Data Summary'!DV157="Yes"),OFFSET('Hygiene Data'!$E$8,0,10*ROW('Hygiene Data'!E151)),NA())</f>
        <v>#N/A</v>
      </c>
      <c r="BH157" s="204" t="e">
        <f ca="true">+IF(AND(ISNUMBER(OFFSET('Hygiene Data'!$E$10,0,10*ROW('Hygiene Data'!E151))),'Data Summary'!DW157="Yes"),OFFSET('Hygiene Data'!$E$10,0,10*ROW('Hygiene Data'!E151)),NA())</f>
        <v>#N/A</v>
      </c>
      <c r="BI157" s="204" t="e">
        <f ca="true">+IF(AND(ISNUMBER(OFFSET('Hygiene Data'!$F$6,0,10*ROW('Hygiene Data'!F151))),'Data Summary'!DX157="Yes"),OFFSET('Hygiene Data'!$F$6,0,10*ROW('Hygiene Data'!F151)),NA())</f>
        <v>#N/A</v>
      </c>
      <c r="BJ157" s="204" t="e">
        <f ca="true">+IF(AND(ISNUMBER(OFFSET('Hygiene Data'!$F$8,0,10*ROW('Hygiene Data'!F151))),'Data Summary'!DY157="Yes"),OFFSET('Hygiene Data'!$F$8,0,10*ROW('Hygiene Data'!F151)),NA())</f>
        <v>#N/A</v>
      </c>
      <c r="BK157" s="204" t="e">
        <f ca="true">+IF(AND(ISNUMBER(OFFSET('Hygiene Data'!$F$10,0,10*ROW('Hygiene Data'!F151))),'Data Summary'!DZ157="Yes"),OFFSET('Hygiene Data'!$F$10,0,10*ROW('Hygiene Data'!F151)),NA())</f>
        <v>#N/A</v>
      </c>
      <c r="BL157" s="204" t="e">
        <f ca="true">+IF(AND(ISNUMBER(OFFSET('Hygiene Data'!$G$6,0,10*ROW('Hygiene Data'!G151))),'Data Summary'!EA157="Yes"),OFFSET('Hygiene Data'!$G$6,0,10*ROW('Hygiene Data'!G151)),NA())</f>
        <v>#N/A</v>
      </c>
      <c r="BM157" s="204" t="e">
        <f ca="true">+IF(AND(ISNUMBER(OFFSET('Hygiene Data'!$G$8,0,10*ROW('Hygiene Data'!G151))),'Data Summary'!EB157="Yes"),OFFSET('Hygiene Data'!$G$8,0,10*ROW('Hygiene Data'!G151)),NA())</f>
        <v>#N/A</v>
      </c>
      <c r="BN157" s="204" t="e">
        <f ca="true">+IF(AND(ISNUMBER(OFFSET('Hygiene Data'!$G$10,0,10*ROW('Hygiene Data'!G151))),'Data Summary'!EC157="Yes"),OFFSET('Hygiene Data'!$G$10,0,10*ROW('Hygiene Data'!G151)),NA())</f>
        <v>#N/A</v>
      </c>
      <c r="BO157" s="204" t="e">
        <f ca="true">+IF(AND(ISNUMBER(OFFSET('Hygiene Data'!$H$6,0,10*ROW('Hygiene Data'!H151))),'Data Summary'!ED157="Yes"),OFFSET('Hygiene Data'!$H$6,0,10*ROW('Hygiene Data'!H151)),NA())</f>
        <v>#N/A</v>
      </c>
      <c r="BP157" s="204" t="e">
        <f ca="true">+IF(AND(ISNUMBER(OFFSET('Hygiene Data'!$H$8,0,10*ROW('Hygiene Data'!H151))),'Data Summary'!EE157="Yes"),OFFSET('Hygiene Data'!$H$8,0,10*ROW('Hygiene Data'!H151)),NA())</f>
        <v>#N/A</v>
      </c>
      <c r="BQ157" s="204"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415" t="e">
        <f ca="true">+IF(AND(ISNUMBER(OFFSET('Water Data'!$C$5,0,10*ROW('Water Data'!C152))),'Data Summary'!BS158="Yes"),100-OFFSET('Water Data'!$C$5,0,10*ROW('Water Data'!C152)),NA())</f>
        <v>#N/A</v>
      </c>
      <c r="E158" s="415" t="e">
        <f ca="true">+IF(AND(ISNUMBER(OFFSET('Water Data'!$C$7,0,10*ROW('Water Data'!C152))),'Data Summary'!BT158="Yes"),OFFSET('Water Data'!$C$7,0,10*ROW('Water Data'!C152)),NA())</f>
        <v>#N/A</v>
      </c>
      <c r="F158" s="415" t="e">
        <f ca="true">+IF(AND(ISNUMBER(OFFSET('Water Data'!$C$10,0,10*ROW('Water Data'!C152))),'Data Summary'!BU158="Yes"),OFFSET('Water Data'!$C$10,0,10*ROW('Water Data'!C152)),NA())</f>
        <v>#N/A</v>
      </c>
      <c r="G158" s="415" t="e">
        <f ca="true">+IF(AND(ISNUMBER(OFFSET('Water Data'!$D$5,0,10*ROW('Water Data'!D152))),'Data Summary'!BV158="Yes"),100-OFFSET('Water Data'!$D$5,0,10*ROW('Water Data'!D152)),NA())</f>
        <v>#N/A</v>
      </c>
      <c r="H158" s="415" t="e">
        <f ca="true">+IF(AND(ISNUMBER(OFFSET('Water Data'!$D$7,0,10*ROW('Water Data'!D152))),'Data Summary'!BW158="Yes"),OFFSET('Water Data'!$D$7,0,10*ROW('Water Data'!D152)),NA())</f>
        <v>#N/A</v>
      </c>
      <c r="I158" s="415" t="e">
        <f ca="true">+IF(AND(ISNUMBER(OFFSET('Water Data'!$D$10,0,10*ROW('Water Data'!D152))),'Data Summary'!BX158="Yes"),OFFSET('Water Data'!$D$10,0,10*ROW('Water Data'!D152)),NA())</f>
        <v>#N/A</v>
      </c>
      <c r="J158" s="415" t="e">
        <f ca="true">+IF(AND(ISNUMBER(OFFSET('Water Data'!$E$5,0,10*ROW('Water Data'!E152))),'Data Summary'!BY158="Yes"),100-OFFSET('Water Data'!$E$5,0,10*ROW('Water Data'!E152)),NA())</f>
        <v>#N/A</v>
      </c>
      <c r="K158" s="415" t="e">
        <f ca="true">+IF(AND(ISNUMBER(OFFSET('Water Data'!$E$7,0,10*ROW('Water Data'!E152))),'Data Summary'!BZ158="Yes"),OFFSET('Water Data'!$E$7,0,10*ROW('Water Data'!E152)),NA())</f>
        <v>#N/A</v>
      </c>
      <c r="L158" s="415" t="e">
        <f ca="true">+IF(AND(ISNUMBER(OFFSET('Water Data'!$E$10,0,10*ROW('Water Data'!E152))),'Data Summary'!CA158="Yes"),OFFSET('Water Data'!$E$10,0,10*ROW('Water Data'!E152)),NA())</f>
        <v>#N/A</v>
      </c>
      <c r="M158" s="415" t="e">
        <f ca="true">+IF(AND(ISNUMBER(OFFSET('Water Data'!$F$5,0,10*ROW('Water Data'!F152))),'Data Summary'!CB158="Yes"),100-OFFSET('Water Data'!$F$5,0,10*ROW('Water Data'!F152)),NA())</f>
        <v>#N/A</v>
      </c>
      <c r="N158" s="415" t="e">
        <f ca="true">+IF(AND(ISNUMBER(OFFSET('Water Data'!$F$7,0,10*ROW('Water Data'!F152))),'Data Summary'!CC158="Yes"),OFFSET('Water Data'!$F$7,0,10*ROW('Water Data'!F152)),NA())</f>
        <v>#N/A</v>
      </c>
      <c r="O158" s="415" t="e">
        <f ca="true">+IF(AND(ISNUMBER(OFFSET('Water Data'!$F$10,0,10*ROW('Water Data'!F152))),'Data Summary'!CD158="Yes"),OFFSET('Water Data'!$F$10,0,10*ROW('Water Data'!F152)),NA())</f>
        <v>#N/A</v>
      </c>
      <c r="P158" s="415" t="e">
        <f ca="true">+IF(AND(ISNUMBER(OFFSET('Water Data'!$G$5,0,10*ROW('Water Data'!G152))),'Data Summary'!CE158="Yes"),100-OFFSET('Water Data'!$G$5,0,10*ROW('Water Data'!G152)),NA())</f>
        <v>#N/A</v>
      </c>
      <c r="Q158" s="415" t="e">
        <f ca="true">+IF(AND(ISNUMBER(OFFSET('Water Data'!$G$7,0,10*ROW('Water Data'!G152))),'Data Summary'!CF158="Yes"),OFFSET('Water Data'!$G$7,0,10*ROW('Water Data'!G152)),NA())</f>
        <v>#N/A</v>
      </c>
      <c r="R158" s="415" t="e">
        <f ca="true">+IF(AND(ISNUMBER(OFFSET('Water Data'!$G$10,0,10*ROW('Water Data'!G152))),'Data Summary'!CG158="Yes"),OFFSET('Water Data'!$G$10,0,10*ROW('Water Data'!G152)),NA())</f>
        <v>#N/A</v>
      </c>
      <c r="S158" s="415" t="e">
        <f ca="true">+IF(AND(ISNUMBER(OFFSET('Water Data'!$H$5,0,10*ROW('Water Data'!H152))),'Data Summary'!CH158="Yes"),100-OFFSET('Water Data'!$H$5,0,10*ROW('Water Data'!H152)),NA())</f>
        <v>#N/A</v>
      </c>
      <c r="T158" s="415" t="e">
        <f ca="true">+IF(AND(ISNUMBER(OFFSET('Water Data'!$H$7,0,10*ROW('Water Data'!H152))),'Data Summary'!CI158="Yes"),OFFSET('Water Data'!$H$7,0,10*ROW('Water Data'!H152)),NA())</f>
        <v>#N/A</v>
      </c>
      <c r="U158" s="415" t="e">
        <f ca="true">+IF(AND(ISNUMBER(OFFSET('Water Data'!$H$10,0,10*ROW('Water Data'!H152))),'Data Summary'!CJ158="Yes"),OFFSET('Water Data'!$H$10,0,10*ROW('Water Data'!H152)),NA())</f>
        <v>#N/A</v>
      </c>
      <c r="V158" s="203" t="e">
        <f ca="true">+IF(AND(ISNUMBER(OFFSET('Sanitation Data'!$C$5,0,10*ROW('Sanitation Data'!C152))),'Data Summary'!CK158="Yes"),100-OFFSET('Sanitation Data'!$C$5,0,10*ROW('Sanitation Data'!C152)),NA())</f>
        <v>#N/A</v>
      </c>
      <c r="W158" s="203" t="e">
        <f ca="true">+IF(AND(ISNUMBER(OFFSET('Sanitation Data'!$C$7,0,10*ROW('Sanitation Data'!C152))),'Data Summary'!CL158="Yes"),OFFSET('Sanitation Data'!$C$7,0,10*ROW('Sanitation Data'!C152)),NA())</f>
        <v>#N/A</v>
      </c>
      <c r="X158" s="203" t="e">
        <f ca="true">+IF(AND(ISNUMBER(OFFSET('Sanitation Data'!$C$11,0,10*ROW('Sanitation Data'!C152))),'Data Summary'!CM158="Yes"),OFFSET('Sanitation Data'!$C$11,0,10*ROW('Sanitation Data'!C152)),NA())</f>
        <v>#N/A</v>
      </c>
      <c r="Y158" s="203" t="e">
        <f ca="true">+IF(AND(ISNUMBER(OFFSET('Sanitation Data'!$C$12,0,10*ROW('Sanitation Data'!C152))),'Data Summary'!CN158="Yes"),OFFSET('Sanitation Data'!$C$12,0,10*ROW('Sanitation Data'!C152)),NA())</f>
        <v>#N/A</v>
      </c>
      <c r="Z158" s="203" t="e">
        <f ca="true">+IF(AND(ISNUMBER(OFFSET('Sanitation Data'!$C$13,0,10*ROW('Sanitation Data'!C152))),'Data Summary'!CO158="Yes"),OFFSET('Sanitation Data'!$C$13,0,10*ROW('Sanitation Data'!C152)),NA())</f>
        <v>#N/A</v>
      </c>
      <c r="AA158" s="203" t="e">
        <f ca="true">+IF(AND(ISNUMBER(OFFSET('Sanitation Data'!$D$5,0,10*ROW('Sanitation Data'!D152))),'Data Summary'!CP158="Yes"),100-OFFSET('Sanitation Data'!$D$5,0,10*ROW('Sanitation Data'!D152)),NA())</f>
        <v>#N/A</v>
      </c>
      <c r="AB158" s="203" t="e">
        <f ca="true">+IF(AND(ISNUMBER(OFFSET('Sanitation Data'!$D$7,0,10*ROW('Sanitation Data'!D152))),'Data Summary'!CQ158="Yes"),OFFSET('Sanitation Data'!$D$7,0,10*ROW('Sanitation Data'!D152)),NA())</f>
        <v>#N/A</v>
      </c>
      <c r="AC158" s="203" t="e">
        <f ca="true">+IF(AND(ISNUMBER(OFFSET('Sanitation Data'!$D$11,0,10*ROW('Sanitation Data'!D152))),'Data Summary'!CR158="Yes"),OFFSET('Sanitation Data'!$D$11,0,10*ROW('Sanitation Data'!D152)),NA())</f>
        <v>#N/A</v>
      </c>
      <c r="AD158" s="203" t="e">
        <f ca="true">+IF(AND(ISNUMBER(OFFSET('Sanitation Data'!$D$12,0,10*ROW('Sanitation Data'!D152))),'Data Summary'!CS158="Yes"),OFFSET('Sanitation Data'!$D$12,0,10*ROW('Sanitation Data'!D152)),NA())</f>
        <v>#N/A</v>
      </c>
      <c r="AE158" s="203" t="e">
        <f ca="true">+IF(AND(ISNUMBER(OFFSET('Sanitation Data'!$D$13,0,10*ROW('Sanitation Data'!D152))),'Data Summary'!CT158="Yes"),OFFSET('Sanitation Data'!$D$13,0,10*ROW('Sanitation Data'!D152)),NA())</f>
        <v>#N/A</v>
      </c>
      <c r="AF158" s="203" t="e">
        <f ca="true">+IF(AND(ISNUMBER(OFFSET('Sanitation Data'!$E$5,0,10*ROW('Sanitation Data'!E152))),'Data Summary'!CU158="Yes"),100-OFFSET('Sanitation Data'!$E$5,0,10*ROW('Sanitation Data'!E152)),NA())</f>
        <v>#N/A</v>
      </c>
      <c r="AG158" s="203" t="e">
        <f ca="true">+IF(AND(ISNUMBER(OFFSET('Sanitation Data'!$E$7,0,10*ROW('Sanitation Data'!E152))),'Data Summary'!CV158="Yes"),OFFSET('Sanitation Data'!$E$7,0,10*ROW('Sanitation Data'!E152)),NA())</f>
        <v>#N/A</v>
      </c>
      <c r="AH158" s="203" t="e">
        <f ca="true">+IF(AND(ISNUMBER(OFFSET('Sanitation Data'!$E$11,0,10*ROW('Sanitation Data'!E152))),'Data Summary'!CW158="Yes"),OFFSET('Sanitation Data'!$E$11,0,10*ROW('Sanitation Data'!E152)),NA())</f>
        <v>#N/A</v>
      </c>
      <c r="AI158" s="203" t="e">
        <f ca="true">+IF(AND(ISNUMBER(OFFSET('Sanitation Data'!$E$12,0,10*ROW('Sanitation Data'!E152))),'Data Summary'!CX158="Yes"),OFFSET('Sanitation Data'!$E$12,0,10*ROW('Sanitation Data'!E152)),NA())</f>
        <v>#N/A</v>
      </c>
      <c r="AJ158" s="203" t="e">
        <f ca="true">+IF(AND(ISNUMBER(OFFSET('Sanitation Data'!$E$13,0,10*ROW('Sanitation Data'!E152))),'Data Summary'!CY158="Yes"),OFFSET('Sanitation Data'!$E$13,0,10*ROW('Sanitation Data'!E152)),NA())</f>
        <v>#N/A</v>
      </c>
      <c r="AK158" s="203" t="e">
        <f ca="true">+IF(AND(ISNUMBER(OFFSET('Sanitation Data'!$F$5,0,10*ROW('Sanitation Data'!F152))),'Data Summary'!CZ158="Yes"),100-OFFSET('Sanitation Data'!$F$5,0,10*ROW('Sanitation Data'!F152)),NA())</f>
        <v>#N/A</v>
      </c>
      <c r="AL158" s="203" t="e">
        <f ca="true">+IF(AND(ISNUMBER(OFFSET('Sanitation Data'!$F$7,0,10*ROW('Sanitation Data'!F152))),'Data Summary'!DA158="Yes"),OFFSET('Sanitation Data'!$F$7,0,10*ROW('Sanitation Data'!F152)),NA())</f>
        <v>#N/A</v>
      </c>
      <c r="AM158" s="203" t="e">
        <f ca="true">+IF(AND(ISNUMBER(OFFSET('Sanitation Data'!$F$11,0,10*ROW('Sanitation Data'!F152))),'Data Summary'!DB158="Yes"),OFFSET('Sanitation Data'!$F$11,0,10*ROW('Sanitation Data'!F152)),NA())</f>
        <v>#N/A</v>
      </c>
      <c r="AN158" s="203" t="e">
        <f ca="true">+IF(AND(ISNUMBER(OFFSET('Sanitation Data'!$F$12,0,10*ROW('Sanitation Data'!F152))),'Data Summary'!DC158="Yes"),OFFSET('Sanitation Data'!$F$12,0,10*ROW('Sanitation Data'!F152)),NA())</f>
        <v>#N/A</v>
      </c>
      <c r="AO158" s="203" t="e">
        <f ca="true">+IF(AND(ISNUMBER(OFFSET('Sanitation Data'!$F$13,0,10*ROW('Sanitation Data'!F152))),'Data Summary'!DD158="Yes"),OFFSET('Sanitation Data'!$F$13,0,10*ROW('Sanitation Data'!F152)),NA())</f>
        <v>#N/A</v>
      </c>
      <c r="AP158" s="203" t="e">
        <f ca="true">+IF(AND(ISNUMBER(OFFSET('Sanitation Data'!$G$5,0,10*ROW('Sanitation Data'!G152))),'Data Summary'!DE158="Yes"),100-OFFSET('Sanitation Data'!$G$5,0,10*ROW('Sanitation Data'!G152)),NA())</f>
        <v>#N/A</v>
      </c>
      <c r="AQ158" s="203" t="e">
        <f ca="true">+IF(AND(ISNUMBER(OFFSET('Sanitation Data'!$G$7,0,10*ROW('Sanitation Data'!G152))),'Data Summary'!DF158="Yes"),OFFSET('Sanitation Data'!$G$7,0,10*ROW('Sanitation Data'!G152)),NA())</f>
        <v>#N/A</v>
      </c>
      <c r="AR158" s="203" t="e">
        <f ca="true">+IF(AND(ISNUMBER(OFFSET('Sanitation Data'!$G$11,0,10*ROW('Sanitation Data'!G152))),'Data Summary'!DG158="Yes"),OFFSET('Sanitation Data'!$G$11,0,10*ROW('Sanitation Data'!G152)),NA())</f>
        <v>#N/A</v>
      </c>
      <c r="AS158" s="203" t="e">
        <f ca="true">+IF(AND(ISNUMBER(OFFSET('Sanitation Data'!$G$12,0,10*ROW('Sanitation Data'!G152))),'Data Summary'!DH158="Yes"),OFFSET('Sanitation Data'!$G$12,0,10*ROW('Sanitation Data'!G152)),NA())</f>
        <v>#N/A</v>
      </c>
      <c r="AT158" s="203" t="e">
        <f ca="true">+IF(AND(ISNUMBER(OFFSET('Sanitation Data'!$G$13,0,10*ROW('Sanitation Data'!G152))),'Data Summary'!DI158="Yes"),OFFSET('Sanitation Data'!$G$13,0,10*ROW('Sanitation Data'!G152)),NA())</f>
        <v>#N/A</v>
      </c>
      <c r="AU158" s="203" t="e">
        <f ca="true">+IF(AND(ISNUMBER(OFFSET('Sanitation Data'!$H$5,0,10*ROW('Sanitation Data'!H152))),'Data Summary'!DJ158="Yes"),100-OFFSET('Sanitation Data'!$H$5,0,10*ROW('Sanitation Data'!H152)),NA())</f>
        <v>#N/A</v>
      </c>
      <c r="AV158" s="203" t="e">
        <f ca="true">+IF(AND(ISNUMBER(OFFSET('Sanitation Data'!$H$7,0,10*ROW('Sanitation Data'!H152))),'Data Summary'!DK158="Yes"),OFFSET('Sanitation Data'!$H$7,0,10*ROW('Sanitation Data'!H152)),NA())</f>
        <v>#N/A</v>
      </c>
      <c r="AW158" s="203" t="e">
        <f ca="true">+IF(AND(ISNUMBER(OFFSET('Sanitation Data'!$H$11,0,10*ROW('Sanitation Data'!H152))),'Data Summary'!DL158="Yes"),OFFSET('Sanitation Data'!$H$11,0,10*ROW('Sanitation Data'!H152)),NA())</f>
        <v>#N/A</v>
      </c>
      <c r="AX158" s="203" t="e">
        <f ca="true">+IF(AND(ISNUMBER(OFFSET('Sanitation Data'!$H$12,0,10*ROW('Sanitation Data'!H152))),'Data Summary'!DM158="Yes"),OFFSET('Sanitation Data'!$H$12,0,10*ROW('Sanitation Data'!H152)),NA())</f>
        <v>#N/A</v>
      </c>
      <c r="AY158" s="203" t="e">
        <f ca="true">+IF(AND(ISNUMBER(OFFSET('Sanitation Data'!$H$13,0,10*ROW('Sanitation Data'!H152))),'Data Summary'!DN158="Yes"),OFFSET('Sanitation Data'!$H$13,0,10*ROW('Sanitation Data'!H152)),NA())</f>
        <v>#N/A</v>
      </c>
      <c r="AZ158" s="204" t="e">
        <f ca="true">+IF(AND(ISNUMBER(OFFSET('Hygiene Data'!$C$6,0,10*ROW('Hygiene Data'!C152))),'Data Summary'!DO158="Yes"),OFFSET('Hygiene Data'!$C$6,0,10*ROW('Hygiene Data'!C152)),NA())</f>
        <v>#N/A</v>
      </c>
      <c r="BA158" s="204" t="e">
        <f ca="true">+IF(AND(ISNUMBER(OFFSET('Hygiene Data'!$C$8,0,10*ROW('Hygiene Data'!C152))),'Data Summary'!DP158="Yes"),OFFSET('Hygiene Data'!$C$8,0,10*ROW('Hygiene Data'!C152)),NA())</f>
        <v>#N/A</v>
      </c>
      <c r="BB158" s="204" t="e">
        <f ca="true">+IF(AND(ISNUMBER(OFFSET('Hygiene Data'!$C$10,0,10*ROW('Hygiene Data'!C152))),'Data Summary'!DQ158="Yes"),OFFSET('Hygiene Data'!$C$10,0,10*ROW('Hygiene Data'!C152)),NA())</f>
        <v>#N/A</v>
      </c>
      <c r="BC158" s="204" t="e">
        <f ca="true">+IF(AND(ISNUMBER(OFFSET('Hygiene Data'!$D$6,0,10*ROW('Hygiene Data'!D152))),'Data Summary'!DR158="Yes"),OFFSET('Hygiene Data'!$D$6,0,10*ROW('Hygiene Data'!D152)),NA())</f>
        <v>#N/A</v>
      </c>
      <c r="BD158" s="204" t="e">
        <f ca="true">+IF(AND(ISNUMBER(OFFSET('Hygiene Data'!$D$8,0,10*ROW('Hygiene Data'!D152))),'Data Summary'!DS158="Yes"),OFFSET('Hygiene Data'!$D$8,0,10*ROW('Hygiene Data'!D152)),NA())</f>
        <v>#N/A</v>
      </c>
      <c r="BE158" s="204" t="e">
        <f ca="true">+IF(AND(ISNUMBER(OFFSET('Hygiene Data'!$D$10,0,10*ROW('Hygiene Data'!D152))),'Data Summary'!DT158="Yes"),OFFSET('Hygiene Data'!$D$10,0,10*ROW('Hygiene Data'!D152)),NA())</f>
        <v>#N/A</v>
      </c>
      <c r="BF158" s="204" t="e">
        <f ca="true">+IF(AND(ISNUMBER(OFFSET('Hygiene Data'!$E$6,0,10*ROW('Hygiene Data'!E152))),'Data Summary'!DU158="Yes"),OFFSET('Hygiene Data'!$E$6,0,10*ROW('Hygiene Data'!E152)),NA())</f>
        <v>#N/A</v>
      </c>
      <c r="BG158" s="204" t="e">
        <f ca="true">+IF(AND(ISNUMBER(OFFSET('Hygiene Data'!$E$8,0,10*ROW('Hygiene Data'!E152))),'Data Summary'!DV158="Yes"),OFFSET('Hygiene Data'!$E$8,0,10*ROW('Hygiene Data'!E152)),NA())</f>
        <v>#N/A</v>
      </c>
      <c r="BH158" s="204" t="e">
        <f ca="true">+IF(AND(ISNUMBER(OFFSET('Hygiene Data'!$E$10,0,10*ROW('Hygiene Data'!E152))),'Data Summary'!DW158="Yes"),OFFSET('Hygiene Data'!$E$10,0,10*ROW('Hygiene Data'!E152)),NA())</f>
        <v>#N/A</v>
      </c>
      <c r="BI158" s="204" t="e">
        <f ca="true">+IF(AND(ISNUMBER(OFFSET('Hygiene Data'!$F$6,0,10*ROW('Hygiene Data'!F152))),'Data Summary'!DX158="Yes"),OFFSET('Hygiene Data'!$F$6,0,10*ROW('Hygiene Data'!F152)),NA())</f>
        <v>#N/A</v>
      </c>
      <c r="BJ158" s="204" t="e">
        <f ca="true">+IF(AND(ISNUMBER(OFFSET('Hygiene Data'!$F$8,0,10*ROW('Hygiene Data'!F152))),'Data Summary'!DY158="Yes"),OFFSET('Hygiene Data'!$F$8,0,10*ROW('Hygiene Data'!F152)),NA())</f>
        <v>#N/A</v>
      </c>
      <c r="BK158" s="204" t="e">
        <f ca="true">+IF(AND(ISNUMBER(OFFSET('Hygiene Data'!$F$10,0,10*ROW('Hygiene Data'!F152))),'Data Summary'!DZ158="Yes"),OFFSET('Hygiene Data'!$F$10,0,10*ROW('Hygiene Data'!F152)),NA())</f>
        <v>#N/A</v>
      </c>
      <c r="BL158" s="204" t="e">
        <f ca="true">+IF(AND(ISNUMBER(OFFSET('Hygiene Data'!$G$6,0,10*ROW('Hygiene Data'!G152))),'Data Summary'!EA158="Yes"),OFFSET('Hygiene Data'!$G$6,0,10*ROW('Hygiene Data'!G152)),NA())</f>
        <v>#N/A</v>
      </c>
      <c r="BM158" s="204" t="e">
        <f ca="true">+IF(AND(ISNUMBER(OFFSET('Hygiene Data'!$G$8,0,10*ROW('Hygiene Data'!G152))),'Data Summary'!EB158="Yes"),OFFSET('Hygiene Data'!$G$8,0,10*ROW('Hygiene Data'!G152)),NA())</f>
        <v>#N/A</v>
      </c>
      <c r="BN158" s="204" t="e">
        <f ca="true">+IF(AND(ISNUMBER(OFFSET('Hygiene Data'!$G$10,0,10*ROW('Hygiene Data'!G152))),'Data Summary'!EC158="Yes"),OFFSET('Hygiene Data'!$G$10,0,10*ROW('Hygiene Data'!G152)),NA())</f>
        <v>#N/A</v>
      </c>
      <c r="BO158" s="204" t="e">
        <f ca="true">+IF(AND(ISNUMBER(OFFSET('Hygiene Data'!$H$6,0,10*ROW('Hygiene Data'!H152))),'Data Summary'!ED158="Yes"),OFFSET('Hygiene Data'!$H$6,0,10*ROW('Hygiene Data'!H152)),NA())</f>
        <v>#N/A</v>
      </c>
      <c r="BP158" s="204" t="e">
        <f ca="true">+IF(AND(ISNUMBER(OFFSET('Hygiene Data'!$H$8,0,10*ROW('Hygiene Data'!H152))),'Data Summary'!EE158="Yes"),OFFSET('Hygiene Data'!$H$8,0,10*ROW('Hygiene Data'!H152)),NA())</f>
        <v>#N/A</v>
      </c>
      <c r="BQ158" s="204"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415" t="e">
        <f ca="true">+IF(AND(ISNUMBER(OFFSET('Water Data'!$C$5,0,10*ROW('Water Data'!C153))),'Data Summary'!BS159="Yes"),100-OFFSET('Water Data'!$C$5,0,10*ROW('Water Data'!C153)),NA())</f>
        <v>#N/A</v>
      </c>
      <c r="E159" s="415" t="e">
        <f ca="true">+IF(AND(ISNUMBER(OFFSET('Water Data'!$C$7,0,10*ROW('Water Data'!C153))),'Data Summary'!BT159="Yes"),OFFSET('Water Data'!$C$7,0,10*ROW('Water Data'!C153)),NA())</f>
        <v>#N/A</v>
      </c>
      <c r="F159" s="415" t="e">
        <f ca="true">+IF(AND(ISNUMBER(OFFSET('Water Data'!$C$10,0,10*ROW('Water Data'!C153))),'Data Summary'!BU159="Yes"),OFFSET('Water Data'!$C$10,0,10*ROW('Water Data'!C153)),NA())</f>
        <v>#N/A</v>
      </c>
      <c r="G159" s="415" t="e">
        <f ca="true">+IF(AND(ISNUMBER(OFFSET('Water Data'!$D$5,0,10*ROW('Water Data'!D153))),'Data Summary'!BV159="Yes"),100-OFFSET('Water Data'!$D$5,0,10*ROW('Water Data'!D153)),NA())</f>
        <v>#N/A</v>
      </c>
      <c r="H159" s="415" t="e">
        <f ca="true">+IF(AND(ISNUMBER(OFFSET('Water Data'!$D$7,0,10*ROW('Water Data'!D153))),'Data Summary'!BW159="Yes"),OFFSET('Water Data'!$D$7,0,10*ROW('Water Data'!D153)),NA())</f>
        <v>#N/A</v>
      </c>
      <c r="I159" s="415" t="e">
        <f ca="true">+IF(AND(ISNUMBER(OFFSET('Water Data'!$D$10,0,10*ROW('Water Data'!D153))),'Data Summary'!BX159="Yes"),OFFSET('Water Data'!$D$10,0,10*ROW('Water Data'!D153)),NA())</f>
        <v>#N/A</v>
      </c>
      <c r="J159" s="415" t="e">
        <f ca="true">+IF(AND(ISNUMBER(OFFSET('Water Data'!$E$5,0,10*ROW('Water Data'!E153))),'Data Summary'!BY159="Yes"),100-OFFSET('Water Data'!$E$5,0,10*ROW('Water Data'!E153)),NA())</f>
        <v>#N/A</v>
      </c>
      <c r="K159" s="415" t="e">
        <f ca="true">+IF(AND(ISNUMBER(OFFSET('Water Data'!$E$7,0,10*ROW('Water Data'!E153))),'Data Summary'!BZ159="Yes"),OFFSET('Water Data'!$E$7,0,10*ROW('Water Data'!E153)),NA())</f>
        <v>#N/A</v>
      </c>
      <c r="L159" s="415" t="e">
        <f ca="true">+IF(AND(ISNUMBER(OFFSET('Water Data'!$E$10,0,10*ROW('Water Data'!E153))),'Data Summary'!CA159="Yes"),OFFSET('Water Data'!$E$10,0,10*ROW('Water Data'!E153)),NA())</f>
        <v>#N/A</v>
      </c>
      <c r="M159" s="415" t="e">
        <f ca="true">+IF(AND(ISNUMBER(OFFSET('Water Data'!$F$5,0,10*ROW('Water Data'!F153))),'Data Summary'!CB159="Yes"),100-OFFSET('Water Data'!$F$5,0,10*ROW('Water Data'!F153)),NA())</f>
        <v>#N/A</v>
      </c>
      <c r="N159" s="415" t="e">
        <f ca="true">+IF(AND(ISNUMBER(OFFSET('Water Data'!$F$7,0,10*ROW('Water Data'!F153))),'Data Summary'!CC159="Yes"),OFFSET('Water Data'!$F$7,0,10*ROW('Water Data'!F153)),NA())</f>
        <v>#N/A</v>
      </c>
      <c r="O159" s="415" t="e">
        <f ca="true">+IF(AND(ISNUMBER(OFFSET('Water Data'!$F$10,0,10*ROW('Water Data'!F153))),'Data Summary'!CD159="Yes"),OFFSET('Water Data'!$F$10,0,10*ROW('Water Data'!F153)),NA())</f>
        <v>#N/A</v>
      </c>
      <c r="P159" s="415" t="e">
        <f ca="true">+IF(AND(ISNUMBER(OFFSET('Water Data'!$G$5,0,10*ROW('Water Data'!G153))),'Data Summary'!CE159="Yes"),100-OFFSET('Water Data'!$G$5,0,10*ROW('Water Data'!G153)),NA())</f>
        <v>#N/A</v>
      </c>
      <c r="Q159" s="415" t="e">
        <f ca="true">+IF(AND(ISNUMBER(OFFSET('Water Data'!$G$7,0,10*ROW('Water Data'!G153))),'Data Summary'!CF159="Yes"),OFFSET('Water Data'!$G$7,0,10*ROW('Water Data'!G153)),NA())</f>
        <v>#N/A</v>
      </c>
      <c r="R159" s="415" t="e">
        <f ca="true">+IF(AND(ISNUMBER(OFFSET('Water Data'!$G$10,0,10*ROW('Water Data'!G153))),'Data Summary'!CG159="Yes"),OFFSET('Water Data'!$G$10,0,10*ROW('Water Data'!G153)),NA())</f>
        <v>#N/A</v>
      </c>
      <c r="S159" s="415" t="e">
        <f ca="true">+IF(AND(ISNUMBER(OFFSET('Water Data'!$H$5,0,10*ROW('Water Data'!H153))),'Data Summary'!CH159="Yes"),100-OFFSET('Water Data'!$H$5,0,10*ROW('Water Data'!H153)),NA())</f>
        <v>#N/A</v>
      </c>
      <c r="T159" s="415" t="e">
        <f ca="true">+IF(AND(ISNUMBER(OFFSET('Water Data'!$H$7,0,10*ROW('Water Data'!H153))),'Data Summary'!CI159="Yes"),OFFSET('Water Data'!$H$7,0,10*ROW('Water Data'!H153)),NA())</f>
        <v>#N/A</v>
      </c>
      <c r="U159" s="415" t="e">
        <f ca="true">+IF(AND(ISNUMBER(OFFSET('Water Data'!$H$10,0,10*ROW('Water Data'!H153))),'Data Summary'!CJ159="Yes"),OFFSET('Water Data'!$H$10,0,10*ROW('Water Data'!H153)),NA())</f>
        <v>#N/A</v>
      </c>
      <c r="V159" s="203" t="e">
        <f ca="true">+IF(AND(ISNUMBER(OFFSET('Sanitation Data'!$C$5,0,10*ROW('Sanitation Data'!C153))),'Data Summary'!CK159="Yes"),100-OFFSET('Sanitation Data'!$C$5,0,10*ROW('Sanitation Data'!C153)),NA())</f>
        <v>#N/A</v>
      </c>
      <c r="W159" s="203" t="e">
        <f ca="true">+IF(AND(ISNUMBER(OFFSET('Sanitation Data'!$C$7,0,10*ROW('Sanitation Data'!C153))),'Data Summary'!CL159="Yes"),OFFSET('Sanitation Data'!$C$7,0,10*ROW('Sanitation Data'!C153)),NA())</f>
        <v>#N/A</v>
      </c>
      <c r="X159" s="203" t="e">
        <f ca="true">+IF(AND(ISNUMBER(OFFSET('Sanitation Data'!$C$11,0,10*ROW('Sanitation Data'!C153))),'Data Summary'!CM159="Yes"),OFFSET('Sanitation Data'!$C$11,0,10*ROW('Sanitation Data'!C153)),NA())</f>
        <v>#N/A</v>
      </c>
      <c r="Y159" s="203" t="e">
        <f ca="true">+IF(AND(ISNUMBER(OFFSET('Sanitation Data'!$C$12,0,10*ROW('Sanitation Data'!C153))),'Data Summary'!CN159="Yes"),OFFSET('Sanitation Data'!$C$12,0,10*ROW('Sanitation Data'!C153)),NA())</f>
        <v>#N/A</v>
      </c>
      <c r="Z159" s="203" t="e">
        <f ca="true">+IF(AND(ISNUMBER(OFFSET('Sanitation Data'!$C$13,0,10*ROW('Sanitation Data'!C153))),'Data Summary'!CO159="Yes"),OFFSET('Sanitation Data'!$C$13,0,10*ROW('Sanitation Data'!C153)),NA())</f>
        <v>#N/A</v>
      </c>
      <c r="AA159" s="203" t="e">
        <f ca="true">+IF(AND(ISNUMBER(OFFSET('Sanitation Data'!$D$5,0,10*ROW('Sanitation Data'!D153))),'Data Summary'!CP159="Yes"),100-OFFSET('Sanitation Data'!$D$5,0,10*ROW('Sanitation Data'!D153)),NA())</f>
        <v>#N/A</v>
      </c>
      <c r="AB159" s="203" t="e">
        <f ca="true">+IF(AND(ISNUMBER(OFFSET('Sanitation Data'!$D$7,0,10*ROW('Sanitation Data'!D153))),'Data Summary'!CQ159="Yes"),OFFSET('Sanitation Data'!$D$7,0,10*ROW('Sanitation Data'!D153)),NA())</f>
        <v>#N/A</v>
      </c>
      <c r="AC159" s="203" t="e">
        <f ca="true">+IF(AND(ISNUMBER(OFFSET('Sanitation Data'!$D$11,0,10*ROW('Sanitation Data'!D153))),'Data Summary'!CR159="Yes"),OFFSET('Sanitation Data'!$D$11,0,10*ROW('Sanitation Data'!D153)),NA())</f>
        <v>#N/A</v>
      </c>
      <c r="AD159" s="203" t="e">
        <f ca="true">+IF(AND(ISNUMBER(OFFSET('Sanitation Data'!$D$12,0,10*ROW('Sanitation Data'!D153))),'Data Summary'!CS159="Yes"),OFFSET('Sanitation Data'!$D$12,0,10*ROW('Sanitation Data'!D153)),NA())</f>
        <v>#N/A</v>
      </c>
      <c r="AE159" s="203" t="e">
        <f ca="true">+IF(AND(ISNUMBER(OFFSET('Sanitation Data'!$D$13,0,10*ROW('Sanitation Data'!D153))),'Data Summary'!CT159="Yes"),OFFSET('Sanitation Data'!$D$13,0,10*ROW('Sanitation Data'!D153)),NA())</f>
        <v>#N/A</v>
      </c>
      <c r="AF159" s="203" t="e">
        <f ca="true">+IF(AND(ISNUMBER(OFFSET('Sanitation Data'!$E$5,0,10*ROW('Sanitation Data'!E153))),'Data Summary'!CU159="Yes"),100-OFFSET('Sanitation Data'!$E$5,0,10*ROW('Sanitation Data'!E153)),NA())</f>
        <v>#N/A</v>
      </c>
      <c r="AG159" s="203" t="e">
        <f ca="true">+IF(AND(ISNUMBER(OFFSET('Sanitation Data'!$E$7,0,10*ROW('Sanitation Data'!E153))),'Data Summary'!CV159="Yes"),OFFSET('Sanitation Data'!$E$7,0,10*ROW('Sanitation Data'!E153)),NA())</f>
        <v>#N/A</v>
      </c>
      <c r="AH159" s="203" t="e">
        <f ca="true">+IF(AND(ISNUMBER(OFFSET('Sanitation Data'!$E$11,0,10*ROW('Sanitation Data'!E153))),'Data Summary'!CW159="Yes"),OFFSET('Sanitation Data'!$E$11,0,10*ROW('Sanitation Data'!E153)),NA())</f>
        <v>#N/A</v>
      </c>
      <c r="AI159" s="203" t="e">
        <f ca="true">+IF(AND(ISNUMBER(OFFSET('Sanitation Data'!$E$12,0,10*ROW('Sanitation Data'!E153))),'Data Summary'!CX159="Yes"),OFFSET('Sanitation Data'!$E$12,0,10*ROW('Sanitation Data'!E153)),NA())</f>
        <v>#N/A</v>
      </c>
      <c r="AJ159" s="203" t="e">
        <f ca="true">+IF(AND(ISNUMBER(OFFSET('Sanitation Data'!$E$13,0,10*ROW('Sanitation Data'!E153))),'Data Summary'!CY159="Yes"),OFFSET('Sanitation Data'!$E$13,0,10*ROW('Sanitation Data'!E153)),NA())</f>
        <v>#N/A</v>
      </c>
      <c r="AK159" s="203" t="e">
        <f ca="true">+IF(AND(ISNUMBER(OFFSET('Sanitation Data'!$F$5,0,10*ROW('Sanitation Data'!F153))),'Data Summary'!CZ159="Yes"),100-OFFSET('Sanitation Data'!$F$5,0,10*ROW('Sanitation Data'!F153)),NA())</f>
        <v>#N/A</v>
      </c>
      <c r="AL159" s="203" t="e">
        <f ca="true">+IF(AND(ISNUMBER(OFFSET('Sanitation Data'!$F$7,0,10*ROW('Sanitation Data'!F153))),'Data Summary'!DA159="Yes"),OFFSET('Sanitation Data'!$F$7,0,10*ROW('Sanitation Data'!F153)),NA())</f>
        <v>#N/A</v>
      </c>
      <c r="AM159" s="203" t="e">
        <f ca="true">+IF(AND(ISNUMBER(OFFSET('Sanitation Data'!$F$11,0,10*ROW('Sanitation Data'!F153))),'Data Summary'!DB159="Yes"),OFFSET('Sanitation Data'!$F$11,0,10*ROW('Sanitation Data'!F153)),NA())</f>
        <v>#N/A</v>
      </c>
      <c r="AN159" s="203" t="e">
        <f ca="true">+IF(AND(ISNUMBER(OFFSET('Sanitation Data'!$F$12,0,10*ROW('Sanitation Data'!F153))),'Data Summary'!DC159="Yes"),OFFSET('Sanitation Data'!$F$12,0,10*ROW('Sanitation Data'!F153)),NA())</f>
        <v>#N/A</v>
      </c>
      <c r="AO159" s="203" t="e">
        <f ca="true">+IF(AND(ISNUMBER(OFFSET('Sanitation Data'!$F$13,0,10*ROW('Sanitation Data'!F153))),'Data Summary'!DD159="Yes"),OFFSET('Sanitation Data'!$F$13,0,10*ROW('Sanitation Data'!F153)),NA())</f>
        <v>#N/A</v>
      </c>
      <c r="AP159" s="203" t="e">
        <f ca="true">+IF(AND(ISNUMBER(OFFSET('Sanitation Data'!$G$5,0,10*ROW('Sanitation Data'!G153))),'Data Summary'!DE159="Yes"),100-OFFSET('Sanitation Data'!$G$5,0,10*ROW('Sanitation Data'!G153)),NA())</f>
        <v>#N/A</v>
      </c>
      <c r="AQ159" s="203" t="e">
        <f ca="true">+IF(AND(ISNUMBER(OFFSET('Sanitation Data'!$G$7,0,10*ROW('Sanitation Data'!G153))),'Data Summary'!DF159="Yes"),OFFSET('Sanitation Data'!$G$7,0,10*ROW('Sanitation Data'!G153)),NA())</f>
        <v>#N/A</v>
      </c>
      <c r="AR159" s="203" t="e">
        <f ca="true">+IF(AND(ISNUMBER(OFFSET('Sanitation Data'!$G$11,0,10*ROW('Sanitation Data'!G153))),'Data Summary'!DG159="Yes"),OFFSET('Sanitation Data'!$G$11,0,10*ROW('Sanitation Data'!G153)),NA())</f>
        <v>#N/A</v>
      </c>
      <c r="AS159" s="203" t="e">
        <f ca="true">+IF(AND(ISNUMBER(OFFSET('Sanitation Data'!$G$12,0,10*ROW('Sanitation Data'!G153))),'Data Summary'!DH159="Yes"),OFFSET('Sanitation Data'!$G$12,0,10*ROW('Sanitation Data'!G153)),NA())</f>
        <v>#N/A</v>
      </c>
      <c r="AT159" s="203" t="e">
        <f ca="true">+IF(AND(ISNUMBER(OFFSET('Sanitation Data'!$G$13,0,10*ROW('Sanitation Data'!G153))),'Data Summary'!DI159="Yes"),OFFSET('Sanitation Data'!$G$13,0,10*ROW('Sanitation Data'!G153)),NA())</f>
        <v>#N/A</v>
      </c>
      <c r="AU159" s="203" t="e">
        <f ca="true">+IF(AND(ISNUMBER(OFFSET('Sanitation Data'!$H$5,0,10*ROW('Sanitation Data'!H153))),'Data Summary'!DJ159="Yes"),100-OFFSET('Sanitation Data'!$H$5,0,10*ROW('Sanitation Data'!H153)),NA())</f>
        <v>#N/A</v>
      </c>
      <c r="AV159" s="203" t="e">
        <f ca="true">+IF(AND(ISNUMBER(OFFSET('Sanitation Data'!$H$7,0,10*ROW('Sanitation Data'!H153))),'Data Summary'!DK159="Yes"),OFFSET('Sanitation Data'!$H$7,0,10*ROW('Sanitation Data'!H153)),NA())</f>
        <v>#N/A</v>
      </c>
      <c r="AW159" s="203" t="e">
        <f ca="true">+IF(AND(ISNUMBER(OFFSET('Sanitation Data'!$H$11,0,10*ROW('Sanitation Data'!H153))),'Data Summary'!DL159="Yes"),OFFSET('Sanitation Data'!$H$11,0,10*ROW('Sanitation Data'!H153)),NA())</f>
        <v>#N/A</v>
      </c>
      <c r="AX159" s="203" t="e">
        <f ca="true">+IF(AND(ISNUMBER(OFFSET('Sanitation Data'!$H$12,0,10*ROW('Sanitation Data'!H153))),'Data Summary'!DM159="Yes"),OFFSET('Sanitation Data'!$H$12,0,10*ROW('Sanitation Data'!H153)),NA())</f>
        <v>#N/A</v>
      </c>
      <c r="AY159" s="203" t="e">
        <f ca="true">+IF(AND(ISNUMBER(OFFSET('Sanitation Data'!$H$13,0,10*ROW('Sanitation Data'!H153))),'Data Summary'!DN159="Yes"),OFFSET('Sanitation Data'!$H$13,0,10*ROW('Sanitation Data'!H153)),NA())</f>
        <v>#N/A</v>
      </c>
      <c r="AZ159" s="204" t="e">
        <f ca="true">+IF(AND(ISNUMBER(OFFSET('Hygiene Data'!$C$6,0,10*ROW('Hygiene Data'!C153))),'Data Summary'!DO159="Yes"),OFFSET('Hygiene Data'!$C$6,0,10*ROW('Hygiene Data'!C153)),NA())</f>
        <v>#N/A</v>
      </c>
      <c r="BA159" s="204" t="e">
        <f ca="true">+IF(AND(ISNUMBER(OFFSET('Hygiene Data'!$C$8,0,10*ROW('Hygiene Data'!C153))),'Data Summary'!DP159="Yes"),OFFSET('Hygiene Data'!$C$8,0,10*ROW('Hygiene Data'!C153)),NA())</f>
        <v>#N/A</v>
      </c>
      <c r="BB159" s="204" t="e">
        <f ca="true">+IF(AND(ISNUMBER(OFFSET('Hygiene Data'!$C$10,0,10*ROW('Hygiene Data'!C153))),'Data Summary'!DQ159="Yes"),OFFSET('Hygiene Data'!$C$10,0,10*ROW('Hygiene Data'!C153)),NA())</f>
        <v>#N/A</v>
      </c>
      <c r="BC159" s="204" t="e">
        <f ca="true">+IF(AND(ISNUMBER(OFFSET('Hygiene Data'!$D$6,0,10*ROW('Hygiene Data'!D153))),'Data Summary'!DR159="Yes"),OFFSET('Hygiene Data'!$D$6,0,10*ROW('Hygiene Data'!D153)),NA())</f>
        <v>#N/A</v>
      </c>
      <c r="BD159" s="204" t="e">
        <f ca="true">+IF(AND(ISNUMBER(OFFSET('Hygiene Data'!$D$8,0,10*ROW('Hygiene Data'!D153))),'Data Summary'!DS159="Yes"),OFFSET('Hygiene Data'!$D$8,0,10*ROW('Hygiene Data'!D153)),NA())</f>
        <v>#N/A</v>
      </c>
      <c r="BE159" s="204" t="e">
        <f ca="true">+IF(AND(ISNUMBER(OFFSET('Hygiene Data'!$D$10,0,10*ROW('Hygiene Data'!D153))),'Data Summary'!DT159="Yes"),OFFSET('Hygiene Data'!$D$10,0,10*ROW('Hygiene Data'!D153)),NA())</f>
        <v>#N/A</v>
      </c>
      <c r="BF159" s="204" t="e">
        <f ca="true">+IF(AND(ISNUMBER(OFFSET('Hygiene Data'!$E$6,0,10*ROW('Hygiene Data'!E153))),'Data Summary'!DU159="Yes"),OFFSET('Hygiene Data'!$E$6,0,10*ROW('Hygiene Data'!E153)),NA())</f>
        <v>#N/A</v>
      </c>
      <c r="BG159" s="204" t="e">
        <f ca="true">+IF(AND(ISNUMBER(OFFSET('Hygiene Data'!$E$8,0,10*ROW('Hygiene Data'!E153))),'Data Summary'!DV159="Yes"),OFFSET('Hygiene Data'!$E$8,0,10*ROW('Hygiene Data'!E153)),NA())</f>
        <v>#N/A</v>
      </c>
      <c r="BH159" s="204" t="e">
        <f ca="true">+IF(AND(ISNUMBER(OFFSET('Hygiene Data'!$E$10,0,10*ROW('Hygiene Data'!E153))),'Data Summary'!DW159="Yes"),OFFSET('Hygiene Data'!$E$10,0,10*ROW('Hygiene Data'!E153)),NA())</f>
        <v>#N/A</v>
      </c>
      <c r="BI159" s="204" t="e">
        <f ca="true">+IF(AND(ISNUMBER(OFFSET('Hygiene Data'!$F$6,0,10*ROW('Hygiene Data'!F153))),'Data Summary'!DX159="Yes"),OFFSET('Hygiene Data'!$F$6,0,10*ROW('Hygiene Data'!F153)),NA())</f>
        <v>#N/A</v>
      </c>
      <c r="BJ159" s="204" t="e">
        <f ca="true">+IF(AND(ISNUMBER(OFFSET('Hygiene Data'!$F$8,0,10*ROW('Hygiene Data'!F153))),'Data Summary'!DY159="Yes"),OFFSET('Hygiene Data'!$F$8,0,10*ROW('Hygiene Data'!F153)),NA())</f>
        <v>#N/A</v>
      </c>
      <c r="BK159" s="204" t="e">
        <f ca="true">+IF(AND(ISNUMBER(OFFSET('Hygiene Data'!$F$10,0,10*ROW('Hygiene Data'!F153))),'Data Summary'!DZ159="Yes"),OFFSET('Hygiene Data'!$F$10,0,10*ROW('Hygiene Data'!F153)),NA())</f>
        <v>#N/A</v>
      </c>
      <c r="BL159" s="204" t="e">
        <f ca="true">+IF(AND(ISNUMBER(OFFSET('Hygiene Data'!$G$6,0,10*ROW('Hygiene Data'!G153))),'Data Summary'!EA159="Yes"),OFFSET('Hygiene Data'!$G$6,0,10*ROW('Hygiene Data'!G153)),NA())</f>
        <v>#N/A</v>
      </c>
      <c r="BM159" s="204" t="e">
        <f ca="true">+IF(AND(ISNUMBER(OFFSET('Hygiene Data'!$G$8,0,10*ROW('Hygiene Data'!G153))),'Data Summary'!EB159="Yes"),OFFSET('Hygiene Data'!$G$8,0,10*ROW('Hygiene Data'!G153)),NA())</f>
        <v>#N/A</v>
      </c>
      <c r="BN159" s="204" t="e">
        <f ca="true">+IF(AND(ISNUMBER(OFFSET('Hygiene Data'!$G$10,0,10*ROW('Hygiene Data'!G153))),'Data Summary'!EC159="Yes"),OFFSET('Hygiene Data'!$G$10,0,10*ROW('Hygiene Data'!G153)),NA())</f>
        <v>#N/A</v>
      </c>
      <c r="BO159" s="204" t="e">
        <f ca="true">+IF(AND(ISNUMBER(OFFSET('Hygiene Data'!$H$6,0,10*ROW('Hygiene Data'!H153))),'Data Summary'!ED159="Yes"),OFFSET('Hygiene Data'!$H$6,0,10*ROW('Hygiene Data'!H153)),NA())</f>
        <v>#N/A</v>
      </c>
      <c r="BP159" s="204" t="e">
        <f ca="true">+IF(AND(ISNUMBER(OFFSET('Hygiene Data'!$H$8,0,10*ROW('Hygiene Data'!H153))),'Data Summary'!EE159="Yes"),OFFSET('Hygiene Data'!$H$8,0,10*ROW('Hygiene Data'!H153)),NA())</f>
        <v>#N/A</v>
      </c>
      <c r="BQ159" s="204"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415" t="e">
        <f ca="true">+IF(AND(ISNUMBER(OFFSET('Water Data'!$C$5,0,10*ROW('Water Data'!C154))),'Data Summary'!BS160="Yes"),100-OFFSET('Water Data'!$C$5,0,10*ROW('Water Data'!C154)),NA())</f>
        <v>#N/A</v>
      </c>
      <c r="E160" s="415" t="e">
        <f ca="true">+IF(AND(ISNUMBER(OFFSET('Water Data'!$C$7,0,10*ROW('Water Data'!C154))),'Data Summary'!BT160="Yes"),OFFSET('Water Data'!$C$7,0,10*ROW('Water Data'!C154)),NA())</f>
        <v>#N/A</v>
      </c>
      <c r="F160" s="415" t="e">
        <f ca="true">+IF(AND(ISNUMBER(OFFSET('Water Data'!$C$10,0,10*ROW('Water Data'!C154))),'Data Summary'!BU160="Yes"),OFFSET('Water Data'!$C$10,0,10*ROW('Water Data'!C154)),NA())</f>
        <v>#N/A</v>
      </c>
      <c r="G160" s="415" t="e">
        <f ca="true">+IF(AND(ISNUMBER(OFFSET('Water Data'!$D$5,0,10*ROW('Water Data'!D154))),'Data Summary'!BV160="Yes"),100-OFFSET('Water Data'!$D$5,0,10*ROW('Water Data'!D154)),NA())</f>
        <v>#N/A</v>
      </c>
      <c r="H160" s="415" t="e">
        <f ca="true">+IF(AND(ISNUMBER(OFFSET('Water Data'!$D$7,0,10*ROW('Water Data'!D154))),'Data Summary'!BW160="Yes"),OFFSET('Water Data'!$D$7,0,10*ROW('Water Data'!D154)),NA())</f>
        <v>#N/A</v>
      </c>
      <c r="I160" s="415" t="e">
        <f ca="true">+IF(AND(ISNUMBER(OFFSET('Water Data'!$D$10,0,10*ROW('Water Data'!D154))),'Data Summary'!BX160="Yes"),OFFSET('Water Data'!$D$10,0,10*ROW('Water Data'!D154)),NA())</f>
        <v>#N/A</v>
      </c>
      <c r="J160" s="415" t="e">
        <f ca="true">+IF(AND(ISNUMBER(OFFSET('Water Data'!$E$5,0,10*ROW('Water Data'!E154))),'Data Summary'!BY160="Yes"),100-OFFSET('Water Data'!$E$5,0,10*ROW('Water Data'!E154)),NA())</f>
        <v>#N/A</v>
      </c>
      <c r="K160" s="415" t="e">
        <f ca="true">+IF(AND(ISNUMBER(OFFSET('Water Data'!$E$7,0,10*ROW('Water Data'!E154))),'Data Summary'!BZ160="Yes"),OFFSET('Water Data'!$E$7,0,10*ROW('Water Data'!E154)),NA())</f>
        <v>#N/A</v>
      </c>
      <c r="L160" s="415" t="e">
        <f ca="true">+IF(AND(ISNUMBER(OFFSET('Water Data'!$E$10,0,10*ROW('Water Data'!E154))),'Data Summary'!CA160="Yes"),OFFSET('Water Data'!$E$10,0,10*ROW('Water Data'!E154)),NA())</f>
        <v>#N/A</v>
      </c>
      <c r="M160" s="415" t="e">
        <f ca="true">+IF(AND(ISNUMBER(OFFSET('Water Data'!$F$5,0,10*ROW('Water Data'!F154))),'Data Summary'!CB160="Yes"),100-OFFSET('Water Data'!$F$5,0,10*ROW('Water Data'!F154)),NA())</f>
        <v>#N/A</v>
      </c>
      <c r="N160" s="415" t="e">
        <f ca="true">+IF(AND(ISNUMBER(OFFSET('Water Data'!$F$7,0,10*ROW('Water Data'!F154))),'Data Summary'!CC160="Yes"),OFFSET('Water Data'!$F$7,0,10*ROW('Water Data'!F154)),NA())</f>
        <v>#N/A</v>
      </c>
      <c r="O160" s="415" t="e">
        <f ca="true">+IF(AND(ISNUMBER(OFFSET('Water Data'!$F$10,0,10*ROW('Water Data'!F154))),'Data Summary'!CD160="Yes"),OFFSET('Water Data'!$F$10,0,10*ROW('Water Data'!F154)),NA())</f>
        <v>#N/A</v>
      </c>
      <c r="P160" s="415" t="e">
        <f ca="true">+IF(AND(ISNUMBER(OFFSET('Water Data'!$G$5,0,10*ROW('Water Data'!G154))),'Data Summary'!CE160="Yes"),100-OFFSET('Water Data'!$G$5,0,10*ROW('Water Data'!G154)),NA())</f>
        <v>#N/A</v>
      </c>
      <c r="Q160" s="415" t="e">
        <f ca="true">+IF(AND(ISNUMBER(OFFSET('Water Data'!$G$7,0,10*ROW('Water Data'!G154))),'Data Summary'!CF160="Yes"),OFFSET('Water Data'!$G$7,0,10*ROW('Water Data'!G154)),NA())</f>
        <v>#N/A</v>
      </c>
      <c r="R160" s="415" t="e">
        <f ca="true">+IF(AND(ISNUMBER(OFFSET('Water Data'!$G$10,0,10*ROW('Water Data'!G154))),'Data Summary'!CG160="Yes"),OFFSET('Water Data'!$G$10,0,10*ROW('Water Data'!G154)),NA())</f>
        <v>#N/A</v>
      </c>
      <c r="S160" s="415" t="e">
        <f ca="true">+IF(AND(ISNUMBER(OFFSET('Water Data'!$H$5,0,10*ROW('Water Data'!H154))),'Data Summary'!CH160="Yes"),100-OFFSET('Water Data'!$H$5,0,10*ROW('Water Data'!H154)),NA())</f>
        <v>#N/A</v>
      </c>
      <c r="T160" s="415" t="e">
        <f ca="true">+IF(AND(ISNUMBER(OFFSET('Water Data'!$H$7,0,10*ROW('Water Data'!H154))),'Data Summary'!CI160="Yes"),OFFSET('Water Data'!$H$7,0,10*ROW('Water Data'!H154)),NA())</f>
        <v>#N/A</v>
      </c>
      <c r="U160" s="415" t="e">
        <f ca="true">+IF(AND(ISNUMBER(OFFSET('Water Data'!$H$10,0,10*ROW('Water Data'!H154))),'Data Summary'!CJ160="Yes"),OFFSET('Water Data'!$H$10,0,10*ROW('Water Data'!H154)),NA())</f>
        <v>#N/A</v>
      </c>
      <c r="V160" s="203" t="e">
        <f ca="true">+IF(AND(ISNUMBER(OFFSET('Sanitation Data'!$C$5,0,10*ROW('Sanitation Data'!C154))),'Data Summary'!CK160="Yes"),100-OFFSET('Sanitation Data'!$C$5,0,10*ROW('Sanitation Data'!C154)),NA())</f>
        <v>#N/A</v>
      </c>
      <c r="W160" s="203" t="e">
        <f ca="true">+IF(AND(ISNUMBER(OFFSET('Sanitation Data'!$C$7,0,10*ROW('Sanitation Data'!C154))),'Data Summary'!CL160="Yes"),OFFSET('Sanitation Data'!$C$7,0,10*ROW('Sanitation Data'!C154)),NA())</f>
        <v>#N/A</v>
      </c>
      <c r="X160" s="203" t="e">
        <f ca="true">+IF(AND(ISNUMBER(OFFSET('Sanitation Data'!$C$11,0,10*ROW('Sanitation Data'!C154))),'Data Summary'!CM160="Yes"),OFFSET('Sanitation Data'!$C$11,0,10*ROW('Sanitation Data'!C154)),NA())</f>
        <v>#N/A</v>
      </c>
      <c r="Y160" s="203" t="e">
        <f ca="true">+IF(AND(ISNUMBER(OFFSET('Sanitation Data'!$C$12,0,10*ROW('Sanitation Data'!C154))),'Data Summary'!CN160="Yes"),OFFSET('Sanitation Data'!$C$12,0,10*ROW('Sanitation Data'!C154)),NA())</f>
        <v>#N/A</v>
      </c>
      <c r="Z160" s="203" t="e">
        <f ca="true">+IF(AND(ISNUMBER(OFFSET('Sanitation Data'!$C$13,0,10*ROW('Sanitation Data'!C154))),'Data Summary'!CO160="Yes"),OFFSET('Sanitation Data'!$C$13,0,10*ROW('Sanitation Data'!C154)),NA())</f>
        <v>#N/A</v>
      </c>
      <c r="AA160" s="203" t="e">
        <f ca="true">+IF(AND(ISNUMBER(OFFSET('Sanitation Data'!$D$5,0,10*ROW('Sanitation Data'!D154))),'Data Summary'!CP160="Yes"),100-OFFSET('Sanitation Data'!$D$5,0,10*ROW('Sanitation Data'!D154)),NA())</f>
        <v>#N/A</v>
      </c>
      <c r="AB160" s="203" t="e">
        <f ca="true">+IF(AND(ISNUMBER(OFFSET('Sanitation Data'!$D$7,0,10*ROW('Sanitation Data'!D154))),'Data Summary'!CQ160="Yes"),OFFSET('Sanitation Data'!$D$7,0,10*ROW('Sanitation Data'!D154)),NA())</f>
        <v>#N/A</v>
      </c>
      <c r="AC160" s="203" t="e">
        <f ca="true">+IF(AND(ISNUMBER(OFFSET('Sanitation Data'!$D$11,0,10*ROW('Sanitation Data'!D154))),'Data Summary'!CR160="Yes"),OFFSET('Sanitation Data'!$D$11,0,10*ROW('Sanitation Data'!D154)),NA())</f>
        <v>#N/A</v>
      </c>
      <c r="AD160" s="203" t="e">
        <f ca="true">+IF(AND(ISNUMBER(OFFSET('Sanitation Data'!$D$12,0,10*ROW('Sanitation Data'!D154))),'Data Summary'!CS160="Yes"),OFFSET('Sanitation Data'!$D$12,0,10*ROW('Sanitation Data'!D154)),NA())</f>
        <v>#N/A</v>
      </c>
      <c r="AE160" s="203" t="e">
        <f ca="true">+IF(AND(ISNUMBER(OFFSET('Sanitation Data'!$D$13,0,10*ROW('Sanitation Data'!D154))),'Data Summary'!CT160="Yes"),OFFSET('Sanitation Data'!$D$13,0,10*ROW('Sanitation Data'!D154)),NA())</f>
        <v>#N/A</v>
      </c>
      <c r="AF160" s="203" t="e">
        <f ca="true">+IF(AND(ISNUMBER(OFFSET('Sanitation Data'!$E$5,0,10*ROW('Sanitation Data'!E154))),'Data Summary'!CU160="Yes"),100-OFFSET('Sanitation Data'!$E$5,0,10*ROW('Sanitation Data'!E154)),NA())</f>
        <v>#N/A</v>
      </c>
      <c r="AG160" s="203" t="e">
        <f ca="true">+IF(AND(ISNUMBER(OFFSET('Sanitation Data'!$E$7,0,10*ROW('Sanitation Data'!E154))),'Data Summary'!CV160="Yes"),OFFSET('Sanitation Data'!$E$7,0,10*ROW('Sanitation Data'!E154)),NA())</f>
        <v>#N/A</v>
      </c>
      <c r="AH160" s="203" t="e">
        <f ca="true">+IF(AND(ISNUMBER(OFFSET('Sanitation Data'!$E$11,0,10*ROW('Sanitation Data'!E154))),'Data Summary'!CW160="Yes"),OFFSET('Sanitation Data'!$E$11,0,10*ROW('Sanitation Data'!E154)),NA())</f>
        <v>#N/A</v>
      </c>
      <c r="AI160" s="203" t="e">
        <f ca="true">+IF(AND(ISNUMBER(OFFSET('Sanitation Data'!$E$12,0,10*ROW('Sanitation Data'!E154))),'Data Summary'!CX160="Yes"),OFFSET('Sanitation Data'!$E$12,0,10*ROW('Sanitation Data'!E154)),NA())</f>
        <v>#N/A</v>
      </c>
      <c r="AJ160" s="203" t="e">
        <f ca="true">+IF(AND(ISNUMBER(OFFSET('Sanitation Data'!$E$13,0,10*ROW('Sanitation Data'!E154))),'Data Summary'!CY160="Yes"),OFFSET('Sanitation Data'!$E$13,0,10*ROW('Sanitation Data'!E154)),NA())</f>
        <v>#N/A</v>
      </c>
      <c r="AK160" s="203" t="e">
        <f ca="true">+IF(AND(ISNUMBER(OFFSET('Sanitation Data'!$F$5,0,10*ROW('Sanitation Data'!F154))),'Data Summary'!CZ160="Yes"),100-OFFSET('Sanitation Data'!$F$5,0,10*ROW('Sanitation Data'!F154)),NA())</f>
        <v>#N/A</v>
      </c>
      <c r="AL160" s="203" t="e">
        <f ca="true">+IF(AND(ISNUMBER(OFFSET('Sanitation Data'!$F$7,0,10*ROW('Sanitation Data'!F154))),'Data Summary'!DA160="Yes"),OFFSET('Sanitation Data'!$F$7,0,10*ROW('Sanitation Data'!F154)),NA())</f>
        <v>#N/A</v>
      </c>
      <c r="AM160" s="203" t="e">
        <f ca="true">+IF(AND(ISNUMBER(OFFSET('Sanitation Data'!$F$11,0,10*ROW('Sanitation Data'!F154))),'Data Summary'!DB160="Yes"),OFFSET('Sanitation Data'!$F$11,0,10*ROW('Sanitation Data'!F154)),NA())</f>
        <v>#N/A</v>
      </c>
      <c r="AN160" s="203" t="e">
        <f ca="true">+IF(AND(ISNUMBER(OFFSET('Sanitation Data'!$F$12,0,10*ROW('Sanitation Data'!F154))),'Data Summary'!DC160="Yes"),OFFSET('Sanitation Data'!$F$12,0,10*ROW('Sanitation Data'!F154)),NA())</f>
        <v>#N/A</v>
      </c>
      <c r="AO160" s="203" t="e">
        <f ca="true">+IF(AND(ISNUMBER(OFFSET('Sanitation Data'!$F$13,0,10*ROW('Sanitation Data'!F154))),'Data Summary'!DD160="Yes"),OFFSET('Sanitation Data'!$F$13,0,10*ROW('Sanitation Data'!F154)),NA())</f>
        <v>#N/A</v>
      </c>
      <c r="AP160" s="203" t="e">
        <f ca="true">+IF(AND(ISNUMBER(OFFSET('Sanitation Data'!$G$5,0,10*ROW('Sanitation Data'!G154))),'Data Summary'!DE160="Yes"),100-OFFSET('Sanitation Data'!$G$5,0,10*ROW('Sanitation Data'!G154)),NA())</f>
        <v>#N/A</v>
      </c>
      <c r="AQ160" s="203" t="e">
        <f ca="true">+IF(AND(ISNUMBER(OFFSET('Sanitation Data'!$G$7,0,10*ROW('Sanitation Data'!G154))),'Data Summary'!DF160="Yes"),OFFSET('Sanitation Data'!$G$7,0,10*ROW('Sanitation Data'!G154)),NA())</f>
        <v>#N/A</v>
      </c>
      <c r="AR160" s="203" t="e">
        <f ca="true">+IF(AND(ISNUMBER(OFFSET('Sanitation Data'!$G$11,0,10*ROW('Sanitation Data'!G154))),'Data Summary'!DG160="Yes"),OFFSET('Sanitation Data'!$G$11,0,10*ROW('Sanitation Data'!G154)),NA())</f>
        <v>#N/A</v>
      </c>
      <c r="AS160" s="203" t="e">
        <f ca="true">+IF(AND(ISNUMBER(OFFSET('Sanitation Data'!$G$12,0,10*ROW('Sanitation Data'!G154))),'Data Summary'!DH160="Yes"),OFFSET('Sanitation Data'!$G$12,0,10*ROW('Sanitation Data'!G154)),NA())</f>
        <v>#N/A</v>
      </c>
      <c r="AT160" s="203" t="e">
        <f ca="true">+IF(AND(ISNUMBER(OFFSET('Sanitation Data'!$G$13,0,10*ROW('Sanitation Data'!G154))),'Data Summary'!DI160="Yes"),OFFSET('Sanitation Data'!$G$13,0,10*ROW('Sanitation Data'!G154)),NA())</f>
        <v>#N/A</v>
      </c>
      <c r="AU160" s="203" t="e">
        <f ca="true">+IF(AND(ISNUMBER(OFFSET('Sanitation Data'!$H$5,0,10*ROW('Sanitation Data'!H154))),'Data Summary'!DJ160="Yes"),100-OFFSET('Sanitation Data'!$H$5,0,10*ROW('Sanitation Data'!H154)),NA())</f>
        <v>#N/A</v>
      </c>
      <c r="AV160" s="203" t="e">
        <f ca="true">+IF(AND(ISNUMBER(OFFSET('Sanitation Data'!$H$7,0,10*ROW('Sanitation Data'!H154))),'Data Summary'!DK160="Yes"),OFFSET('Sanitation Data'!$H$7,0,10*ROW('Sanitation Data'!H154)),NA())</f>
        <v>#N/A</v>
      </c>
      <c r="AW160" s="203" t="e">
        <f ca="true">+IF(AND(ISNUMBER(OFFSET('Sanitation Data'!$H$11,0,10*ROW('Sanitation Data'!H154))),'Data Summary'!DL160="Yes"),OFFSET('Sanitation Data'!$H$11,0,10*ROW('Sanitation Data'!H154)),NA())</f>
        <v>#N/A</v>
      </c>
      <c r="AX160" s="203" t="e">
        <f ca="true">+IF(AND(ISNUMBER(OFFSET('Sanitation Data'!$H$12,0,10*ROW('Sanitation Data'!H154))),'Data Summary'!DM160="Yes"),OFFSET('Sanitation Data'!$H$12,0,10*ROW('Sanitation Data'!H154)),NA())</f>
        <v>#N/A</v>
      </c>
      <c r="AY160" s="203" t="e">
        <f ca="true">+IF(AND(ISNUMBER(OFFSET('Sanitation Data'!$H$13,0,10*ROW('Sanitation Data'!H154))),'Data Summary'!DN160="Yes"),OFFSET('Sanitation Data'!$H$13,0,10*ROW('Sanitation Data'!H154)),NA())</f>
        <v>#N/A</v>
      </c>
      <c r="AZ160" s="204" t="e">
        <f ca="true">+IF(AND(ISNUMBER(OFFSET('Hygiene Data'!$C$6,0,10*ROW('Hygiene Data'!C154))),'Data Summary'!DO160="Yes"),OFFSET('Hygiene Data'!$C$6,0,10*ROW('Hygiene Data'!C154)),NA())</f>
        <v>#N/A</v>
      </c>
      <c r="BA160" s="204" t="e">
        <f ca="true">+IF(AND(ISNUMBER(OFFSET('Hygiene Data'!$C$8,0,10*ROW('Hygiene Data'!C154))),'Data Summary'!DP160="Yes"),OFFSET('Hygiene Data'!$C$8,0,10*ROW('Hygiene Data'!C154)),NA())</f>
        <v>#N/A</v>
      </c>
      <c r="BB160" s="204" t="e">
        <f ca="true">+IF(AND(ISNUMBER(OFFSET('Hygiene Data'!$C$10,0,10*ROW('Hygiene Data'!C154))),'Data Summary'!DQ160="Yes"),OFFSET('Hygiene Data'!$C$10,0,10*ROW('Hygiene Data'!C154)),NA())</f>
        <v>#N/A</v>
      </c>
      <c r="BC160" s="204" t="e">
        <f ca="true">+IF(AND(ISNUMBER(OFFSET('Hygiene Data'!$D$6,0,10*ROW('Hygiene Data'!D154))),'Data Summary'!DR160="Yes"),OFFSET('Hygiene Data'!$D$6,0,10*ROW('Hygiene Data'!D154)),NA())</f>
        <v>#N/A</v>
      </c>
      <c r="BD160" s="204" t="e">
        <f ca="true">+IF(AND(ISNUMBER(OFFSET('Hygiene Data'!$D$8,0,10*ROW('Hygiene Data'!D154))),'Data Summary'!DS160="Yes"),OFFSET('Hygiene Data'!$D$8,0,10*ROW('Hygiene Data'!D154)),NA())</f>
        <v>#N/A</v>
      </c>
      <c r="BE160" s="204" t="e">
        <f ca="true">+IF(AND(ISNUMBER(OFFSET('Hygiene Data'!$D$10,0,10*ROW('Hygiene Data'!D154))),'Data Summary'!DT160="Yes"),OFFSET('Hygiene Data'!$D$10,0,10*ROW('Hygiene Data'!D154)),NA())</f>
        <v>#N/A</v>
      </c>
      <c r="BF160" s="204" t="e">
        <f ca="true">+IF(AND(ISNUMBER(OFFSET('Hygiene Data'!$E$6,0,10*ROW('Hygiene Data'!E154))),'Data Summary'!DU160="Yes"),OFFSET('Hygiene Data'!$E$6,0,10*ROW('Hygiene Data'!E154)),NA())</f>
        <v>#N/A</v>
      </c>
      <c r="BG160" s="204" t="e">
        <f ca="true">+IF(AND(ISNUMBER(OFFSET('Hygiene Data'!$E$8,0,10*ROW('Hygiene Data'!E154))),'Data Summary'!DV160="Yes"),OFFSET('Hygiene Data'!$E$8,0,10*ROW('Hygiene Data'!E154)),NA())</f>
        <v>#N/A</v>
      </c>
      <c r="BH160" s="204" t="e">
        <f ca="true">+IF(AND(ISNUMBER(OFFSET('Hygiene Data'!$E$10,0,10*ROW('Hygiene Data'!E154))),'Data Summary'!DW160="Yes"),OFFSET('Hygiene Data'!$E$10,0,10*ROW('Hygiene Data'!E154)),NA())</f>
        <v>#N/A</v>
      </c>
      <c r="BI160" s="204" t="e">
        <f ca="true">+IF(AND(ISNUMBER(OFFSET('Hygiene Data'!$F$6,0,10*ROW('Hygiene Data'!F154))),'Data Summary'!DX160="Yes"),OFFSET('Hygiene Data'!$F$6,0,10*ROW('Hygiene Data'!F154)),NA())</f>
        <v>#N/A</v>
      </c>
      <c r="BJ160" s="204" t="e">
        <f ca="true">+IF(AND(ISNUMBER(OFFSET('Hygiene Data'!$F$8,0,10*ROW('Hygiene Data'!F154))),'Data Summary'!DY160="Yes"),OFFSET('Hygiene Data'!$F$8,0,10*ROW('Hygiene Data'!F154)),NA())</f>
        <v>#N/A</v>
      </c>
      <c r="BK160" s="204" t="e">
        <f ca="true">+IF(AND(ISNUMBER(OFFSET('Hygiene Data'!$F$10,0,10*ROW('Hygiene Data'!F154))),'Data Summary'!DZ160="Yes"),OFFSET('Hygiene Data'!$F$10,0,10*ROW('Hygiene Data'!F154)),NA())</f>
        <v>#N/A</v>
      </c>
      <c r="BL160" s="204" t="e">
        <f ca="true">+IF(AND(ISNUMBER(OFFSET('Hygiene Data'!$G$6,0,10*ROW('Hygiene Data'!G154))),'Data Summary'!EA160="Yes"),OFFSET('Hygiene Data'!$G$6,0,10*ROW('Hygiene Data'!G154)),NA())</f>
        <v>#N/A</v>
      </c>
      <c r="BM160" s="204" t="e">
        <f ca="true">+IF(AND(ISNUMBER(OFFSET('Hygiene Data'!$G$8,0,10*ROW('Hygiene Data'!G154))),'Data Summary'!EB160="Yes"),OFFSET('Hygiene Data'!$G$8,0,10*ROW('Hygiene Data'!G154)),NA())</f>
        <v>#N/A</v>
      </c>
      <c r="BN160" s="204" t="e">
        <f ca="true">+IF(AND(ISNUMBER(OFFSET('Hygiene Data'!$G$10,0,10*ROW('Hygiene Data'!G154))),'Data Summary'!EC160="Yes"),OFFSET('Hygiene Data'!$G$10,0,10*ROW('Hygiene Data'!G154)),NA())</f>
        <v>#N/A</v>
      </c>
      <c r="BO160" s="204" t="e">
        <f ca="true">+IF(AND(ISNUMBER(OFFSET('Hygiene Data'!$H$6,0,10*ROW('Hygiene Data'!H154))),'Data Summary'!ED160="Yes"),OFFSET('Hygiene Data'!$H$6,0,10*ROW('Hygiene Data'!H154)),NA())</f>
        <v>#N/A</v>
      </c>
      <c r="BP160" s="204" t="e">
        <f ca="true">+IF(AND(ISNUMBER(OFFSET('Hygiene Data'!$H$8,0,10*ROW('Hygiene Data'!H154))),'Data Summary'!EE160="Yes"),OFFSET('Hygiene Data'!$H$8,0,10*ROW('Hygiene Data'!H154)),NA())</f>
        <v>#N/A</v>
      </c>
      <c r="BQ160" s="204"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415" t="e">
        <f ca="true">+IF(AND(ISNUMBER(OFFSET('Water Data'!$C$5,0,10*ROW('Water Data'!C155))),'Data Summary'!BS161="Yes"),100-OFFSET('Water Data'!$C$5,0,10*ROW('Water Data'!C155)),NA())</f>
        <v>#N/A</v>
      </c>
      <c r="E161" s="415" t="e">
        <f ca="true">+IF(AND(ISNUMBER(OFFSET('Water Data'!$C$7,0,10*ROW('Water Data'!C155))),'Data Summary'!BT161="Yes"),OFFSET('Water Data'!$C$7,0,10*ROW('Water Data'!C155)),NA())</f>
        <v>#N/A</v>
      </c>
      <c r="F161" s="415" t="e">
        <f ca="true">+IF(AND(ISNUMBER(OFFSET('Water Data'!$C$10,0,10*ROW('Water Data'!C155))),'Data Summary'!BU161="Yes"),OFFSET('Water Data'!$C$10,0,10*ROW('Water Data'!C155)),NA())</f>
        <v>#N/A</v>
      </c>
      <c r="G161" s="415" t="e">
        <f ca="true">+IF(AND(ISNUMBER(OFFSET('Water Data'!$D$5,0,10*ROW('Water Data'!D155))),'Data Summary'!BV161="Yes"),100-OFFSET('Water Data'!$D$5,0,10*ROW('Water Data'!D155)),NA())</f>
        <v>#N/A</v>
      </c>
      <c r="H161" s="415" t="e">
        <f ca="true">+IF(AND(ISNUMBER(OFFSET('Water Data'!$D$7,0,10*ROW('Water Data'!D155))),'Data Summary'!BW161="Yes"),OFFSET('Water Data'!$D$7,0,10*ROW('Water Data'!D155)),NA())</f>
        <v>#N/A</v>
      </c>
      <c r="I161" s="415" t="e">
        <f ca="true">+IF(AND(ISNUMBER(OFFSET('Water Data'!$D$10,0,10*ROW('Water Data'!D155))),'Data Summary'!BX161="Yes"),OFFSET('Water Data'!$D$10,0,10*ROW('Water Data'!D155)),NA())</f>
        <v>#N/A</v>
      </c>
      <c r="J161" s="415" t="e">
        <f ca="true">+IF(AND(ISNUMBER(OFFSET('Water Data'!$E$5,0,10*ROW('Water Data'!E155))),'Data Summary'!BY161="Yes"),100-OFFSET('Water Data'!$E$5,0,10*ROW('Water Data'!E155)),NA())</f>
        <v>#N/A</v>
      </c>
      <c r="K161" s="415" t="e">
        <f ca="true">+IF(AND(ISNUMBER(OFFSET('Water Data'!$E$7,0,10*ROW('Water Data'!E155))),'Data Summary'!BZ161="Yes"),OFFSET('Water Data'!$E$7,0,10*ROW('Water Data'!E155)),NA())</f>
        <v>#N/A</v>
      </c>
      <c r="L161" s="415" t="e">
        <f ca="true">+IF(AND(ISNUMBER(OFFSET('Water Data'!$E$10,0,10*ROW('Water Data'!E155))),'Data Summary'!CA161="Yes"),OFFSET('Water Data'!$E$10,0,10*ROW('Water Data'!E155)),NA())</f>
        <v>#N/A</v>
      </c>
      <c r="M161" s="415" t="e">
        <f ca="true">+IF(AND(ISNUMBER(OFFSET('Water Data'!$F$5,0,10*ROW('Water Data'!F155))),'Data Summary'!CB161="Yes"),100-OFFSET('Water Data'!$F$5,0,10*ROW('Water Data'!F155)),NA())</f>
        <v>#N/A</v>
      </c>
      <c r="N161" s="415" t="e">
        <f ca="true">+IF(AND(ISNUMBER(OFFSET('Water Data'!$F$7,0,10*ROW('Water Data'!F155))),'Data Summary'!CC161="Yes"),OFFSET('Water Data'!$F$7,0,10*ROW('Water Data'!F155)),NA())</f>
        <v>#N/A</v>
      </c>
      <c r="O161" s="415" t="e">
        <f ca="true">+IF(AND(ISNUMBER(OFFSET('Water Data'!$F$10,0,10*ROW('Water Data'!F155))),'Data Summary'!CD161="Yes"),OFFSET('Water Data'!$F$10,0,10*ROW('Water Data'!F155)),NA())</f>
        <v>#N/A</v>
      </c>
      <c r="P161" s="415" t="e">
        <f ca="true">+IF(AND(ISNUMBER(OFFSET('Water Data'!$G$5,0,10*ROW('Water Data'!G155))),'Data Summary'!CE161="Yes"),100-OFFSET('Water Data'!$G$5,0,10*ROW('Water Data'!G155)),NA())</f>
        <v>#N/A</v>
      </c>
      <c r="Q161" s="415" t="e">
        <f ca="true">+IF(AND(ISNUMBER(OFFSET('Water Data'!$G$7,0,10*ROW('Water Data'!G155))),'Data Summary'!CF161="Yes"),OFFSET('Water Data'!$G$7,0,10*ROW('Water Data'!G155)),NA())</f>
        <v>#N/A</v>
      </c>
      <c r="R161" s="415" t="e">
        <f ca="true">+IF(AND(ISNUMBER(OFFSET('Water Data'!$G$10,0,10*ROW('Water Data'!G155))),'Data Summary'!CG161="Yes"),OFFSET('Water Data'!$G$10,0,10*ROW('Water Data'!G155)),NA())</f>
        <v>#N/A</v>
      </c>
      <c r="S161" s="415" t="e">
        <f ca="true">+IF(AND(ISNUMBER(OFFSET('Water Data'!$H$5,0,10*ROW('Water Data'!H155))),'Data Summary'!CH161="Yes"),100-OFFSET('Water Data'!$H$5,0,10*ROW('Water Data'!H155)),NA())</f>
        <v>#N/A</v>
      </c>
      <c r="T161" s="415" t="e">
        <f ca="true">+IF(AND(ISNUMBER(OFFSET('Water Data'!$H$7,0,10*ROW('Water Data'!H155))),'Data Summary'!CI161="Yes"),OFFSET('Water Data'!$H$7,0,10*ROW('Water Data'!H155)),NA())</f>
        <v>#N/A</v>
      </c>
      <c r="U161" s="415" t="e">
        <f ca="true">+IF(AND(ISNUMBER(OFFSET('Water Data'!$H$10,0,10*ROW('Water Data'!H155))),'Data Summary'!CJ161="Yes"),OFFSET('Water Data'!$H$10,0,10*ROW('Water Data'!H155)),NA())</f>
        <v>#N/A</v>
      </c>
      <c r="V161" s="203" t="e">
        <f ca="true">+IF(AND(ISNUMBER(OFFSET('Sanitation Data'!$C$5,0,10*ROW('Sanitation Data'!C155))),'Data Summary'!CK161="Yes"),100-OFFSET('Sanitation Data'!$C$5,0,10*ROW('Sanitation Data'!C155)),NA())</f>
        <v>#N/A</v>
      </c>
      <c r="W161" s="203" t="e">
        <f ca="true">+IF(AND(ISNUMBER(OFFSET('Sanitation Data'!$C$7,0,10*ROW('Sanitation Data'!C155))),'Data Summary'!CL161="Yes"),OFFSET('Sanitation Data'!$C$7,0,10*ROW('Sanitation Data'!C155)),NA())</f>
        <v>#N/A</v>
      </c>
      <c r="X161" s="203" t="e">
        <f ca="true">+IF(AND(ISNUMBER(OFFSET('Sanitation Data'!$C$11,0,10*ROW('Sanitation Data'!C155))),'Data Summary'!CM161="Yes"),OFFSET('Sanitation Data'!$C$11,0,10*ROW('Sanitation Data'!C155)),NA())</f>
        <v>#N/A</v>
      </c>
      <c r="Y161" s="203" t="e">
        <f ca="true">+IF(AND(ISNUMBER(OFFSET('Sanitation Data'!$C$12,0,10*ROW('Sanitation Data'!C155))),'Data Summary'!CN161="Yes"),OFFSET('Sanitation Data'!$C$12,0,10*ROW('Sanitation Data'!C155)),NA())</f>
        <v>#N/A</v>
      </c>
      <c r="Z161" s="203" t="e">
        <f ca="true">+IF(AND(ISNUMBER(OFFSET('Sanitation Data'!$C$13,0,10*ROW('Sanitation Data'!C155))),'Data Summary'!CO161="Yes"),OFFSET('Sanitation Data'!$C$13,0,10*ROW('Sanitation Data'!C155)),NA())</f>
        <v>#N/A</v>
      </c>
      <c r="AA161" s="203" t="e">
        <f ca="true">+IF(AND(ISNUMBER(OFFSET('Sanitation Data'!$D$5,0,10*ROW('Sanitation Data'!D155))),'Data Summary'!CP161="Yes"),100-OFFSET('Sanitation Data'!$D$5,0,10*ROW('Sanitation Data'!D155)),NA())</f>
        <v>#N/A</v>
      </c>
      <c r="AB161" s="203" t="e">
        <f ca="true">+IF(AND(ISNUMBER(OFFSET('Sanitation Data'!$D$7,0,10*ROW('Sanitation Data'!D155))),'Data Summary'!CQ161="Yes"),OFFSET('Sanitation Data'!$D$7,0,10*ROW('Sanitation Data'!D155)),NA())</f>
        <v>#N/A</v>
      </c>
      <c r="AC161" s="203" t="e">
        <f ca="true">+IF(AND(ISNUMBER(OFFSET('Sanitation Data'!$D$11,0,10*ROW('Sanitation Data'!D155))),'Data Summary'!CR161="Yes"),OFFSET('Sanitation Data'!$D$11,0,10*ROW('Sanitation Data'!D155)),NA())</f>
        <v>#N/A</v>
      </c>
      <c r="AD161" s="203" t="e">
        <f ca="true">+IF(AND(ISNUMBER(OFFSET('Sanitation Data'!$D$12,0,10*ROW('Sanitation Data'!D155))),'Data Summary'!CS161="Yes"),OFFSET('Sanitation Data'!$D$12,0,10*ROW('Sanitation Data'!D155)),NA())</f>
        <v>#N/A</v>
      </c>
      <c r="AE161" s="203" t="e">
        <f ca="true">+IF(AND(ISNUMBER(OFFSET('Sanitation Data'!$D$13,0,10*ROW('Sanitation Data'!D155))),'Data Summary'!CT161="Yes"),OFFSET('Sanitation Data'!$D$13,0,10*ROW('Sanitation Data'!D155)),NA())</f>
        <v>#N/A</v>
      </c>
      <c r="AF161" s="203" t="e">
        <f ca="true">+IF(AND(ISNUMBER(OFFSET('Sanitation Data'!$E$5,0,10*ROW('Sanitation Data'!E155))),'Data Summary'!CU161="Yes"),100-OFFSET('Sanitation Data'!$E$5,0,10*ROW('Sanitation Data'!E155)),NA())</f>
        <v>#N/A</v>
      </c>
      <c r="AG161" s="203" t="e">
        <f ca="true">+IF(AND(ISNUMBER(OFFSET('Sanitation Data'!$E$7,0,10*ROW('Sanitation Data'!E155))),'Data Summary'!CV161="Yes"),OFFSET('Sanitation Data'!$E$7,0,10*ROW('Sanitation Data'!E155)),NA())</f>
        <v>#N/A</v>
      </c>
      <c r="AH161" s="203" t="e">
        <f ca="true">+IF(AND(ISNUMBER(OFFSET('Sanitation Data'!$E$11,0,10*ROW('Sanitation Data'!E155))),'Data Summary'!CW161="Yes"),OFFSET('Sanitation Data'!$E$11,0,10*ROW('Sanitation Data'!E155)),NA())</f>
        <v>#N/A</v>
      </c>
      <c r="AI161" s="203" t="e">
        <f ca="true">+IF(AND(ISNUMBER(OFFSET('Sanitation Data'!$E$12,0,10*ROW('Sanitation Data'!E155))),'Data Summary'!CX161="Yes"),OFFSET('Sanitation Data'!$E$12,0,10*ROW('Sanitation Data'!E155)),NA())</f>
        <v>#N/A</v>
      </c>
      <c r="AJ161" s="203" t="e">
        <f ca="true">+IF(AND(ISNUMBER(OFFSET('Sanitation Data'!$E$13,0,10*ROW('Sanitation Data'!E155))),'Data Summary'!CY161="Yes"),OFFSET('Sanitation Data'!$E$13,0,10*ROW('Sanitation Data'!E155)),NA())</f>
        <v>#N/A</v>
      </c>
      <c r="AK161" s="203" t="e">
        <f ca="true">+IF(AND(ISNUMBER(OFFSET('Sanitation Data'!$F$5,0,10*ROW('Sanitation Data'!F155))),'Data Summary'!CZ161="Yes"),100-OFFSET('Sanitation Data'!$F$5,0,10*ROW('Sanitation Data'!F155)),NA())</f>
        <v>#N/A</v>
      </c>
      <c r="AL161" s="203" t="e">
        <f ca="true">+IF(AND(ISNUMBER(OFFSET('Sanitation Data'!$F$7,0,10*ROW('Sanitation Data'!F155))),'Data Summary'!DA161="Yes"),OFFSET('Sanitation Data'!$F$7,0,10*ROW('Sanitation Data'!F155)),NA())</f>
        <v>#N/A</v>
      </c>
      <c r="AM161" s="203" t="e">
        <f ca="true">+IF(AND(ISNUMBER(OFFSET('Sanitation Data'!$F$11,0,10*ROW('Sanitation Data'!F155))),'Data Summary'!DB161="Yes"),OFFSET('Sanitation Data'!$F$11,0,10*ROW('Sanitation Data'!F155)),NA())</f>
        <v>#N/A</v>
      </c>
      <c r="AN161" s="203" t="e">
        <f ca="true">+IF(AND(ISNUMBER(OFFSET('Sanitation Data'!$F$12,0,10*ROW('Sanitation Data'!F155))),'Data Summary'!DC161="Yes"),OFFSET('Sanitation Data'!$F$12,0,10*ROW('Sanitation Data'!F155)),NA())</f>
        <v>#N/A</v>
      </c>
      <c r="AO161" s="203" t="e">
        <f ca="true">+IF(AND(ISNUMBER(OFFSET('Sanitation Data'!$F$13,0,10*ROW('Sanitation Data'!F155))),'Data Summary'!DD161="Yes"),OFFSET('Sanitation Data'!$F$13,0,10*ROW('Sanitation Data'!F155)),NA())</f>
        <v>#N/A</v>
      </c>
      <c r="AP161" s="203" t="e">
        <f ca="true">+IF(AND(ISNUMBER(OFFSET('Sanitation Data'!$G$5,0,10*ROW('Sanitation Data'!G155))),'Data Summary'!DE161="Yes"),100-OFFSET('Sanitation Data'!$G$5,0,10*ROW('Sanitation Data'!G155)),NA())</f>
        <v>#N/A</v>
      </c>
      <c r="AQ161" s="203" t="e">
        <f ca="true">+IF(AND(ISNUMBER(OFFSET('Sanitation Data'!$G$7,0,10*ROW('Sanitation Data'!G155))),'Data Summary'!DF161="Yes"),OFFSET('Sanitation Data'!$G$7,0,10*ROW('Sanitation Data'!G155)),NA())</f>
        <v>#N/A</v>
      </c>
      <c r="AR161" s="203" t="e">
        <f ca="true">+IF(AND(ISNUMBER(OFFSET('Sanitation Data'!$G$11,0,10*ROW('Sanitation Data'!G155))),'Data Summary'!DG161="Yes"),OFFSET('Sanitation Data'!$G$11,0,10*ROW('Sanitation Data'!G155)),NA())</f>
        <v>#N/A</v>
      </c>
      <c r="AS161" s="203" t="e">
        <f ca="true">+IF(AND(ISNUMBER(OFFSET('Sanitation Data'!$G$12,0,10*ROW('Sanitation Data'!G155))),'Data Summary'!DH161="Yes"),OFFSET('Sanitation Data'!$G$12,0,10*ROW('Sanitation Data'!G155)),NA())</f>
        <v>#N/A</v>
      </c>
      <c r="AT161" s="203" t="e">
        <f ca="true">+IF(AND(ISNUMBER(OFFSET('Sanitation Data'!$G$13,0,10*ROW('Sanitation Data'!G155))),'Data Summary'!DI161="Yes"),OFFSET('Sanitation Data'!$G$13,0,10*ROW('Sanitation Data'!G155)),NA())</f>
        <v>#N/A</v>
      </c>
      <c r="AU161" s="203" t="e">
        <f ca="true">+IF(AND(ISNUMBER(OFFSET('Sanitation Data'!$H$5,0,10*ROW('Sanitation Data'!H155))),'Data Summary'!DJ161="Yes"),100-OFFSET('Sanitation Data'!$H$5,0,10*ROW('Sanitation Data'!H155)),NA())</f>
        <v>#N/A</v>
      </c>
      <c r="AV161" s="203" t="e">
        <f ca="true">+IF(AND(ISNUMBER(OFFSET('Sanitation Data'!$H$7,0,10*ROW('Sanitation Data'!H155))),'Data Summary'!DK161="Yes"),OFFSET('Sanitation Data'!$H$7,0,10*ROW('Sanitation Data'!H155)),NA())</f>
        <v>#N/A</v>
      </c>
      <c r="AW161" s="203" t="e">
        <f ca="true">+IF(AND(ISNUMBER(OFFSET('Sanitation Data'!$H$11,0,10*ROW('Sanitation Data'!H155))),'Data Summary'!DL161="Yes"),OFFSET('Sanitation Data'!$H$11,0,10*ROW('Sanitation Data'!H155)),NA())</f>
        <v>#N/A</v>
      </c>
      <c r="AX161" s="203" t="e">
        <f ca="true">+IF(AND(ISNUMBER(OFFSET('Sanitation Data'!$H$12,0,10*ROW('Sanitation Data'!H155))),'Data Summary'!DM161="Yes"),OFFSET('Sanitation Data'!$H$12,0,10*ROW('Sanitation Data'!H155)),NA())</f>
        <v>#N/A</v>
      </c>
      <c r="AY161" s="203" t="e">
        <f ca="true">+IF(AND(ISNUMBER(OFFSET('Sanitation Data'!$H$13,0,10*ROW('Sanitation Data'!H155))),'Data Summary'!DN161="Yes"),OFFSET('Sanitation Data'!$H$13,0,10*ROW('Sanitation Data'!H155)),NA())</f>
        <v>#N/A</v>
      </c>
      <c r="AZ161" s="204" t="e">
        <f ca="true">+IF(AND(ISNUMBER(OFFSET('Hygiene Data'!$C$6,0,10*ROW('Hygiene Data'!C155))),'Data Summary'!DO161="Yes"),OFFSET('Hygiene Data'!$C$6,0,10*ROW('Hygiene Data'!C155)),NA())</f>
        <v>#N/A</v>
      </c>
      <c r="BA161" s="204" t="e">
        <f ca="true">+IF(AND(ISNUMBER(OFFSET('Hygiene Data'!$C$8,0,10*ROW('Hygiene Data'!C155))),'Data Summary'!DP161="Yes"),OFFSET('Hygiene Data'!$C$8,0,10*ROW('Hygiene Data'!C155)),NA())</f>
        <v>#N/A</v>
      </c>
      <c r="BB161" s="204" t="e">
        <f ca="true">+IF(AND(ISNUMBER(OFFSET('Hygiene Data'!$C$10,0,10*ROW('Hygiene Data'!C155))),'Data Summary'!DQ161="Yes"),OFFSET('Hygiene Data'!$C$10,0,10*ROW('Hygiene Data'!C155)),NA())</f>
        <v>#N/A</v>
      </c>
      <c r="BC161" s="204" t="e">
        <f ca="true">+IF(AND(ISNUMBER(OFFSET('Hygiene Data'!$D$6,0,10*ROW('Hygiene Data'!D155))),'Data Summary'!DR161="Yes"),OFFSET('Hygiene Data'!$D$6,0,10*ROW('Hygiene Data'!D155)),NA())</f>
        <v>#N/A</v>
      </c>
      <c r="BD161" s="204" t="e">
        <f ca="true">+IF(AND(ISNUMBER(OFFSET('Hygiene Data'!$D$8,0,10*ROW('Hygiene Data'!D155))),'Data Summary'!DS161="Yes"),OFFSET('Hygiene Data'!$D$8,0,10*ROW('Hygiene Data'!D155)),NA())</f>
        <v>#N/A</v>
      </c>
      <c r="BE161" s="204" t="e">
        <f ca="true">+IF(AND(ISNUMBER(OFFSET('Hygiene Data'!$D$10,0,10*ROW('Hygiene Data'!D155))),'Data Summary'!DT161="Yes"),OFFSET('Hygiene Data'!$D$10,0,10*ROW('Hygiene Data'!D155)),NA())</f>
        <v>#N/A</v>
      </c>
      <c r="BF161" s="204" t="e">
        <f ca="true">+IF(AND(ISNUMBER(OFFSET('Hygiene Data'!$E$6,0,10*ROW('Hygiene Data'!E155))),'Data Summary'!DU161="Yes"),OFFSET('Hygiene Data'!$E$6,0,10*ROW('Hygiene Data'!E155)),NA())</f>
        <v>#N/A</v>
      </c>
      <c r="BG161" s="204" t="e">
        <f ca="true">+IF(AND(ISNUMBER(OFFSET('Hygiene Data'!$E$8,0,10*ROW('Hygiene Data'!E155))),'Data Summary'!DV161="Yes"),OFFSET('Hygiene Data'!$E$8,0,10*ROW('Hygiene Data'!E155)),NA())</f>
        <v>#N/A</v>
      </c>
      <c r="BH161" s="204" t="e">
        <f ca="true">+IF(AND(ISNUMBER(OFFSET('Hygiene Data'!$E$10,0,10*ROW('Hygiene Data'!E155))),'Data Summary'!DW161="Yes"),OFFSET('Hygiene Data'!$E$10,0,10*ROW('Hygiene Data'!E155)),NA())</f>
        <v>#N/A</v>
      </c>
      <c r="BI161" s="204" t="e">
        <f ca="true">+IF(AND(ISNUMBER(OFFSET('Hygiene Data'!$F$6,0,10*ROW('Hygiene Data'!F155))),'Data Summary'!DX161="Yes"),OFFSET('Hygiene Data'!$F$6,0,10*ROW('Hygiene Data'!F155)),NA())</f>
        <v>#N/A</v>
      </c>
      <c r="BJ161" s="204" t="e">
        <f ca="true">+IF(AND(ISNUMBER(OFFSET('Hygiene Data'!$F$8,0,10*ROW('Hygiene Data'!F155))),'Data Summary'!DY161="Yes"),OFFSET('Hygiene Data'!$F$8,0,10*ROW('Hygiene Data'!F155)),NA())</f>
        <v>#N/A</v>
      </c>
      <c r="BK161" s="204" t="e">
        <f ca="true">+IF(AND(ISNUMBER(OFFSET('Hygiene Data'!$F$10,0,10*ROW('Hygiene Data'!F155))),'Data Summary'!DZ161="Yes"),OFFSET('Hygiene Data'!$F$10,0,10*ROW('Hygiene Data'!F155)),NA())</f>
        <v>#N/A</v>
      </c>
      <c r="BL161" s="204" t="e">
        <f ca="true">+IF(AND(ISNUMBER(OFFSET('Hygiene Data'!$G$6,0,10*ROW('Hygiene Data'!G155))),'Data Summary'!EA161="Yes"),OFFSET('Hygiene Data'!$G$6,0,10*ROW('Hygiene Data'!G155)),NA())</f>
        <v>#N/A</v>
      </c>
      <c r="BM161" s="204" t="e">
        <f ca="true">+IF(AND(ISNUMBER(OFFSET('Hygiene Data'!$G$8,0,10*ROW('Hygiene Data'!G155))),'Data Summary'!EB161="Yes"),OFFSET('Hygiene Data'!$G$8,0,10*ROW('Hygiene Data'!G155)),NA())</f>
        <v>#N/A</v>
      </c>
      <c r="BN161" s="204" t="e">
        <f ca="true">+IF(AND(ISNUMBER(OFFSET('Hygiene Data'!$G$10,0,10*ROW('Hygiene Data'!G155))),'Data Summary'!EC161="Yes"),OFFSET('Hygiene Data'!$G$10,0,10*ROW('Hygiene Data'!G155)),NA())</f>
        <v>#N/A</v>
      </c>
      <c r="BO161" s="204" t="e">
        <f ca="true">+IF(AND(ISNUMBER(OFFSET('Hygiene Data'!$H$6,0,10*ROW('Hygiene Data'!H155))),'Data Summary'!ED161="Yes"),OFFSET('Hygiene Data'!$H$6,0,10*ROW('Hygiene Data'!H155)),NA())</f>
        <v>#N/A</v>
      </c>
      <c r="BP161" s="204" t="e">
        <f ca="true">+IF(AND(ISNUMBER(OFFSET('Hygiene Data'!$H$8,0,10*ROW('Hygiene Data'!H155))),'Data Summary'!EE161="Yes"),OFFSET('Hygiene Data'!$H$8,0,10*ROW('Hygiene Data'!H155)),NA())</f>
        <v>#N/A</v>
      </c>
      <c r="BQ161" s="204"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415" t="e">
        <f ca="true">+IF(AND(ISNUMBER(OFFSET('Water Data'!$C$5,0,10*ROW('Water Data'!C156))),'Data Summary'!BS162="Yes"),100-OFFSET('Water Data'!$C$5,0,10*ROW('Water Data'!C156)),NA())</f>
        <v>#N/A</v>
      </c>
      <c r="E162" s="415" t="e">
        <f ca="true">+IF(AND(ISNUMBER(OFFSET('Water Data'!$C$7,0,10*ROW('Water Data'!C156))),'Data Summary'!BT162="Yes"),OFFSET('Water Data'!$C$7,0,10*ROW('Water Data'!C156)),NA())</f>
        <v>#N/A</v>
      </c>
      <c r="F162" s="415" t="e">
        <f ca="true">+IF(AND(ISNUMBER(OFFSET('Water Data'!$C$10,0,10*ROW('Water Data'!C156))),'Data Summary'!BU162="Yes"),OFFSET('Water Data'!$C$10,0,10*ROW('Water Data'!C156)),NA())</f>
        <v>#N/A</v>
      </c>
      <c r="G162" s="415" t="e">
        <f ca="true">+IF(AND(ISNUMBER(OFFSET('Water Data'!$D$5,0,10*ROW('Water Data'!D156))),'Data Summary'!BV162="Yes"),100-OFFSET('Water Data'!$D$5,0,10*ROW('Water Data'!D156)),NA())</f>
        <v>#N/A</v>
      </c>
      <c r="H162" s="415" t="e">
        <f ca="true">+IF(AND(ISNUMBER(OFFSET('Water Data'!$D$7,0,10*ROW('Water Data'!D156))),'Data Summary'!BW162="Yes"),OFFSET('Water Data'!$D$7,0,10*ROW('Water Data'!D156)),NA())</f>
        <v>#N/A</v>
      </c>
      <c r="I162" s="415" t="e">
        <f ca="true">+IF(AND(ISNUMBER(OFFSET('Water Data'!$D$10,0,10*ROW('Water Data'!D156))),'Data Summary'!BX162="Yes"),OFFSET('Water Data'!$D$10,0,10*ROW('Water Data'!D156)),NA())</f>
        <v>#N/A</v>
      </c>
      <c r="J162" s="415" t="e">
        <f ca="true">+IF(AND(ISNUMBER(OFFSET('Water Data'!$E$5,0,10*ROW('Water Data'!E156))),'Data Summary'!BY162="Yes"),100-OFFSET('Water Data'!$E$5,0,10*ROW('Water Data'!E156)),NA())</f>
        <v>#N/A</v>
      </c>
      <c r="K162" s="415" t="e">
        <f ca="true">+IF(AND(ISNUMBER(OFFSET('Water Data'!$E$7,0,10*ROW('Water Data'!E156))),'Data Summary'!BZ162="Yes"),OFFSET('Water Data'!$E$7,0,10*ROW('Water Data'!E156)),NA())</f>
        <v>#N/A</v>
      </c>
      <c r="L162" s="415" t="e">
        <f ca="true">+IF(AND(ISNUMBER(OFFSET('Water Data'!$E$10,0,10*ROW('Water Data'!E156))),'Data Summary'!CA162="Yes"),OFFSET('Water Data'!$E$10,0,10*ROW('Water Data'!E156)),NA())</f>
        <v>#N/A</v>
      </c>
      <c r="M162" s="415" t="e">
        <f ca="true">+IF(AND(ISNUMBER(OFFSET('Water Data'!$F$5,0,10*ROW('Water Data'!F156))),'Data Summary'!CB162="Yes"),100-OFFSET('Water Data'!$F$5,0,10*ROW('Water Data'!F156)),NA())</f>
        <v>#N/A</v>
      </c>
      <c r="N162" s="415" t="e">
        <f ca="true">+IF(AND(ISNUMBER(OFFSET('Water Data'!$F$7,0,10*ROW('Water Data'!F156))),'Data Summary'!CC162="Yes"),OFFSET('Water Data'!$F$7,0,10*ROW('Water Data'!F156)),NA())</f>
        <v>#N/A</v>
      </c>
      <c r="O162" s="415" t="e">
        <f ca="true">+IF(AND(ISNUMBER(OFFSET('Water Data'!$F$10,0,10*ROW('Water Data'!F156))),'Data Summary'!CD162="Yes"),OFFSET('Water Data'!$F$10,0,10*ROW('Water Data'!F156)),NA())</f>
        <v>#N/A</v>
      </c>
      <c r="P162" s="415" t="e">
        <f ca="true">+IF(AND(ISNUMBER(OFFSET('Water Data'!$G$5,0,10*ROW('Water Data'!G156))),'Data Summary'!CE162="Yes"),100-OFFSET('Water Data'!$G$5,0,10*ROW('Water Data'!G156)),NA())</f>
        <v>#N/A</v>
      </c>
      <c r="Q162" s="415" t="e">
        <f ca="true">+IF(AND(ISNUMBER(OFFSET('Water Data'!$G$7,0,10*ROW('Water Data'!G156))),'Data Summary'!CF162="Yes"),OFFSET('Water Data'!$G$7,0,10*ROW('Water Data'!G156)),NA())</f>
        <v>#N/A</v>
      </c>
      <c r="R162" s="415" t="e">
        <f ca="true">+IF(AND(ISNUMBER(OFFSET('Water Data'!$G$10,0,10*ROW('Water Data'!G156))),'Data Summary'!CG162="Yes"),OFFSET('Water Data'!$G$10,0,10*ROW('Water Data'!G156)),NA())</f>
        <v>#N/A</v>
      </c>
      <c r="S162" s="415" t="e">
        <f ca="true">+IF(AND(ISNUMBER(OFFSET('Water Data'!$H$5,0,10*ROW('Water Data'!H156))),'Data Summary'!CH162="Yes"),100-OFFSET('Water Data'!$H$5,0,10*ROW('Water Data'!H156)),NA())</f>
        <v>#N/A</v>
      </c>
      <c r="T162" s="415" t="e">
        <f ca="true">+IF(AND(ISNUMBER(OFFSET('Water Data'!$H$7,0,10*ROW('Water Data'!H156))),'Data Summary'!CI162="Yes"),OFFSET('Water Data'!$H$7,0,10*ROW('Water Data'!H156)),NA())</f>
        <v>#N/A</v>
      </c>
      <c r="U162" s="415" t="e">
        <f ca="true">+IF(AND(ISNUMBER(OFFSET('Water Data'!$H$10,0,10*ROW('Water Data'!H156))),'Data Summary'!CJ162="Yes"),OFFSET('Water Data'!$H$10,0,10*ROW('Water Data'!H156)),NA())</f>
        <v>#N/A</v>
      </c>
      <c r="V162" s="203" t="e">
        <f ca="true">+IF(AND(ISNUMBER(OFFSET('Sanitation Data'!$C$5,0,10*ROW('Sanitation Data'!C156))),'Data Summary'!CK162="Yes"),100-OFFSET('Sanitation Data'!$C$5,0,10*ROW('Sanitation Data'!C156)),NA())</f>
        <v>#N/A</v>
      </c>
      <c r="W162" s="203" t="e">
        <f ca="true">+IF(AND(ISNUMBER(OFFSET('Sanitation Data'!$C$7,0,10*ROW('Sanitation Data'!C156))),'Data Summary'!CL162="Yes"),OFFSET('Sanitation Data'!$C$7,0,10*ROW('Sanitation Data'!C156)),NA())</f>
        <v>#N/A</v>
      </c>
      <c r="X162" s="203" t="e">
        <f ca="true">+IF(AND(ISNUMBER(OFFSET('Sanitation Data'!$C$11,0,10*ROW('Sanitation Data'!C156))),'Data Summary'!CM162="Yes"),OFFSET('Sanitation Data'!$C$11,0,10*ROW('Sanitation Data'!C156)),NA())</f>
        <v>#N/A</v>
      </c>
      <c r="Y162" s="203" t="e">
        <f ca="true">+IF(AND(ISNUMBER(OFFSET('Sanitation Data'!$C$12,0,10*ROW('Sanitation Data'!C156))),'Data Summary'!CN162="Yes"),OFFSET('Sanitation Data'!$C$12,0,10*ROW('Sanitation Data'!C156)),NA())</f>
        <v>#N/A</v>
      </c>
      <c r="Z162" s="203" t="e">
        <f ca="true">+IF(AND(ISNUMBER(OFFSET('Sanitation Data'!$C$13,0,10*ROW('Sanitation Data'!C156))),'Data Summary'!CO162="Yes"),OFFSET('Sanitation Data'!$C$13,0,10*ROW('Sanitation Data'!C156)),NA())</f>
        <v>#N/A</v>
      </c>
      <c r="AA162" s="203" t="e">
        <f ca="true">+IF(AND(ISNUMBER(OFFSET('Sanitation Data'!$D$5,0,10*ROW('Sanitation Data'!D156))),'Data Summary'!CP162="Yes"),100-OFFSET('Sanitation Data'!$D$5,0,10*ROW('Sanitation Data'!D156)),NA())</f>
        <v>#N/A</v>
      </c>
      <c r="AB162" s="203" t="e">
        <f ca="true">+IF(AND(ISNUMBER(OFFSET('Sanitation Data'!$D$7,0,10*ROW('Sanitation Data'!D156))),'Data Summary'!CQ162="Yes"),OFFSET('Sanitation Data'!$D$7,0,10*ROW('Sanitation Data'!D156)),NA())</f>
        <v>#N/A</v>
      </c>
      <c r="AC162" s="203" t="e">
        <f ca="true">+IF(AND(ISNUMBER(OFFSET('Sanitation Data'!$D$11,0,10*ROW('Sanitation Data'!D156))),'Data Summary'!CR162="Yes"),OFFSET('Sanitation Data'!$D$11,0,10*ROW('Sanitation Data'!D156)),NA())</f>
        <v>#N/A</v>
      </c>
      <c r="AD162" s="203" t="e">
        <f ca="true">+IF(AND(ISNUMBER(OFFSET('Sanitation Data'!$D$12,0,10*ROW('Sanitation Data'!D156))),'Data Summary'!CS162="Yes"),OFFSET('Sanitation Data'!$D$12,0,10*ROW('Sanitation Data'!D156)),NA())</f>
        <v>#N/A</v>
      </c>
      <c r="AE162" s="203" t="e">
        <f ca="true">+IF(AND(ISNUMBER(OFFSET('Sanitation Data'!$D$13,0,10*ROW('Sanitation Data'!D156))),'Data Summary'!CT162="Yes"),OFFSET('Sanitation Data'!$D$13,0,10*ROW('Sanitation Data'!D156)),NA())</f>
        <v>#N/A</v>
      </c>
      <c r="AF162" s="203" t="e">
        <f ca="true">+IF(AND(ISNUMBER(OFFSET('Sanitation Data'!$E$5,0,10*ROW('Sanitation Data'!E156))),'Data Summary'!CU162="Yes"),100-OFFSET('Sanitation Data'!$E$5,0,10*ROW('Sanitation Data'!E156)),NA())</f>
        <v>#N/A</v>
      </c>
      <c r="AG162" s="203" t="e">
        <f ca="true">+IF(AND(ISNUMBER(OFFSET('Sanitation Data'!$E$7,0,10*ROW('Sanitation Data'!E156))),'Data Summary'!CV162="Yes"),OFFSET('Sanitation Data'!$E$7,0,10*ROW('Sanitation Data'!E156)),NA())</f>
        <v>#N/A</v>
      </c>
      <c r="AH162" s="203" t="e">
        <f ca="true">+IF(AND(ISNUMBER(OFFSET('Sanitation Data'!$E$11,0,10*ROW('Sanitation Data'!E156))),'Data Summary'!CW162="Yes"),OFFSET('Sanitation Data'!$E$11,0,10*ROW('Sanitation Data'!E156)),NA())</f>
        <v>#N/A</v>
      </c>
      <c r="AI162" s="203" t="e">
        <f ca="true">+IF(AND(ISNUMBER(OFFSET('Sanitation Data'!$E$12,0,10*ROW('Sanitation Data'!E156))),'Data Summary'!CX162="Yes"),OFFSET('Sanitation Data'!$E$12,0,10*ROW('Sanitation Data'!E156)),NA())</f>
        <v>#N/A</v>
      </c>
      <c r="AJ162" s="203" t="e">
        <f ca="true">+IF(AND(ISNUMBER(OFFSET('Sanitation Data'!$E$13,0,10*ROW('Sanitation Data'!E156))),'Data Summary'!CY162="Yes"),OFFSET('Sanitation Data'!$E$13,0,10*ROW('Sanitation Data'!E156)),NA())</f>
        <v>#N/A</v>
      </c>
      <c r="AK162" s="203" t="e">
        <f ca="true">+IF(AND(ISNUMBER(OFFSET('Sanitation Data'!$F$5,0,10*ROW('Sanitation Data'!F156))),'Data Summary'!CZ162="Yes"),100-OFFSET('Sanitation Data'!$F$5,0,10*ROW('Sanitation Data'!F156)),NA())</f>
        <v>#N/A</v>
      </c>
      <c r="AL162" s="203" t="e">
        <f ca="true">+IF(AND(ISNUMBER(OFFSET('Sanitation Data'!$F$7,0,10*ROW('Sanitation Data'!F156))),'Data Summary'!DA162="Yes"),OFFSET('Sanitation Data'!$F$7,0,10*ROW('Sanitation Data'!F156)),NA())</f>
        <v>#N/A</v>
      </c>
      <c r="AM162" s="203" t="e">
        <f ca="true">+IF(AND(ISNUMBER(OFFSET('Sanitation Data'!$F$11,0,10*ROW('Sanitation Data'!F156))),'Data Summary'!DB162="Yes"),OFFSET('Sanitation Data'!$F$11,0,10*ROW('Sanitation Data'!F156)),NA())</f>
        <v>#N/A</v>
      </c>
      <c r="AN162" s="203" t="e">
        <f ca="true">+IF(AND(ISNUMBER(OFFSET('Sanitation Data'!$F$12,0,10*ROW('Sanitation Data'!F156))),'Data Summary'!DC162="Yes"),OFFSET('Sanitation Data'!$F$12,0,10*ROW('Sanitation Data'!F156)),NA())</f>
        <v>#N/A</v>
      </c>
      <c r="AO162" s="203" t="e">
        <f ca="true">+IF(AND(ISNUMBER(OFFSET('Sanitation Data'!$F$13,0,10*ROW('Sanitation Data'!F156))),'Data Summary'!DD162="Yes"),OFFSET('Sanitation Data'!$F$13,0,10*ROW('Sanitation Data'!F156)),NA())</f>
        <v>#N/A</v>
      </c>
      <c r="AP162" s="203" t="e">
        <f ca="true">+IF(AND(ISNUMBER(OFFSET('Sanitation Data'!$G$5,0,10*ROW('Sanitation Data'!G156))),'Data Summary'!DE162="Yes"),100-OFFSET('Sanitation Data'!$G$5,0,10*ROW('Sanitation Data'!G156)),NA())</f>
        <v>#N/A</v>
      </c>
      <c r="AQ162" s="203" t="e">
        <f ca="true">+IF(AND(ISNUMBER(OFFSET('Sanitation Data'!$G$7,0,10*ROW('Sanitation Data'!G156))),'Data Summary'!DF162="Yes"),OFFSET('Sanitation Data'!$G$7,0,10*ROW('Sanitation Data'!G156)),NA())</f>
        <v>#N/A</v>
      </c>
      <c r="AR162" s="203" t="e">
        <f ca="true">+IF(AND(ISNUMBER(OFFSET('Sanitation Data'!$G$11,0,10*ROW('Sanitation Data'!G156))),'Data Summary'!DG162="Yes"),OFFSET('Sanitation Data'!$G$11,0,10*ROW('Sanitation Data'!G156)),NA())</f>
        <v>#N/A</v>
      </c>
      <c r="AS162" s="203" t="e">
        <f ca="true">+IF(AND(ISNUMBER(OFFSET('Sanitation Data'!$G$12,0,10*ROW('Sanitation Data'!G156))),'Data Summary'!DH162="Yes"),OFFSET('Sanitation Data'!$G$12,0,10*ROW('Sanitation Data'!G156)),NA())</f>
        <v>#N/A</v>
      </c>
      <c r="AT162" s="203" t="e">
        <f ca="true">+IF(AND(ISNUMBER(OFFSET('Sanitation Data'!$G$13,0,10*ROW('Sanitation Data'!G156))),'Data Summary'!DI162="Yes"),OFFSET('Sanitation Data'!$G$13,0,10*ROW('Sanitation Data'!G156)),NA())</f>
        <v>#N/A</v>
      </c>
      <c r="AU162" s="203" t="e">
        <f ca="true">+IF(AND(ISNUMBER(OFFSET('Sanitation Data'!$H$5,0,10*ROW('Sanitation Data'!H156))),'Data Summary'!DJ162="Yes"),100-OFFSET('Sanitation Data'!$H$5,0,10*ROW('Sanitation Data'!H156)),NA())</f>
        <v>#N/A</v>
      </c>
      <c r="AV162" s="203" t="e">
        <f ca="true">+IF(AND(ISNUMBER(OFFSET('Sanitation Data'!$H$7,0,10*ROW('Sanitation Data'!H156))),'Data Summary'!DK162="Yes"),OFFSET('Sanitation Data'!$H$7,0,10*ROW('Sanitation Data'!H156)),NA())</f>
        <v>#N/A</v>
      </c>
      <c r="AW162" s="203" t="e">
        <f ca="true">+IF(AND(ISNUMBER(OFFSET('Sanitation Data'!$H$11,0,10*ROW('Sanitation Data'!H156))),'Data Summary'!DL162="Yes"),OFFSET('Sanitation Data'!$H$11,0,10*ROW('Sanitation Data'!H156)),NA())</f>
        <v>#N/A</v>
      </c>
      <c r="AX162" s="203" t="e">
        <f ca="true">+IF(AND(ISNUMBER(OFFSET('Sanitation Data'!$H$12,0,10*ROW('Sanitation Data'!H156))),'Data Summary'!DM162="Yes"),OFFSET('Sanitation Data'!$H$12,0,10*ROW('Sanitation Data'!H156)),NA())</f>
        <v>#N/A</v>
      </c>
      <c r="AY162" s="203" t="e">
        <f ca="true">+IF(AND(ISNUMBER(OFFSET('Sanitation Data'!$H$13,0,10*ROW('Sanitation Data'!H156))),'Data Summary'!DN162="Yes"),OFFSET('Sanitation Data'!$H$13,0,10*ROW('Sanitation Data'!H156)),NA())</f>
        <v>#N/A</v>
      </c>
      <c r="AZ162" s="204" t="e">
        <f ca="true">+IF(AND(ISNUMBER(OFFSET('Hygiene Data'!$C$6,0,10*ROW('Hygiene Data'!C156))),'Data Summary'!DO162="Yes"),OFFSET('Hygiene Data'!$C$6,0,10*ROW('Hygiene Data'!C156)),NA())</f>
        <v>#N/A</v>
      </c>
      <c r="BA162" s="204" t="e">
        <f ca="true">+IF(AND(ISNUMBER(OFFSET('Hygiene Data'!$C$8,0,10*ROW('Hygiene Data'!C156))),'Data Summary'!DP162="Yes"),OFFSET('Hygiene Data'!$C$8,0,10*ROW('Hygiene Data'!C156)),NA())</f>
        <v>#N/A</v>
      </c>
      <c r="BB162" s="204" t="e">
        <f ca="true">+IF(AND(ISNUMBER(OFFSET('Hygiene Data'!$C$10,0,10*ROW('Hygiene Data'!C156))),'Data Summary'!DQ162="Yes"),OFFSET('Hygiene Data'!$C$10,0,10*ROW('Hygiene Data'!C156)),NA())</f>
        <v>#N/A</v>
      </c>
      <c r="BC162" s="204" t="e">
        <f ca="true">+IF(AND(ISNUMBER(OFFSET('Hygiene Data'!$D$6,0,10*ROW('Hygiene Data'!D156))),'Data Summary'!DR162="Yes"),OFFSET('Hygiene Data'!$D$6,0,10*ROW('Hygiene Data'!D156)),NA())</f>
        <v>#N/A</v>
      </c>
      <c r="BD162" s="204" t="e">
        <f ca="true">+IF(AND(ISNUMBER(OFFSET('Hygiene Data'!$D$8,0,10*ROW('Hygiene Data'!D156))),'Data Summary'!DS162="Yes"),OFFSET('Hygiene Data'!$D$8,0,10*ROW('Hygiene Data'!D156)),NA())</f>
        <v>#N/A</v>
      </c>
      <c r="BE162" s="204" t="e">
        <f ca="true">+IF(AND(ISNUMBER(OFFSET('Hygiene Data'!$D$10,0,10*ROW('Hygiene Data'!D156))),'Data Summary'!DT162="Yes"),OFFSET('Hygiene Data'!$D$10,0,10*ROW('Hygiene Data'!D156)),NA())</f>
        <v>#N/A</v>
      </c>
      <c r="BF162" s="204" t="e">
        <f ca="true">+IF(AND(ISNUMBER(OFFSET('Hygiene Data'!$E$6,0,10*ROW('Hygiene Data'!E156))),'Data Summary'!DU162="Yes"),OFFSET('Hygiene Data'!$E$6,0,10*ROW('Hygiene Data'!E156)),NA())</f>
        <v>#N/A</v>
      </c>
      <c r="BG162" s="204" t="e">
        <f ca="true">+IF(AND(ISNUMBER(OFFSET('Hygiene Data'!$E$8,0,10*ROW('Hygiene Data'!E156))),'Data Summary'!DV162="Yes"),OFFSET('Hygiene Data'!$E$8,0,10*ROW('Hygiene Data'!E156)),NA())</f>
        <v>#N/A</v>
      </c>
      <c r="BH162" s="204" t="e">
        <f ca="true">+IF(AND(ISNUMBER(OFFSET('Hygiene Data'!$E$10,0,10*ROW('Hygiene Data'!E156))),'Data Summary'!DW162="Yes"),OFFSET('Hygiene Data'!$E$10,0,10*ROW('Hygiene Data'!E156)),NA())</f>
        <v>#N/A</v>
      </c>
      <c r="BI162" s="204" t="e">
        <f ca="true">+IF(AND(ISNUMBER(OFFSET('Hygiene Data'!$F$6,0,10*ROW('Hygiene Data'!F156))),'Data Summary'!DX162="Yes"),OFFSET('Hygiene Data'!$F$6,0,10*ROW('Hygiene Data'!F156)),NA())</f>
        <v>#N/A</v>
      </c>
      <c r="BJ162" s="204" t="e">
        <f ca="true">+IF(AND(ISNUMBER(OFFSET('Hygiene Data'!$F$8,0,10*ROW('Hygiene Data'!F156))),'Data Summary'!DY162="Yes"),OFFSET('Hygiene Data'!$F$8,0,10*ROW('Hygiene Data'!F156)),NA())</f>
        <v>#N/A</v>
      </c>
      <c r="BK162" s="204" t="e">
        <f ca="true">+IF(AND(ISNUMBER(OFFSET('Hygiene Data'!$F$10,0,10*ROW('Hygiene Data'!F156))),'Data Summary'!DZ162="Yes"),OFFSET('Hygiene Data'!$F$10,0,10*ROW('Hygiene Data'!F156)),NA())</f>
        <v>#N/A</v>
      </c>
      <c r="BL162" s="204" t="e">
        <f ca="true">+IF(AND(ISNUMBER(OFFSET('Hygiene Data'!$G$6,0,10*ROW('Hygiene Data'!G156))),'Data Summary'!EA162="Yes"),OFFSET('Hygiene Data'!$G$6,0,10*ROW('Hygiene Data'!G156)),NA())</f>
        <v>#N/A</v>
      </c>
      <c r="BM162" s="204" t="e">
        <f ca="true">+IF(AND(ISNUMBER(OFFSET('Hygiene Data'!$G$8,0,10*ROW('Hygiene Data'!G156))),'Data Summary'!EB162="Yes"),OFFSET('Hygiene Data'!$G$8,0,10*ROW('Hygiene Data'!G156)),NA())</f>
        <v>#N/A</v>
      </c>
      <c r="BN162" s="204" t="e">
        <f ca="true">+IF(AND(ISNUMBER(OFFSET('Hygiene Data'!$G$10,0,10*ROW('Hygiene Data'!G156))),'Data Summary'!EC162="Yes"),OFFSET('Hygiene Data'!$G$10,0,10*ROW('Hygiene Data'!G156)),NA())</f>
        <v>#N/A</v>
      </c>
      <c r="BO162" s="204" t="e">
        <f ca="true">+IF(AND(ISNUMBER(OFFSET('Hygiene Data'!$H$6,0,10*ROW('Hygiene Data'!H156))),'Data Summary'!ED162="Yes"),OFFSET('Hygiene Data'!$H$6,0,10*ROW('Hygiene Data'!H156)),NA())</f>
        <v>#N/A</v>
      </c>
      <c r="BP162" s="204" t="e">
        <f ca="true">+IF(AND(ISNUMBER(OFFSET('Hygiene Data'!$H$8,0,10*ROW('Hygiene Data'!H156))),'Data Summary'!EE162="Yes"),OFFSET('Hygiene Data'!$H$8,0,10*ROW('Hygiene Data'!H156)),NA())</f>
        <v>#N/A</v>
      </c>
      <c r="BQ162" s="204"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415" t="e">
        <f ca="true">+IF(AND(ISNUMBER(OFFSET('Water Data'!$C$5,0,10*ROW('Water Data'!C157))),'Data Summary'!BS163="Yes"),100-OFFSET('Water Data'!$C$5,0,10*ROW('Water Data'!C157)),NA())</f>
        <v>#N/A</v>
      </c>
      <c r="E163" s="415" t="e">
        <f ca="true">+IF(AND(ISNUMBER(OFFSET('Water Data'!$C$7,0,10*ROW('Water Data'!C157))),'Data Summary'!BT163="Yes"),OFFSET('Water Data'!$C$7,0,10*ROW('Water Data'!C157)),NA())</f>
        <v>#N/A</v>
      </c>
      <c r="F163" s="415" t="e">
        <f ca="true">+IF(AND(ISNUMBER(OFFSET('Water Data'!$C$10,0,10*ROW('Water Data'!C157))),'Data Summary'!BU163="Yes"),OFFSET('Water Data'!$C$10,0,10*ROW('Water Data'!C157)),NA())</f>
        <v>#N/A</v>
      </c>
      <c r="G163" s="415" t="e">
        <f ca="true">+IF(AND(ISNUMBER(OFFSET('Water Data'!$D$5,0,10*ROW('Water Data'!D157))),'Data Summary'!BV163="Yes"),100-OFFSET('Water Data'!$D$5,0,10*ROW('Water Data'!D157)),NA())</f>
        <v>#N/A</v>
      </c>
      <c r="H163" s="415" t="e">
        <f ca="true">+IF(AND(ISNUMBER(OFFSET('Water Data'!$D$7,0,10*ROW('Water Data'!D157))),'Data Summary'!BW163="Yes"),OFFSET('Water Data'!$D$7,0,10*ROW('Water Data'!D157)),NA())</f>
        <v>#N/A</v>
      </c>
      <c r="I163" s="415" t="e">
        <f ca="true">+IF(AND(ISNUMBER(OFFSET('Water Data'!$D$10,0,10*ROW('Water Data'!D157))),'Data Summary'!BX163="Yes"),OFFSET('Water Data'!$D$10,0,10*ROW('Water Data'!D157)),NA())</f>
        <v>#N/A</v>
      </c>
      <c r="J163" s="415" t="e">
        <f ca="true">+IF(AND(ISNUMBER(OFFSET('Water Data'!$E$5,0,10*ROW('Water Data'!E157))),'Data Summary'!BY163="Yes"),100-OFFSET('Water Data'!$E$5,0,10*ROW('Water Data'!E157)),NA())</f>
        <v>#N/A</v>
      </c>
      <c r="K163" s="415" t="e">
        <f ca="true">+IF(AND(ISNUMBER(OFFSET('Water Data'!$E$7,0,10*ROW('Water Data'!E157))),'Data Summary'!BZ163="Yes"),OFFSET('Water Data'!$E$7,0,10*ROW('Water Data'!E157)),NA())</f>
        <v>#N/A</v>
      </c>
      <c r="L163" s="415" t="e">
        <f ca="true">+IF(AND(ISNUMBER(OFFSET('Water Data'!$E$10,0,10*ROW('Water Data'!E157))),'Data Summary'!CA163="Yes"),OFFSET('Water Data'!$E$10,0,10*ROW('Water Data'!E157)),NA())</f>
        <v>#N/A</v>
      </c>
      <c r="M163" s="415" t="e">
        <f ca="true">+IF(AND(ISNUMBER(OFFSET('Water Data'!$F$5,0,10*ROW('Water Data'!F157))),'Data Summary'!CB163="Yes"),100-OFFSET('Water Data'!$F$5,0,10*ROW('Water Data'!F157)),NA())</f>
        <v>#N/A</v>
      </c>
      <c r="N163" s="415" t="e">
        <f ca="true">+IF(AND(ISNUMBER(OFFSET('Water Data'!$F$7,0,10*ROW('Water Data'!F157))),'Data Summary'!CC163="Yes"),OFFSET('Water Data'!$F$7,0,10*ROW('Water Data'!F157)),NA())</f>
        <v>#N/A</v>
      </c>
      <c r="O163" s="415" t="e">
        <f ca="true">+IF(AND(ISNUMBER(OFFSET('Water Data'!$F$10,0,10*ROW('Water Data'!F157))),'Data Summary'!CD163="Yes"),OFFSET('Water Data'!$F$10,0,10*ROW('Water Data'!F157)),NA())</f>
        <v>#N/A</v>
      </c>
      <c r="P163" s="415" t="e">
        <f ca="true">+IF(AND(ISNUMBER(OFFSET('Water Data'!$G$5,0,10*ROW('Water Data'!G157))),'Data Summary'!CE163="Yes"),100-OFFSET('Water Data'!$G$5,0,10*ROW('Water Data'!G157)),NA())</f>
        <v>#N/A</v>
      </c>
      <c r="Q163" s="415" t="e">
        <f ca="true">+IF(AND(ISNUMBER(OFFSET('Water Data'!$G$7,0,10*ROW('Water Data'!G157))),'Data Summary'!CF163="Yes"),OFFSET('Water Data'!$G$7,0,10*ROW('Water Data'!G157)),NA())</f>
        <v>#N/A</v>
      </c>
      <c r="R163" s="415" t="e">
        <f ca="true">+IF(AND(ISNUMBER(OFFSET('Water Data'!$G$10,0,10*ROW('Water Data'!G157))),'Data Summary'!CG163="Yes"),OFFSET('Water Data'!$G$10,0,10*ROW('Water Data'!G157)),NA())</f>
        <v>#N/A</v>
      </c>
      <c r="S163" s="415" t="e">
        <f ca="true">+IF(AND(ISNUMBER(OFFSET('Water Data'!$H$5,0,10*ROW('Water Data'!H157))),'Data Summary'!CH163="Yes"),100-OFFSET('Water Data'!$H$5,0,10*ROW('Water Data'!H157)),NA())</f>
        <v>#N/A</v>
      </c>
      <c r="T163" s="415" t="e">
        <f ca="true">+IF(AND(ISNUMBER(OFFSET('Water Data'!$H$7,0,10*ROW('Water Data'!H157))),'Data Summary'!CI163="Yes"),OFFSET('Water Data'!$H$7,0,10*ROW('Water Data'!H157)),NA())</f>
        <v>#N/A</v>
      </c>
      <c r="U163" s="415" t="e">
        <f ca="true">+IF(AND(ISNUMBER(OFFSET('Water Data'!$H$10,0,10*ROW('Water Data'!H157))),'Data Summary'!CJ163="Yes"),OFFSET('Water Data'!$H$10,0,10*ROW('Water Data'!H157)),NA())</f>
        <v>#N/A</v>
      </c>
      <c r="V163" s="203" t="e">
        <f ca="true">+IF(AND(ISNUMBER(OFFSET('Sanitation Data'!$C$5,0,10*ROW('Sanitation Data'!C157))),'Data Summary'!CK163="Yes"),100-OFFSET('Sanitation Data'!$C$5,0,10*ROW('Sanitation Data'!C157)),NA())</f>
        <v>#N/A</v>
      </c>
      <c r="W163" s="203" t="e">
        <f ca="true">+IF(AND(ISNUMBER(OFFSET('Sanitation Data'!$C$7,0,10*ROW('Sanitation Data'!C157))),'Data Summary'!CL163="Yes"),OFFSET('Sanitation Data'!$C$7,0,10*ROW('Sanitation Data'!C157)),NA())</f>
        <v>#N/A</v>
      </c>
      <c r="X163" s="203" t="e">
        <f ca="true">+IF(AND(ISNUMBER(OFFSET('Sanitation Data'!$C$11,0,10*ROW('Sanitation Data'!C157))),'Data Summary'!CM163="Yes"),OFFSET('Sanitation Data'!$C$11,0,10*ROW('Sanitation Data'!C157)),NA())</f>
        <v>#N/A</v>
      </c>
      <c r="Y163" s="203" t="e">
        <f ca="true">+IF(AND(ISNUMBER(OFFSET('Sanitation Data'!$C$12,0,10*ROW('Sanitation Data'!C157))),'Data Summary'!CN163="Yes"),OFFSET('Sanitation Data'!$C$12,0,10*ROW('Sanitation Data'!C157)),NA())</f>
        <v>#N/A</v>
      </c>
      <c r="Z163" s="203" t="e">
        <f ca="true">+IF(AND(ISNUMBER(OFFSET('Sanitation Data'!$C$13,0,10*ROW('Sanitation Data'!C157))),'Data Summary'!CO163="Yes"),OFFSET('Sanitation Data'!$C$13,0,10*ROW('Sanitation Data'!C157)),NA())</f>
        <v>#N/A</v>
      </c>
      <c r="AA163" s="203" t="e">
        <f ca="true">+IF(AND(ISNUMBER(OFFSET('Sanitation Data'!$D$5,0,10*ROW('Sanitation Data'!D157))),'Data Summary'!CP163="Yes"),100-OFFSET('Sanitation Data'!$D$5,0,10*ROW('Sanitation Data'!D157)),NA())</f>
        <v>#N/A</v>
      </c>
      <c r="AB163" s="203" t="e">
        <f ca="true">+IF(AND(ISNUMBER(OFFSET('Sanitation Data'!$D$7,0,10*ROW('Sanitation Data'!D157))),'Data Summary'!CQ163="Yes"),OFFSET('Sanitation Data'!$D$7,0,10*ROW('Sanitation Data'!D157)),NA())</f>
        <v>#N/A</v>
      </c>
      <c r="AC163" s="203" t="e">
        <f ca="true">+IF(AND(ISNUMBER(OFFSET('Sanitation Data'!$D$11,0,10*ROW('Sanitation Data'!D157))),'Data Summary'!CR163="Yes"),OFFSET('Sanitation Data'!$D$11,0,10*ROW('Sanitation Data'!D157)),NA())</f>
        <v>#N/A</v>
      </c>
      <c r="AD163" s="203" t="e">
        <f ca="true">+IF(AND(ISNUMBER(OFFSET('Sanitation Data'!$D$12,0,10*ROW('Sanitation Data'!D157))),'Data Summary'!CS163="Yes"),OFFSET('Sanitation Data'!$D$12,0,10*ROW('Sanitation Data'!D157)),NA())</f>
        <v>#N/A</v>
      </c>
      <c r="AE163" s="203" t="e">
        <f ca="true">+IF(AND(ISNUMBER(OFFSET('Sanitation Data'!$D$13,0,10*ROW('Sanitation Data'!D157))),'Data Summary'!CT163="Yes"),OFFSET('Sanitation Data'!$D$13,0,10*ROW('Sanitation Data'!D157)),NA())</f>
        <v>#N/A</v>
      </c>
      <c r="AF163" s="203" t="e">
        <f ca="true">+IF(AND(ISNUMBER(OFFSET('Sanitation Data'!$E$5,0,10*ROW('Sanitation Data'!E157))),'Data Summary'!CU163="Yes"),100-OFFSET('Sanitation Data'!$E$5,0,10*ROW('Sanitation Data'!E157)),NA())</f>
        <v>#N/A</v>
      </c>
      <c r="AG163" s="203" t="e">
        <f ca="true">+IF(AND(ISNUMBER(OFFSET('Sanitation Data'!$E$7,0,10*ROW('Sanitation Data'!E157))),'Data Summary'!CV163="Yes"),OFFSET('Sanitation Data'!$E$7,0,10*ROW('Sanitation Data'!E157)),NA())</f>
        <v>#N/A</v>
      </c>
      <c r="AH163" s="203" t="e">
        <f ca="true">+IF(AND(ISNUMBER(OFFSET('Sanitation Data'!$E$11,0,10*ROW('Sanitation Data'!E157))),'Data Summary'!CW163="Yes"),OFFSET('Sanitation Data'!$E$11,0,10*ROW('Sanitation Data'!E157)),NA())</f>
        <v>#N/A</v>
      </c>
      <c r="AI163" s="203" t="e">
        <f ca="true">+IF(AND(ISNUMBER(OFFSET('Sanitation Data'!$E$12,0,10*ROW('Sanitation Data'!E157))),'Data Summary'!CX163="Yes"),OFFSET('Sanitation Data'!$E$12,0,10*ROW('Sanitation Data'!E157)),NA())</f>
        <v>#N/A</v>
      </c>
      <c r="AJ163" s="203" t="e">
        <f ca="true">+IF(AND(ISNUMBER(OFFSET('Sanitation Data'!$E$13,0,10*ROW('Sanitation Data'!E157))),'Data Summary'!CY163="Yes"),OFFSET('Sanitation Data'!$E$13,0,10*ROW('Sanitation Data'!E157)),NA())</f>
        <v>#N/A</v>
      </c>
      <c r="AK163" s="203" t="e">
        <f ca="true">+IF(AND(ISNUMBER(OFFSET('Sanitation Data'!$F$5,0,10*ROW('Sanitation Data'!F157))),'Data Summary'!CZ163="Yes"),100-OFFSET('Sanitation Data'!$F$5,0,10*ROW('Sanitation Data'!F157)),NA())</f>
        <v>#N/A</v>
      </c>
      <c r="AL163" s="203" t="e">
        <f ca="true">+IF(AND(ISNUMBER(OFFSET('Sanitation Data'!$F$7,0,10*ROW('Sanitation Data'!F157))),'Data Summary'!DA163="Yes"),OFFSET('Sanitation Data'!$F$7,0,10*ROW('Sanitation Data'!F157)),NA())</f>
        <v>#N/A</v>
      </c>
      <c r="AM163" s="203" t="e">
        <f ca="true">+IF(AND(ISNUMBER(OFFSET('Sanitation Data'!$F$11,0,10*ROW('Sanitation Data'!F157))),'Data Summary'!DB163="Yes"),OFFSET('Sanitation Data'!$F$11,0,10*ROW('Sanitation Data'!F157)),NA())</f>
        <v>#N/A</v>
      </c>
      <c r="AN163" s="203" t="e">
        <f ca="true">+IF(AND(ISNUMBER(OFFSET('Sanitation Data'!$F$12,0,10*ROW('Sanitation Data'!F157))),'Data Summary'!DC163="Yes"),OFFSET('Sanitation Data'!$F$12,0,10*ROW('Sanitation Data'!F157)),NA())</f>
        <v>#N/A</v>
      </c>
      <c r="AO163" s="203" t="e">
        <f ca="true">+IF(AND(ISNUMBER(OFFSET('Sanitation Data'!$F$13,0,10*ROW('Sanitation Data'!F157))),'Data Summary'!DD163="Yes"),OFFSET('Sanitation Data'!$F$13,0,10*ROW('Sanitation Data'!F157)),NA())</f>
        <v>#N/A</v>
      </c>
      <c r="AP163" s="203" t="e">
        <f ca="true">+IF(AND(ISNUMBER(OFFSET('Sanitation Data'!$G$5,0,10*ROW('Sanitation Data'!G157))),'Data Summary'!DE163="Yes"),100-OFFSET('Sanitation Data'!$G$5,0,10*ROW('Sanitation Data'!G157)),NA())</f>
        <v>#N/A</v>
      </c>
      <c r="AQ163" s="203" t="e">
        <f ca="true">+IF(AND(ISNUMBER(OFFSET('Sanitation Data'!$G$7,0,10*ROW('Sanitation Data'!G157))),'Data Summary'!DF163="Yes"),OFFSET('Sanitation Data'!$G$7,0,10*ROW('Sanitation Data'!G157)),NA())</f>
        <v>#N/A</v>
      </c>
      <c r="AR163" s="203" t="e">
        <f ca="true">+IF(AND(ISNUMBER(OFFSET('Sanitation Data'!$G$11,0,10*ROW('Sanitation Data'!G157))),'Data Summary'!DG163="Yes"),OFFSET('Sanitation Data'!$G$11,0,10*ROW('Sanitation Data'!G157)),NA())</f>
        <v>#N/A</v>
      </c>
      <c r="AS163" s="203" t="e">
        <f ca="true">+IF(AND(ISNUMBER(OFFSET('Sanitation Data'!$G$12,0,10*ROW('Sanitation Data'!G157))),'Data Summary'!DH163="Yes"),OFFSET('Sanitation Data'!$G$12,0,10*ROW('Sanitation Data'!G157)),NA())</f>
        <v>#N/A</v>
      </c>
      <c r="AT163" s="203" t="e">
        <f ca="true">+IF(AND(ISNUMBER(OFFSET('Sanitation Data'!$G$13,0,10*ROW('Sanitation Data'!G157))),'Data Summary'!DI163="Yes"),OFFSET('Sanitation Data'!$G$13,0,10*ROW('Sanitation Data'!G157)),NA())</f>
        <v>#N/A</v>
      </c>
      <c r="AU163" s="203" t="e">
        <f ca="true">+IF(AND(ISNUMBER(OFFSET('Sanitation Data'!$H$5,0,10*ROW('Sanitation Data'!H157))),'Data Summary'!DJ163="Yes"),100-OFFSET('Sanitation Data'!$H$5,0,10*ROW('Sanitation Data'!H157)),NA())</f>
        <v>#N/A</v>
      </c>
      <c r="AV163" s="203" t="e">
        <f ca="true">+IF(AND(ISNUMBER(OFFSET('Sanitation Data'!$H$7,0,10*ROW('Sanitation Data'!H157))),'Data Summary'!DK163="Yes"),OFFSET('Sanitation Data'!$H$7,0,10*ROW('Sanitation Data'!H157)),NA())</f>
        <v>#N/A</v>
      </c>
      <c r="AW163" s="203" t="e">
        <f ca="true">+IF(AND(ISNUMBER(OFFSET('Sanitation Data'!$H$11,0,10*ROW('Sanitation Data'!H157))),'Data Summary'!DL163="Yes"),OFFSET('Sanitation Data'!$H$11,0,10*ROW('Sanitation Data'!H157)),NA())</f>
        <v>#N/A</v>
      </c>
      <c r="AX163" s="203" t="e">
        <f ca="true">+IF(AND(ISNUMBER(OFFSET('Sanitation Data'!$H$12,0,10*ROW('Sanitation Data'!H157))),'Data Summary'!DM163="Yes"),OFFSET('Sanitation Data'!$H$12,0,10*ROW('Sanitation Data'!H157)),NA())</f>
        <v>#N/A</v>
      </c>
      <c r="AY163" s="203" t="e">
        <f ca="true">+IF(AND(ISNUMBER(OFFSET('Sanitation Data'!$H$13,0,10*ROW('Sanitation Data'!H157))),'Data Summary'!DN163="Yes"),OFFSET('Sanitation Data'!$H$13,0,10*ROW('Sanitation Data'!H157)),NA())</f>
        <v>#N/A</v>
      </c>
      <c r="AZ163" s="204" t="e">
        <f ca="true">+IF(AND(ISNUMBER(OFFSET('Hygiene Data'!$C$6,0,10*ROW('Hygiene Data'!C157))),'Data Summary'!DO163="Yes"),OFFSET('Hygiene Data'!$C$6,0,10*ROW('Hygiene Data'!C157)),NA())</f>
        <v>#N/A</v>
      </c>
      <c r="BA163" s="204" t="e">
        <f ca="true">+IF(AND(ISNUMBER(OFFSET('Hygiene Data'!$C$8,0,10*ROW('Hygiene Data'!C157))),'Data Summary'!DP163="Yes"),OFFSET('Hygiene Data'!$C$8,0,10*ROW('Hygiene Data'!C157)),NA())</f>
        <v>#N/A</v>
      </c>
      <c r="BB163" s="204" t="e">
        <f ca="true">+IF(AND(ISNUMBER(OFFSET('Hygiene Data'!$C$10,0,10*ROW('Hygiene Data'!C157))),'Data Summary'!DQ163="Yes"),OFFSET('Hygiene Data'!$C$10,0,10*ROW('Hygiene Data'!C157)),NA())</f>
        <v>#N/A</v>
      </c>
      <c r="BC163" s="204" t="e">
        <f ca="true">+IF(AND(ISNUMBER(OFFSET('Hygiene Data'!$D$6,0,10*ROW('Hygiene Data'!D157))),'Data Summary'!DR163="Yes"),OFFSET('Hygiene Data'!$D$6,0,10*ROW('Hygiene Data'!D157)),NA())</f>
        <v>#N/A</v>
      </c>
      <c r="BD163" s="204" t="e">
        <f ca="true">+IF(AND(ISNUMBER(OFFSET('Hygiene Data'!$D$8,0,10*ROW('Hygiene Data'!D157))),'Data Summary'!DS163="Yes"),OFFSET('Hygiene Data'!$D$8,0,10*ROW('Hygiene Data'!D157)),NA())</f>
        <v>#N/A</v>
      </c>
      <c r="BE163" s="204" t="e">
        <f ca="true">+IF(AND(ISNUMBER(OFFSET('Hygiene Data'!$D$10,0,10*ROW('Hygiene Data'!D157))),'Data Summary'!DT163="Yes"),OFFSET('Hygiene Data'!$D$10,0,10*ROW('Hygiene Data'!D157)),NA())</f>
        <v>#N/A</v>
      </c>
      <c r="BF163" s="204" t="e">
        <f ca="true">+IF(AND(ISNUMBER(OFFSET('Hygiene Data'!$E$6,0,10*ROW('Hygiene Data'!E157))),'Data Summary'!DU163="Yes"),OFFSET('Hygiene Data'!$E$6,0,10*ROW('Hygiene Data'!E157)),NA())</f>
        <v>#N/A</v>
      </c>
      <c r="BG163" s="204" t="e">
        <f ca="true">+IF(AND(ISNUMBER(OFFSET('Hygiene Data'!$E$8,0,10*ROW('Hygiene Data'!E157))),'Data Summary'!DV163="Yes"),OFFSET('Hygiene Data'!$E$8,0,10*ROW('Hygiene Data'!E157)),NA())</f>
        <v>#N/A</v>
      </c>
      <c r="BH163" s="204" t="e">
        <f ca="true">+IF(AND(ISNUMBER(OFFSET('Hygiene Data'!$E$10,0,10*ROW('Hygiene Data'!E157))),'Data Summary'!DW163="Yes"),OFFSET('Hygiene Data'!$E$10,0,10*ROW('Hygiene Data'!E157)),NA())</f>
        <v>#N/A</v>
      </c>
      <c r="BI163" s="204" t="e">
        <f ca="true">+IF(AND(ISNUMBER(OFFSET('Hygiene Data'!$F$6,0,10*ROW('Hygiene Data'!F157))),'Data Summary'!DX163="Yes"),OFFSET('Hygiene Data'!$F$6,0,10*ROW('Hygiene Data'!F157)),NA())</f>
        <v>#N/A</v>
      </c>
      <c r="BJ163" s="204" t="e">
        <f ca="true">+IF(AND(ISNUMBER(OFFSET('Hygiene Data'!$F$8,0,10*ROW('Hygiene Data'!F157))),'Data Summary'!DY163="Yes"),OFFSET('Hygiene Data'!$F$8,0,10*ROW('Hygiene Data'!F157)),NA())</f>
        <v>#N/A</v>
      </c>
      <c r="BK163" s="204" t="e">
        <f ca="true">+IF(AND(ISNUMBER(OFFSET('Hygiene Data'!$F$10,0,10*ROW('Hygiene Data'!F157))),'Data Summary'!DZ163="Yes"),OFFSET('Hygiene Data'!$F$10,0,10*ROW('Hygiene Data'!F157)),NA())</f>
        <v>#N/A</v>
      </c>
      <c r="BL163" s="204" t="e">
        <f ca="true">+IF(AND(ISNUMBER(OFFSET('Hygiene Data'!$G$6,0,10*ROW('Hygiene Data'!G157))),'Data Summary'!EA163="Yes"),OFFSET('Hygiene Data'!$G$6,0,10*ROW('Hygiene Data'!G157)),NA())</f>
        <v>#N/A</v>
      </c>
      <c r="BM163" s="204" t="e">
        <f ca="true">+IF(AND(ISNUMBER(OFFSET('Hygiene Data'!$G$8,0,10*ROW('Hygiene Data'!G157))),'Data Summary'!EB163="Yes"),OFFSET('Hygiene Data'!$G$8,0,10*ROW('Hygiene Data'!G157)),NA())</f>
        <v>#N/A</v>
      </c>
      <c r="BN163" s="204" t="e">
        <f ca="true">+IF(AND(ISNUMBER(OFFSET('Hygiene Data'!$G$10,0,10*ROW('Hygiene Data'!G157))),'Data Summary'!EC163="Yes"),OFFSET('Hygiene Data'!$G$10,0,10*ROW('Hygiene Data'!G157)),NA())</f>
        <v>#N/A</v>
      </c>
      <c r="BO163" s="204" t="e">
        <f ca="true">+IF(AND(ISNUMBER(OFFSET('Hygiene Data'!$H$6,0,10*ROW('Hygiene Data'!H157))),'Data Summary'!ED163="Yes"),OFFSET('Hygiene Data'!$H$6,0,10*ROW('Hygiene Data'!H157)),NA())</f>
        <v>#N/A</v>
      </c>
      <c r="BP163" s="204" t="e">
        <f ca="true">+IF(AND(ISNUMBER(OFFSET('Hygiene Data'!$H$8,0,10*ROW('Hygiene Data'!H157))),'Data Summary'!EE163="Yes"),OFFSET('Hygiene Data'!$H$8,0,10*ROW('Hygiene Data'!H157)),NA())</f>
        <v>#N/A</v>
      </c>
      <c r="BQ163" s="204"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415" t="e">
        <f ca="true">+IF(AND(ISNUMBER(OFFSET('Water Data'!$C$5,0,10*ROW('Water Data'!C158))),'Data Summary'!BS164="Yes"),100-OFFSET('Water Data'!$C$5,0,10*ROW('Water Data'!C158)),NA())</f>
        <v>#N/A</v>
      </c>
      <c r="E164" s="415" t="e">
        <f ca="true">+IF(AND(ISNUMBER(OFFSET('Water Data'!$C$7,0,10*ROW('Water Data'!C158))),'Data Summary'!BT164="Yes"),OFFSET('Water Data'!$C$7,0,10*ROW('Water Data'!C158)),NA())</f>
        <v>#N/A</v>
      </c>
      <c r="F164" s="415" t="e">
        <f ca="true">+IF(AND(ISNUMBER(OFFSET('Water Data'!$C$10,0,10*ROW('Water Data'!C158))),'Data Summary'!BU164="Yes"),OFFSET('Water Data'!$C$10,0,10*ROW('Water Data'!C158)),NA())</f>
        <v>#N/A</v>
      </c>
      <c r="G164" s="415" t="e">
        <f ca="true">+IF(AND(ISNUMBER(OFFSET('Water Data'!$D$5,0,10*ROW('Water Data'!D158))),'Data Summary'!BV164="Yes"),100-OFFSET('Water Data'!$D$5,0,10*ROW('Water Data'!D158)),NA())</f>
        <v>#N/A</v>
      </c>
      <c r="H164" s="415" t="e">
        <f ca="true">+IF(AND(ISNUMBER(OFFSET('Water Data'!$D$7,0,10*ROW('Water Data'!D158))),'Data Summary'!BW164="Yes"),OFFSET('Water Data'!$D$7,0,10*ROW('Water Data'!D158)),NA())</f>
        <v>#N/A</v>
      </c>
      <c r="I164" s="415" t="e">
        <f ca="true">+IF(AND(ISNUMBER(OFFSET('Water Data'!$D$10,0,10*ROW('Water Data'!D158))),'Data Summary'!BX164="Yes"),OFFSET('Water Data'!$D$10,0,10*ROW('Water Data'!D158)),NA())</f>
        <v>#N/A</v>
      </c>
      <c r="J164" s="415" t="e">
        <f ca="true">+IF(AND(ISNUMBER(OFFSET('Water Data'!$E$5,0,10*ROW('Water Data'!E158))),'Data Summary'!BY164="Yes"),100-OFFSET('Water Data'!$E$5,0,10*ROW('Water Data'!E158)),NA())</f>
        <v>#N/A</v>
      </c>
      <c r="K164" s="415" t="e">
        <f ca="true">+IF(AND(ISNUMBER(OFFSET('Water Data'!$E$7,0,10*ROW('Water Data'!E158))),'Data Summary'!BZ164="Yes"),OFFSET('Water Data'!$E$7,0,10*ROW('Water Data'!E158)),NA())</f>
        <v>#N/A</v>
      </c>
      <c r="L164" s="415" t="e">
        <f ca="true">+IF(AND(ISNUMBER(OFFSET('Water Data'!$E$10,0,10*ROW('Water Data'!E158))),'Data Summary'!CA164="Yes"),OFFSET('Water Data'!$E$10,0,10*ROW('Water Data'!E158)),NA())</f>
        <v>#N/A</v>
      </c>
      <c r="M164" s="415" t="e">
        <f ca="true">+IF(AND(ISNUMBER(OFFSET('Water Data'!$F$5,0,10*ROW('Water Data'!F158))),'Data Summary'!CB164="Yes"),100-OFFSET('Water Data'!$F$5,0,10*ROW('Water Data'!F158)),NA())</f>
        <v>#N/A</v>
      </c>
      <c r="N164" s="415" t="e">
        <f ca="true">+IF(AND(ISNUMBER(OFFSET('Water Data'!$F$7,0,10*ROW('Water Data'!F158))),'Data Summary'!CC164="Yes"),OFFSET('Water Data'!$F$7,0,10*ROW('Water Data'!F158)),NA())</f>
        <v>#N/A</v>
      </c>
      <c r="O164" s="415" t="e">
        <f ca="true">+IF(AND(ISNUMBER(OFFSET('Water Data'!$F$10,0,10*ROW('Water Data'!F158))),'Data Summary'!CD164="Yes"),OFFSET('Water Data'!$F$10,0,10*ROW('Water Data'!F158)),NA())</f>
        <v>#N/A</v>
      </c>
      <c r="P164" s="415" t="e">
        <f ca="true">+IF(AND(ISNUMBER(OFFSET('Water Data'!$G$5,0,10*ROW('Water Data'!G158))),'Data Summary'!CE164="Yes"),100-OFFSET('Water Data'!$G$5,0,10*ROW('Water Data'!G158)),NA())</f>
        <v>#N/A</v>
      </c>
      <c r="Q164" s="415" t="e">
        <f ca="true">+IF(AND(ISNUMBER(OFFSET('Water Data'!$G$7,0,10*ROW('Water Data'!G158))),'Data Summary'!CF164="Yes"),OFFSET('Water Data'!$G$7,0,10*ROW('Water Data'!G158)),NA())</f>
        <v>#N/A</v>
      </c>
      <c r="R164" s="415" t="e">
        <f ca="true">+IF(AND(ISNUMBER(OFFSET('Water Data'!$G$10,0,10*ROW('Water Data'!G158))),'Data Summary'!CG164="Yes"),OFFSET('Water Data'!$G$10,0,10*ROW('Water Data'!G158)),NA())</f>
        <v>#N/A</v>
      </c>
      <c r="S164" s="415" t="e">
        <f ca="true">+IF(AND(ISNUMBER(OFFSET('Water Data'!$H$5,0,10*ROW('Water Data'!H158))),'Data Summary'!CH164="Yes"),100-OFFSET('Water Data'!$H$5,0,10*ROW('Water Data'!H158)),NA())</f>
        <v>#N/A</v>
      </c>
      <c r="T164" s="415" t="e">
        <f ca="true">+IF(AND(ISNUMBER(OFFSET('Water Data'!$H$7,0,10*ROW('Water Data'!H158))),'Data Summary'!CI164="Yes"),OFFSET('Water Data'!$H$7,0,10*ROW('Water Data'!H158)),NA())</f>
        <v>#N/A</v>
      </c>
      <c r="U164" s="415" t="e">
        <f ca="true">+IF(AND(ISNUMBER(OFFSET('Water Data'!$H$10,0,10*ROW('Water Data'!H158))),'Data Summary'!CJ164="Yes"),OFFSET('Water Data'!$H$10,0,10*ROW('Water Data'!H158)),NA())</f>
        <v>#N/A</v>
      </c>
      <c r="V164" s="203" t="e">
        <f ca="true">+IF(AND(ISNUMBER(OFFSET('Sanitation Data'!$C$5,0,10*ROW('Sanitation Data'!C158))),'Data Summary'!CK164="Yes"),100-OFFSET('Sanitation Data'!$C$5,0,10*ROW('Sanitation Data'!C158)),NA())</f>
        <v>#N/A</v>
      </c>
      <c r="W164" s="203" t="e">
        <f ca="true">+IF(AND(ISNUMBER(OFFSET('Sanitation Data'!$C$7,0,10*ROW('Sanitation Data'!C158))),'Data Summary'!CL164="Yes"),OFFSET('Sanitation Data'!$C$7,0,10*ROW('Sanitation Data'!C158)),NA())</f>
        <v>#N/A</v>
      </c>
      <c r="X164" s="203" t="e">
        <f ca="true">+IF(AND(ISNUMBER(OFFSET('Sanitation Data'!$C$11,0,10*ROW('Sanitation Data'!C158))),'Data Summary'!CM164="Yes"),OFFSET('Sanitation Data'!$C$11,0,10*ROW('Sanitation Data'!C158)),NA())</f>
        <v>#N/A</v>
      </c>
      <c r="Y164" s="203" t="e">
        <f ca="true">+IF(AND(ISNUMBER(OFFSET('Sanitation Data'!$C$12,0,10*ROW('Sanitation Data'!C158))),'Data Summary'!CN164="Yes"),OFFSET('Sanitation Data'!$C$12,0,10*ROW('Sanitation Data'!C158)),NA())</f>
        <v>#N/A</v>
      </c>
      <c r="Z164" s="203" t="e">
        <f ca="true">+IF(AND(ISNUMBER(OFFSET('Sanitation Data'!$C$13,0,10*ROW('Sanitation Data'!C158))),'Data Summary'!CO164="Yes"),OFFSET('Sanitation Data'!$C$13,0,10*ROW('Sanitation Data'!C158)),NA())</f>
        <v>#N/A</v>
      </c>
      <c r="AA164" s="203" t="e">
        <f ca="true">+IF(AND(ISNUMBER(OFFSET('Sanitation Data'!$D$5,0,10*ROW('Sanitation Data'!D158))),'Data Summary'!CP164="Yes"),100-OFFSET('Sanitation Data'!$D$5,0,10*ROW('Sanitation Data'!D158)),NA())</f>
        <v>#N/A</v>
      </c>
      <c r="AB164" s="203" t="e">
        <f ca="true">+IF(AND(ISNUMBER(OFFSET('Sanitation Data'!$D$7,0,10*ROW('Sanitation Data'!D158))),'Data Summary'!CQ164="Yes"),OFFSET('Sanitation Data'!$D$7,0,10*ROW('Sanitation Data'!D158)),NA())</f>
        <v>#N/A</v>
      </c>
      <c r="AC164" s="203" t="e">
        <f ca="true">+IF(AND(ISNUMBER(OFFSET('Sanitation Data'!$D$11,0,10*ROW('Sanitation Data'!D158))),'Data Summary'!CR164="Yes"),OFFSET('Sanitation Data'!$D$11,0,10*ROW('Sanitation Data'!D158)),NA())</f>
        <v>#N/A</v>
      </c>
      <c r="AD164" s="203" t="e">
        <f ca="true">+IF(AND(ISNUMBER(OFFSET('Sanitation Data'!$D$12,0,10*ROW('Sanitation Data'!D158))),'Data Summary'!CS164="Yes"),OFFSET('Sanitation Data'!$D$12,0,10*ROW('Sanitation Data'!D158)),NA())</f>
        <v>#N/A</v>
      </c>
      <c r="AE164" s="203" t="e">
        <f ca="true">+IF(AND(ISNUMBER(OFFSET('Sanitation Data'!$D$13,0,10*ROW('Sanitation Data'!D158))),'Data Summary'!CT164="Yes"),OFFSET('Sanitation Data'!$D$13,0,10*ROW('Sanitation Data'!D158)),NA())</f>
        <v>#N/A</v>
      </c>
      <c r="AF164" s="203" t="e">
        <f ca="true">+IF(AND(ISNUMBER(OFFSET('Sanitation Data'!$E$5,0,10*ROW('Sanitation Data'!E158))),'Data Summary'!CU164="Yes"),100-OFFSET('Sanitation Data'!$E$5,0,10*ROW('Sanitation Data'!E158)),NA())</f>
        <v>#N/A</v>
      </c>
      <c r="AG164" s="203" t="e">
        <f ca="true">+IF(AND(ISNUMBER(OFFSET('Sanitation Data'!$E$7,0,10*ROW('Sanitation Data'!E158))),'Data Summary'!CV164="Yes"),OFFSET('Sanitation Data'!$E$7,0,10*ROW('Sanitation Data'!E158)),NA())</f>
        <v>#N/A</v>
      </c>
      <c r="AH164" s="203" t="e">
        <f ca="true">+IF(AND(ISNUMBER(OFFSET('Sanitation Data'!$E$11,0,10*ROW('Sanitation Data'!E158))),'Data Summary'!CW164="Yes"),OFFSET('Sanitation Data'!$E$11,0,10*ROW('Sanitation Data'!E158)),NA())</f>
        <v>#N/A</v>
      </c>
      <c r="AI164" s="203" t="e">
        <f ca="true">+IF(AND(ISNUMBER(OFFSET('Sanitation Data'!$E$12,0,10*ROW('Sanitation Data'!E158))),'Data Summary'!CX164="Yes"),OFFSET('Sanitation Data'!$E$12,0,10*ROW('Sanitation Data'!E158)),NA())</f>
        <v>#N/A</v>
      </c>
      <c r="AJ164" s="203" t="e">
        <f ca="true">+IF(AND(ISNUMBER(OFFSET('Sanitation Data'!$E$13,0,10*ROW('Sanitation Data'!E158))),'Data Summary'!CY164="Yes"),OFFSET('Sanitation Data'!$E$13,0,10*ROW('Sanitation Data'!E158)),NA())</f>
        <v>#N/A</v>
      </c>
      <c r="AK164" s="203" t="e">
        <f ca="true">+IF(AND(ISNUMBER(OFFSET('Sanitation Data'!$F$5,0,10*ROW('Sanitation Data'!F158))),'Data Summary'!CZ164="Yes"),100-OFFSET('Sanitation Data'!$F$5,0,10*ROW('Sanitation Data'!F158)),NA())</f>
        <v>#N/A</v>
      </c>
      <c r="AL164" s="203" t="e">
        <f ca="true">+IF(AND(ISNUMBER(OFFSET('Sanitation Data'!$F$7,0,10*ROW('Sanitation Data'!F158))),'Data Summary'!DA164="Yes"),OFFSET('Sanitation Data'!$F$7,0,10*ROW('Sanitation Data'!F158)),NA())</f>
        <v>#N/A</v>
      </c>
      <c r="AM164" s="203" t="e">
        <f ca="true">+IF(AND(ISNUMBER(OFFSET('Sanitation Data'!$F$11,0,10*ROW('Sanitation Data'!F158))),'Data Summary'!DB164="Yes"),OFFSET('Sanitation Data'!$F$11,0,10*ROW('Sanitation Data'!F158)),NA())</f>
        <v>#N/A</v>
      </c>
      <c r="AN164" s="203" t="e">
        <f ca="true">+IF(AND(ISNUMBER(OFFSET('Sanitation Data'!$F$12,0,10*ROW('Sanitation Data'!F158))),'Data Summary'!DC164="Yes"),OFFSET('Sanitation Data'!$F$12,0,10*ROW('Sanitation Data'!F158)),NA())</f>
        <v>#N/A</v>
      </c>
      <c r="AO164" s="203" t="e">
        <f ca="true">+IF(AND(ISNUMBER(OFFSET('Sanitation Data'!$F$13,0,10*ROW('Sanitation Data'!F158))),'Data Summary'!DD164="Yes"),OFFSET('Sanitation Data'!$F$13,0,10*ROW('Sanitation Data'!F158)),NA())</f>
        <v>#N/A</v>
      </c>
      <c r="AP164" s="203" t="e">
        <f ca="true">+IF(AND(ISNUMBER(OFFSET('Sanitation Data'!$G$5,0,10*ROW('Sanitation Data'!G158))),'Data Summary'!DE164="Yes"),100-OFFSET('Sanitation Data'!$G$5,0,10*ROW('Sanitation Data'!G158)),NA())</f>
        <v>#N/A</v>
      </c>
      <c r="AQ164" s="203" t="e">
        <f ca="true">+IF(AND(ISNUMBER(OFFSET('Sanitation Data'!$G$7,0,10*ROW('Sanitation Data'!G158))),'Data Summary'!DF164="Yes"),OFFSET('Sanitation Data'!$G$7,0,10*ROW('Sanitation Data'!G158)),NA())</f>
        <v>#N/A</v>
      </c>
      <c r="AR164" s="203" t="e">
        <f ca="true">+IF(AND(ISNUMBER(OFFSET('Sanitation Data'!$G$11,0,10*ROW('Sanitation Data'!G158))),'Data Summary'!DG164="Yes"),OFFSET('Sanitation Data'!$G$11,0,10*ROW('Sanitation Data'!G158)),NA())</f>
        <v>#N/A</v>
      </c>
      <c r="AS164" s="203" t="e">
        <f ca="true">+IF(AND(ISNUMBER(OFFSET('Sanitation Data'!$G$12,0,10*ROW('Sanitation Data'!G158))),'Data Summary'!DH164="Yes"),OFFSET('Sanitation Data'!$G$12,0,10*ROW('Sanitation Data'!G158)),NA())</f>
        <v>#N/A</v>
      </c>
      <c r="AT164" s="203" t="e">
        <f ca="true">+IF(AND(ISNUMBER(OFFSET('Sanitation Data'!$G$13,0,10*ROW('Sanitation Data'!G158))),'Data Summary'!DI164="Yes"),OFFSET('Sanitation Data'!$G$13,0,10*ROW('Sanitation Data'!G158)),NA())</f>
        <v>#N/A</v>
      </c>
      <c r="AU164" s="203" t="e">
        <f ca="true">+IF(AND(ISNUMBER(OFFSET('Sanitation Data'!$H$5,0,10*ROW('Sanitation Data'!H158))),'Data Summary'!DJ164="Yes"),100-OFFSET('Sanitation Data'!$H$5,0,10*ROW('Sanitation Data'!H158)),NA())</f>
        <v>#N/A</v>
      </c>
      <c r="AV164" s="203" t="e">
        <f ca="true">+IF(AND(ISNUMBER(OFFSET('Sanitation Data'!$H$7,0,10*ROW('Sanitation Data'!H158))),'Data Summary'!DK164="Yes"),OFFSET('Sanitation Data'!$H$7,0,10*ROW('Sanitation Data'!H158)),NA())</f>
        <v>#N/A</v>
      </c>
      <c r="AW164" s="203" t="e">
        <f ca="true">+IF(AND(ISNUMBER(OFFSET('Sanitation Data'!$H$11,0,10*ROW('Sanitation Data'!H158))),'Data Summary'!DL164="Yes"),OFFSET('Sanitation Data'!$H$11,0,10*ROW('Sanitation Data'!H158)),NA())</f>
        <v>#N/A</v>
      </c>
      <c r="AX164" s="203" t="e">
        <f ca="true">+IF(AND(ISNUMBER(OFFSET('Sanitation Data'!$H$12,0,10*ROW('Sanitation Data'!H158))),'Data Summary'!DM164="Yes"),OFFSET('Sanitation Data'!$H$12,0,10*ROW('Sanitation Data'!H158)),NA())</f>
        <v>#N/A</v>
      </c>
      <c r="AY164" s="203" t="e">
        <f ca="true">+IF(AND(ISNUMBER(OFFSET('Sanitation Data'!$H$13,0,10*ROW('Sanitation Data'!H158))),'Data Summary'!DN164="Yes"),OFFSET('Sanitation Data'!$H$13,0,10*ROW('Sanitation Data'!H158)),NA())</f>
        <v>#N/A</v>
      </c>
      <c r="AZ164" s="204" t="e">
        <f ca="true">+IF(AND(ISNUMBER(OFFSET('Hygiene Data'!$C$6,0,10*ROW('Hygiene Data'!C158))),'Data Summary'!DO164="Yes"),OFFSET('Hygiene Data'!$C$6,0,10*ROW('Hygiene Data'!C158)),NA())</f>
        <v>#N/A</v>
      </c>
      <c r="BA164" s="204" t="e">
        <f ca="true">+IF(AND(ISNUMBER(OFFSET('Hygiene Data'!$C$8,0,10*ROW('Hygiene Data'!C158))),'Data Summary'!DP164="Yes"),OFFSET('Hygiene Data'!$C$8,0,10*ROW('Hygiene Data'!C158)),NA())</f>
        <v>#N/A</v>
      </c>
      <c r="BB164" s="204" t="e">
        <f ca="true">+IF(AND(ISNUMBER(OFFSET('Hygiene Data'!$C$10,0,10*ROW('Hygiene Data'!C158))),'Data Summary'!DQ164="Yes"),OFFSET('Hygiene Data'!$C$10,0,10*ROW('Hygiene Data'!C158)),NA())</f>
        <v>#N/A</v>
      </c>
      <c r="BC164" s="204" t="e">
        <f ca="true">+IF(AND(ISNUMBER(OFFSET('Hygiene Data'!$D$6,0,10*ROW('Hygiene Data'!D158))),'Data Summary'!DR164="Yes"),OFFSET('Hygiene Data'!$D$6,0,10*ROW('Hygiene Data'!D158)),NA())</f>
        <v>#N/A</v>
      </c>
      <c r="BD164" s="204" t="e">
        <f ca="true">+IF(AND(ISNUMBER(OFFSET('Hygiene Data'!$D$8,0,10*ROW('Hygiene Data'!D158))),'Data Summary'!DS164="Yes"),OFFSET('Hygiene Data'!$D$8,0,10*ROW('Hygiene Data'!D158)),NA())</f>
        <v>#N/A</v>
      </c>
      <c r="BE164" s="204" t="e">
        <f ca="true">+IF(AND(ISNUMBER(OFFSET('Hygiene Data'!$D$10,0,10*ROW('Hygiene Data'!D158))),'Data Summary'!DT164="Yes"),OFFSET('Hygiene Data'!$D$10,0,10*ROW('Hygiene Data'!D158)),NA())</f>
        <v>#N/A</v>
      </c>
      <c r="BF164" s="204" t="e">
        <f ca="true">+IF(AND(ISNUMBER(OFFSET('Hygiene Data'!$E$6,0,10*ROW('Hygiene Data'!E158))),'Data Summary'!DU164="Yes"),OFFSET('Hygiene Data'!$E$6,0,10*ROW('Hygiene Data'!E158)),NA())</f>
        <v>#N/A</v>
      </c>
      <c r="BG164" s="204" t="e">
        <f ca="true">+IF(AND(ISNUMBER(OFFSET('Hygiene Data'!$E$8,0,10*ROW('Hygiene Data'!E158))),'Data Summary'!DV164="Yes"),OFFSET('Hygiene Data'!$E$8,0,10*ROW('Hygiene Data'!E158)),NA())</f>
        <v>#N/A</v>
      </c>
      <c r="BH164" s="204" t="e">
        <f ca="true">+IF(AND(ISNUMBER(OFFSET('Hygiene Data'!$E$10,0,10*ROW('Hygiene Data'!E158))),'Data Summary'!DW164="Yes"),OFFSET('Hygiene Data'!$E$10,0,10*ROW('Hygiene Data'!E158)),NA())</f>
        <v>#N/A</v>
      </c>
      <c r="BI164" s="204" t="e">
        <f ca="true">+IF(AND(ISNUMBER(OFFSET('Hygiene Data'!$F$6,0,10*ROW('Hygiene Data'!F158))),'Data Summary'!DX164="Yes"),OFFSET('Hygiene Data'!$F$6,0,10*ROW('Hygiene Data'!F158)),NA())</f>
        <v>#N/A</v>
      </c>
      <c r="BJ164" s="204" t="e">
        <f ca="true">+IF(AND(ISNUMBER(OFFSET('Hygiene Data'!$F$8,0,10*ROW('Hygiene Data'!F158))),'Data Summary'!DY164="Yes"),OFFSET('Hygiene Data'!$F$8,0,10*ROW('Hygiene Data'!F158)),NA())</f>
        <v>#N/A</v>
      </c>
      <c r="BK164" s="204" t="e">
        <f ca="true">+IF(AND(ISNUMBER(OFFSET('Hygiene Data'!$F$10,0,10*ROW('Hygiene Data'!F158))),'Data Summary'!DZ164="Yes"),OFFSET('Hygiene Data'!$F$10,0,10*ROW('Hygiene Data'!F158)),NA())</f>
        <v>#N/A</v>
      </c>
      <c r="BL164" s="204" t="e">
        <f ca="true">+IF(AND(ISNUMBER(OFFSET('Hygiene Data'!$G$6,0,10*ROW('Hygiene Data'!G158))),'Data Summary'!EA164="Yes"),OFFSET('Hygiene Data'!$G$6,0,10*ROW('Hygiene Data'!G158)),NA())</f>
        <v>#N/A</v>
      </c>
      <c r="BM164" s="204" t="e">
        <f ca="true">+IF(AND(ISNUMBER(OFFSET('Hygiene Data'!$G$8,0,10*ROW('Hygiene Data'!G158))),'Data Summary'!EB164="Yes"),OFFSET('Hygiene Data'!$G$8,0,10*ROW('Hygiene Data'!G158)),NA())</f>
        <v>#N/A</v>
      </c>
      <c r="BN164" s="204" t="e">
        <f ca="true">+IF(AND(ISNUMBER(OFFSET('Hygiene Data'!$G$10,0,10*ROW('Hygiene Data'!G158))),'Data Summary'!EC164="Yes"),OFFSET('Hygiene Data'!$G$10,0,10*ROW('Hygiene Data'!G158)),NA())</f>
        <v>#N/A</v>
      </c>
      <c r="BO164" s="204" t="e">
        <f ca="true">+IF(AND(ISNUMBER(OFFSET('Hygiene Data'!$H$6,0,10*ROW('Hygiene Data'!H158))),'Data Summary'!ED164="Yes"),OFFSET('Hygiene Data'!$H$6,0,10*ROW('Hygiene Data'!H158)),NA())</f>
        <v>#N/A</v>
      </c>
      <c r="BP164" s="204" t="e">
        <f ca="true">+IF(AND(ISNUMBER(OFFSET('Hygiene Data'!$H$8,0,10*ROW('Hygiene Data'!H158))),'Data Summary'!EE164="Yes"),OFFSET('Hygiene Data'!$H$8,0,10*ROW('Hygiene Data'!H158)),NA())</f>
        <v>#N/A</v>
      </c>
      <c r="BQ164" s="204"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415" t="e">
        <f ca="true">+IF(AND(ISNUMBER(OFFSET('Water Data'!$C$5,0,10*ROW('Water Data'!C159))),'Data Summary'!BS165="Yes"),100-OFFSET('Water Data'!$C$5,0,10*ROW('Water Data'!C159)),NA())</f>
        <v>#N/A</v>
      </c>
      <c r="E165" s="415" t="e">
        <f ca="true">+IF(AND(ISNUMBER(OFFSET('Water Data'!$C$7,0,10*ROW('Water Data'!C159))),'Data Summary'!BT165="Yes"),OFFSET('Water Data'!$C$7,0,10*ROW('Water Data'!C159)),NA())</f>
        <v>#N/A</v>
      </c>
      <c r="F165" s="415" t="e">
        <f ca="true">+IF(AND(ISNUMBER(OFFSET('Water Data'!$C$10,0,10*ROW('Water Data'!C159))),'Data Summary'!BU165="Yes"),OFFSET('Water Data'!$C$10,0,10*ROW('Water Data'!C159)),NA())</f>
        <v>#N/A</v>
      </c>
      <c r="G165" s="415" t="e">
        <f ca="true">+IF(AND(ISNUMBER(OFFSET('Water Data'!$D$5,0,10*ROW('Water Data'!D159))),'Data Summary'!BV165="Yes"),100-OFFSET('Water Data'!$D$5,0,10*ROW('Water Data'!D159)),NA())</f>
        <v>#N/A</v>
      </c>
      <c r="H165" s="415" t="e">
        <f ca="true">+IF(AND(ISNUMBER(OFFSET('Water Data'!$D$7,0,10*ROW('Water Data'!D159))),'Data Summary'!BW165="Yes"),OFFSET('Water Data'!$D$7,0,10*ROW('Water Data'!D159)),NA())</f>
        <v>#N/A</v>
      </c>
      <c r="I165" s="415" t="e">
        <f ca="true">+IF(AND(ISNUMBER(OFFSET('Water Data'!$D$10,0,10*ROW('Water Data'!D159))),'Data Summary'!BX165="Yes"),OFFSET('Water Data'!$D$10,0,10*ROW('Water Data'!D159)),NA())</f>
        <v>#N/A</v>
      </c>
      <c r="J165" s="415" t="e">
        <f ca="true">+IF(AND(ISNUMBER(OFFSET('Water Data'!$E$5,0,10*ROW('Water Data'!E159))),'Data Summary'!BY165="Yes"),100-OFFSET('Water Data'!$E$5,0,10*ROW('Water Data'!E159)),NA())</f>
        <v>#N/A</v>
      </c>
      <c r="K165" s="415" t="e">
        <f ca="true">+IF(AND(ISNUMBER(OFFSET('Water Data'!$E$7,0,10*ROW('Water Data'!E159))),'Data Summary'!BZ165="Yes"),OFFSET('Water Data'!$E$7,0,10*ROW('Water Data'!E159)),NA())</f>
        <v>#N/A</v>
      </c>
      <c r="L165" s="415" t="e">
        <f ca="true">+IF(AND(ISNUMBER(OFFSET('Water Data'!$E$10,0,10*ROW('Water Data'!E159))),'Data Summary'!CA165="Yes"),OFFSET('Water Data'!$E$10,0,10*ROW('Water Data'!E159)),NA())</f>
        <v>#N/A</v>
      </c>
      <c r="M165" s="415" t="e">
        <f ca="true">+IF(AND(ISNUMBER(OFFSET('Water Data'!$F$5,0,10*ROW('Water Data'!F159))),'Data Summary'!CB165="Yes"),100-OFFSET('Water Data'!$F$5,0,10*ROW('Water Data'!F159)),NA())</f>
        <v>#N/A</v>
      </c>
      <c r="N165" s="415" t="e">
        <f ca="true">+IF(AND(ISNUMBER(OFFSET('Water Data'!$F$7,0,10*ROW('Water Data'!F159))),'Data Summary'!CC165="Yes"),OFFSET('Water Data'!$F$7,0,10*ROW('Water Data'!F159)),NA())</f>
        <v>#N/A</v>
      </c>
      <c r="O165" s="415" t="e">
        <f ca="true">+IF(AND(ISNUMBER(OFFSET('Water Data'!$F$10,0,10*ROW('Water Data'!F159))),'Data Summary'!CD165="Yes"),OFFSET('Water Data'!$F$10,0,10*ROW('Water Data'!F159)),NA())</f>
        <v>#N/A</v>
      </c>
      <c r="P165" s="415" t="e">
        <f ca="true">+IF(AND(ISNUMBER(OFFSET('Water Data'!$G$5,0,10*ROW('Water Data'!G159))),'Data Summary'!CE165="Yes"),100-OFFSET('Water Data'!$G$5,0,10*ROW('Water Data'!G159)),NA())</f>
        <v>#N/A</v>
      </c>
      <c r="Q165" s="415" t="e">
        <f ca="true">+IF(AND(ISNUMBER(OFFSET('Water Data'!$G$7,0,10*ROW('Water Data'!G159))),'Data Summary'!CF165="Yes"),OFFSET('Water Data'!$G$7,0,10*ROW('Water Data'!G159)),NA())</f>
        <v>#N/A</v>
      </c>
      <c r="R165" s="415" t="e">
        <f ca="true">+IF(AND(ISNUMBER(OFFSET('Water Data'!$G$10,0,10*ROW('Water Data'!G159))),'Data Summary'!CG165="Yes"),OFFSET('Water Data'!$G$10,0,10*ROW('Water Data'!G159)),NA())</f>
        <v>#N/A</v>
      </c>
      <c r="S165" s="415" t="e">
        <f ca="true">+IF(AND(ISNUMBER(OFFSET('Water Data'!$H$5,0,10*ROW('Water Data'!H159))),'Data Summary'!CH165="Yes"),100-OFFSET('Water Data'!$H$5,0,10*ROW('Water Data'!H159)),NA())</f>
        <v>#N/A</v>
      </c>
      <c r="T165" s="415" t="e">
        <f ca="true">+IF(AND(ISNUMBER(OFFSET('Water Data'!$H$7,0,10*ROW('Water Data'!H159))),'Data Summary'!CI165="Yes"),OFFSET('Water Data'!$H$7,0,10*ROW('Water Data'!H159)),NA())</f>
        <v>#N/A</v>
      </c>
      <c r="U165" s="415" t="e">
        <f ca="true">+IF(AND(ISNUMBER(OFFSET('Water Data'!$H$10,0,10*ROW('Water Data'!H159))),'Data Summary'!CJ165="Yes"),OFFSET('Water Data'!$H$10,0,10*ROW('Water Data'!H159)),NA())</f>
        <v>#N/A</v>
      </c>
      <c r="V165" s="203" t="e">
        <f ca="true">+IF(AND(ISNUMBER(OFFSET('Sanitation Data'!$C$5,0,10*ROW('Sanitation Data'!C159))),'Data Summary'!CK165="Yes"),100-OFFSET('Sanitation Data'!$C$5,0,10*ROW('Sanitation Data'!C159)),NA())</f>
        <v>#N/A</v>
      </c>
      <c r="W165" s="203" t="e">
        <f ca="true">+IF(AND(ISNUMBER(OFFSET('Sanitation Data'!$C$7,0,10*ROW('Sanitation Data'!C159))),'Data Summary'!CL165="Yes"),OFFSET('Sanitation Data'!$C$7,0,10*ROW('Sanitation Data'!C159)),NA())</f>
        <v>#N/A</v>
      </c>
      <c r="X165" s="203" t="e">
        <f ca="true">+IF(AND(ISNUMBER(OFFSET('Sanitation Data'!$C$11,0,10*ROW('Sanitation Data'!C159))),'Data Summary'!CM165="Yes"),OFFSET('Sanitation Data'!$C$11,0,10*ROW('Sanitation Data'!C159)),NA())</f>
        <v>#N/A</v>
      </c>
      <c r="Y165" s="203" t="e">
        <f ca="true">+IF(AND(ISNUMBER(OFFSET('Sanitation Data'!$C$12,0,10*ROW('Sanitation Data'!C159))),'Data Summary'!CN165="Yes"),OFFSET('Sanitation Data'!$C$12,0,10*ROW('Sanitation Data'!C159)),NA())</f>
        <v>#N/A</v>
      </c>
      <c r="Z165" s="203" t="e">
        <f ca="true">+IF(AND(ISNUMBER(OFFSET('Sanitation Data'!$C$13,0,10*ROW('Sanitation Data'!C159))),'Data Summary'!CO165="Yes"),OFFSET('Sanitation Data'!$C$13,0,10*ROW('Sanitation Data'!C159)),NA())</f>
        <v>#N/A</v>
      </c>
      <c r="AA165" s="203" t="e">
        <f ca="true">+IF(AND(ISNUMBER(OFFSET('Sanitation Data'!$D$5,0,10*ROW('Sanitation Data'!D159))),'Data Summary'!CP165="Yes"),100-OFFSET('Sanitation Data'!$D$5,0,10*ROW('Sanitation Data'!D159)),NA())</f>
        <v>#N/A</v>
      </c>
      <c r="AB165" s="203" t="e">
        <f ca="true">+IF(AND(ISNUMBER(OFFSET('Sanitation Data'!$D$7,0,10*ROW('Sanitation Data'!D159))),'Data Summary'!CQ165="Yes"),OFFSET('Sanitation Data'!$D$7,0,10*ROW('Sanitation Data'!D159)),NA())</f>
        <v>#N/A</v>
      </c>
      <c r="AC165" s="203" t="e">
        <f ca="true">+IF(AND(ISNUMBER(OFFSET('Sanitation Data'!$D$11,0,10*ROW('Sanitation Data'!D159))),'Data Summary'!CR165="Yes"),OFFSET('Sanitation Data'!$D$11,0,10*ROW('Sanitation Data'!D159)),NA())</f>
        <v>#N/A</v>
      </c>
      <c r="AD165" s="203" t="e">
        <f ca="true">+IF(AND(ISNUMBER(OFFSET('Sanitation Data'!$D$12,0,10*ROW('Sanitation Data'!D159))),'Data Summary'!CS165="Yes"),OFFSET('Sanitation Data'!$D$12,0,10*ROW('Sanitation Data'!D159)),NA())</f>
        <v>#N/A</v>
      </c>
      <c r="AE165" s="203" t="e">
        <f ca="true">+IF(AND(ISNUMBER(OFFSET('Sanitation Data'!$D$13,0,10*ROW('Sanitation Data'!D159))),'Data Summary'!CT165="Yes"),OFFSET('Sanitation Data'!$D$13,0,10*ROW('Sanitation Data'!D159)),NA())</f>
        <v>#N/A</v>
      </c>
      <c r="AF165" s="203" t="e">
        <f ca="true">+IF(AND(ISNUMBER(OFFSET('Sanitation Data'!$E$5,0,10*ROW('Sanitation Data'!E159))),'Data Summary'!CU165="Yes"),100-OFFSET('Sanitation Data'!$E$5,0,10*ROW('Sanitation Data'!E159)),NA())</f>
        <v>#N/A</v>
      </c>
      <c r="AG165" s="203" t="e">
        <f ca="true">+IF(AND(ISNUMBER(OFFSET('Sanitation Data'!$E$7,0,10*ROW('Sanitation Data'!E159))),'Data Summary'!CV165="Yes"),OFFSET('Sanitation Data'!$E$7,0,10*ROW('Sanitation Data'!E159)),NA())</f>
        <v>#N/A</v>
      </c>
      <c r="AH165" s="203" t="e">
        <f ca="true">+IF(AND(ISNUMBER(OFFSET('Sanitation Data'!$E$11,0,10*ROW('Sanitation Data'!E159))),'Data Summary'!CW165="Yes"),OFFSET('Sanitation Data'!$E$11,0,10*ROW('Sanitation Data'!E159)),NA())</f>
        <v>#N/A</v>
      </c>
      <c r="AI165" s="203" t="e">
        <f ca="true">+IF(AND(ISNUMBER(OFFSET('Sanitation Data'!$E$12,0,10*ROW('Sanitation Data'!E159))),'Data Summary'!CX165="Yes"),OFFSET('Sanitation Data'!$E$12,0,10*ROW('Sanitation Data'!E159)),NA())</f>
        <v>#N/A</v>
      </c>
      <c r="AJ165" s="203" t="e">
        <f ca="true">+IF(AND(ISNUMBER(OFFSET('Sanitation Data'!$E$13,0,10*ROW('Sanitation Data'!E159))),'Data Summary'!CY165="Yes"),OFFSET('Sanitation Data'!$E$13,0,10*ROW('Sanitation Data'!E159)),NA())</f>
        <v>#N/A</v>
      </c>
      <c r="AK165" s="203" t="e">
        <f ca="true">+IF(AND(ISNUMBER(OFFSET('Sanitation Data'!$F$5,0,10*ROW('Sanitation Data'!F159))),'Data Summary'!CZ165="Yes"),100-OFFSET('Sanitation Data'!$F$5,0,10*ROW('Sanitation Data'!F159)),NA())</f>
        <v>#N/A</v>
      </c>
      <c r="AL165" s="203" t="e">
        <f ca="true">+IF(AND(ISNUMBER(OFFSET('Sanitation Data'!$F$7,0,10*ROW('Sanitation Data'!F159))),'Data Summary'!DA165="Yes"),OFFSET('Sanitation Data'!$F$7,0,10*ROW('Sanitation Data'!F159)),NA())</f>
        <v>#N/A</v>
      </c>
      <c r="AM165" s="203" t="e">
        <f ca="true">+IF(AND(ISNUMBER(OFFSET('Sanitation Data'!$F$11,0,10*ROW('Sanitation Data'!F159))),'Data Summary'!DB165="Yes"),OFFSET('Sanitation Data'!$F$11,0,10*ROW('Sanitation Data'!F159)),NA())</f>
        <v>#N/A</v>
      </c>
      <c r="AN165" s="203" t="e">
        <f ca="true">+IF(AND(ISNUMBER(OFFSET('Sanitation Data'!$F$12,0,10*ROW('Sanitation Data'!F159))),'Data Summary'!DC165="Yes"),OFFSET('Sanitation Data'!$F$12,0,10*ROW('Sanitation Data'!F159)),NA())</f>
        <v>#N/A</v>
      </c>
      <c r="AO165" s="203" t="e">
        <f ca="true">+IF(AND(ISNUMBER(OFFSET('Sanitation Data'!$F$13,0,10*ROW('Sanitation Data'!F159))),'Data Summary'!DD165="Yes"),OFFSET('Sanitation Data'!$F$13,0,10*ROW('Sanitation Data'!F159)),NA())</f>
        <v>#N/A</v>
      </c>
      <c r="AP165" s="203" t="e">
        <f ca="true">+IF(AND(ISNUMBER(OFFSET('Sanitation Data'!$G$5,0,10*ROW('Sanitation Data'!G159))),'Data Summary'!DE165="Yes"),100-OFFSET('Sanitation Data'!$G$5,0,10*ROW('Sanitation Data'!G159)),NA())</f>
        <v>#N/A</v>
      </c>
      <c r="AQ165" s="203" t="e">
        <f ca="true">+IF(AND(ISNUMBER(OFFSET('Sanitation Data'!$G$7,0,10*ROW('Sanitation Data'!G159))),'Data Summary'!DF165="Yes"),OFFSET('Sanitation Data'!$G$7,0,10*ROW('Sanitation Data'!G159)),NA())</f>
        <v>#N/A</v>
      </c>
      <c r="AR165" s="203" t="e">
        <f ca="true">+IF(AND(ISNUMBER(OFFSET('Sanitation Data'!$G$11,0,10*ROW('Sanitation Data'!G159))),'Data Summary'!DG165="Yes"),OFFSET('Sanitation Data'!$G$11,0,10*ROW('Sanitation Data'!G159)),NA())</f>
        <v>#N/A</v>
      </c>
      <c r="AS165" s="203" t="e">
        <f ca="true">+IF(AND(ISNUMBER(OFFSET('Sanitation Data'!$G$12,0,10*ROW('Sanitation Data'!G159))),'Data Summary'!DH165="Yes"),OFFSET('Sanitation Data'!$G$12,0,10*ROW('Sanitation Data'!G159)),NA())</f>
        <v>#N/A</v>
      </c>
      <c r="AT165" s="203" t="e">
        <f ca="true">+IF(AND(ISNUMBER(OFFSET('Sanitation Data'!$G$13,0,10*ROW('Sanitation Data'!G159))),'Data Summary'!DI165="Yes"),OFFSET('Sanitation Data'!$G$13,0,10*ROW('Sanitation Data'!G159)),NA())</f>
        <v>#N/A</v>
      </c>
      <c r="AU165" s="203" t="e">
        <f ca="true">+IF(AND(ISNUMBER(OFFSET('Sanitation Data'!$H$5,0,10*ROW('Sanitation Data'!H159))),'Data Summary'!DJ165="Yes"),100-OFFSET('Sanitation Data'!$H$5,0,10*ROW('Sanitation Data'!H159)),NA())</f>
        <v>#N/A</v>
      </c>
      <c r="AV165" s="203" t="e">
        <f ca="true">+IF(AND(ISNUMBER(OFFSET('Sanitation Data'!$H$7,0,10*ROW('Sanitation Data'!H159))),'Data Summary'!DK165="Yes"),OFFSET('Sanitation Data'!$H$7,0,10*ROW('Sanitation Data'!H159)),NA())</f>
        <v>#N/A</v>
      </c>
      <c r="AW165" s="203" t="e">
        <f ca="true">+IF(AND(ISNUMBER(OFFSET('Sanitation Data'!$H$11,0,10*ROW('Sanitation Data'!H159))),'Data Summary'!DL165="Yes"),OFFSET('Sanitation Data'!$H$11,0,10*ROW('Sanitation Data'!H159)),NA())</f>
        <v>#N/A</v>
      </c>
      <c r="AX165" s="203" t="e">
        <f ca="true">+IF(AND(ISNUMBER(OFFSET('Sanitation Data'!$H$12,0,10*ROW('Sanitation Data'!H159))),'Data Summary'!DM165="Yes"),OFFSET('Sanitation Data'!$H$12,0,10*ROW('Sanitation Data'!H159)),NA())</f>
        <v>#N/A</v>
      </c>
      <c r="AY165" s="203" t="e">
        <f ca="true">+IF(AND(ISNUMBER(OFFSET('Sanitation Data'!$H$13,0,10*ROW('Sanitation Data'!H159))),'Data Summary'!DN165="Yes"),OFFSET('Sanitation Data'!$H$13,0,10*ROW('Sanitation Data'!H159)),NA())</f>
        <v>#N/A</v>
      </c>
      <c r="AZ165" s="204" t="e">
        <f ca="true">+IF(AND(ISNUMBER(OFFSET('Hygiene Data'!$C$6,0,10*ROW('Hygiene Data'!C159))),'Data Summary'!DO165="Yes"),OFFSET('Hygiene Data'!$C$6,0,10*ROW('Hygiene Data'!C159)),NA())</f>
        <v>#N/A</v>
      </c>
      <c r="BA165" s="204" t="e">
        <f ca="true">+IF(AND(ISNUMBER(OFFSET('Hygiene Data'!$C$8,0,10*ROW('Hygiene Data'!C159))),'Data Summary'!DP165="Yes"),OFFSET('Hygiene Data'!$C$8,0,10*ROW('Hygiene Data'!C159)),NA())</f>
        <v>#N/A</v>
      </c>
      <c r="BB165" s="204" t="e">
        <f ca="true">+IF(AND(ISNUMBER(OFFSET('Hygiene Data'!$C$10,0,10*ROW('Hygiene Data'!C159))),'Data Summary'!DQ165="Yes"),OFFSET('Hygiene Data'!$C$10,0,10*ROW('Hygiene Data'!C159)),NA())</f>
        <v>#N/A</v>
      </c>
      <c r="BC165" s="204" t="e">
        <f ca="true">+IF(AND(ISNUMBER(OFFSET('Hygiene Data'!$D$6,0,10*ROW('Hygiene Data'!D159))),'Data Summary'!DR165="Yes"),OFFSET('Hygiene Data'!$D$6,0,10*ROW('Hygiene Data'!D159)),NA())</f>
        <v>#N/A</v>
      </c>
      <c r="BD165" s="204" t="e">
        <f ca="true">+IF(AND(ISNUMBER(OFFSET('Hygiene Data'!$D$8,0,10*ROW('Hygiene Data'!D159))),'Data Summary'!DS165="Yes"),OFFSET('Hygiene Data'!$D$8,0,10*ROW('Hygiene Data'!D159)),NA())</f>
        <v>#N/A</v>
      </c>
      <c r="BE165" s="204" t="e">
        <f ca="true">+IF(AND(ISNUMBER(OFFSET('Hygiene Data'!$D$10,0,10*ROW('Hygiene Data'!D159))),'Data Summary'!DT165="Yes"),OFFSET('Hygiene Data'!$D$10,0,10*ROW('Hygiene Data'!D159)),NA())</f>
        <v>#N/A</v>
      </c>
      <c r="BF165" s="204" t="e">
        <f ca="true">+IF(AND(ISNUMBER(OFFSET('Hygiene Data'!$E$6,0,10*ROW('Hygiene Data'!E159))),'Data Summary'!DU165="Yes"),OFFSET('Hygiene Data'!$E$6,0,10*ROW('Hygiene Data'!E159)),NA())</f>
        <v>#N/A</v>
      </c>
      <c r="BG165" s="204" t="e">
        <f ca="true">+IF(AND(ISNUMBER(OFFSET('Hygiene Data'!$E$8,0,10*ROW('Hygiene Data'!E159))),'Data Summary'!DV165="Yes"),OFFSET('Hygiene Data'!$E$8,0,10*ROW('Hygiene Data'!E159)),NA())</f>
        <v>#N/A</v>
      </c>
      <c r="BH165" s="204" t="e">
        <f ca="true">+IF(AND(ISNUMBER(OFFSET('Hygiene Data'!$E$10,0,10*ROW('Hygiene Data'!E159))),'Data Summary'!DW165="Yes"),OFFSET('Hygiene Data'!$E$10,0,10*ROW('Hygiene Data'!E159)),NA())</f>
        <v>#N/A</v>
      </c>
      <c r="BI165" s="204" t="e">
        <f ca="true">+IF(AND(ISNUMBER(OFFSET('Hygiene Data'!$F$6,0,10*ROW('Hygiene Data'!F159))),'Data Summary'!DX165="Yes"),OFFSET('Hygiene Data'!$F$6,0,10*ROW('Hygiene Data'!F159)),NA())</f>
        <v>#N/A</v>
      </c>
      <c r="BJ165" s="204" t="e">
        <f ca="true">+IF(AND(ISNUMBER(OFFSET('Hygiene Data'!$F$8,0,10*ROW('Hygiene Data'!F159))),'Data Summary'!DY165="Yes"),OFFSET('Hygiene Data'!$F$8,0,10*ROW('Hygiene Data'!F159)),NA())</f>
        <v>#N/A</v>
      </c>
      <c r="BK165" s="204" t="e">
        <f ca="true">+IF(AND(ISNUMBER(OFFSET('Hygiene Data'!$F$10,0,10*ROW('Hygiene Data'!F159))),'Data Summary'!DZ165="Yes"),OFFSET('Hygiene Data'!$F$10,0,10*ROW('Hygiene Data'!F159)),NA())</f>
        <v>#N/A</v>
      </c>
      <c r="BL165" s="204" t="e">
        <f ca="true">+IF(AND(ISNUMBER(OFFSET('Hygiene Data'!$G$6,0,10*ROW('Hygiene Data'!G159))),'Data Summary'!EA165="Yes"),OFFSET('Hygiene Data'!$G$6,0,10*ROW('Hygiene Data'!G159)),NA())</f>
        <v>#N/A</v>
      </c>
      <c r="BM165" s="204" t="e">
        <f ca="true">+IF(AND(ISNUMBER(OFFSET('Hygiene Data'!$G$8,0,10*ROW('Hygiene Data'!G159))),'Data Summary'!EB165="Yes"),OFFSET('Hygiene Data'!$G$8,0,10*ROW('Hygiene Data'!G159)),NA())</f>
        <v>#N/A</v>
      </c>
      <c r="BN165" s="204" t="e">
        <f ca="true">+IF(AND(ISNUMBER(OFFSET('Hygiene Data'!$G$10,0,10*ROW('Hygiene Data'!G159))),'Data Summary'!EC165="Yes"),OFFSET('Hygiene Data'!$G$10,0,10*ROW('Hygiene Data'!G159)),NA())</f>
        <v>#N/A</v>
      </c>
      <c r="BO165" s="204" t="e">
        <f ca="true">+IF(AND(ISNUMBER(OFFSET('Hygiene Data'!$H$6,0,10*ROW('Hygiene Data'!H159))),'Data Summary'!ED165="Yes"),OFFSET('Hygiene Data'!$H$6,0,10*ROW('Hygiene Data'!H159)),NA())</f>
        <v>#N/A</v>
      </c>
      <c r="BP165" s="204" t="e">
        <f ca="true">+IF(AND(ISNUMBER(OFFSET('Hygiene Data'!$H$8,0,10*ROW('Hygiene Data'!H159))),'Data Summary'!EE165="Yes"),OFFSET('Hygiene Data'!$H$8,0,10*ROW('Hygiene Data'!H159)),NA())</f>
        <v>#N/A</v>
      </c>
      <c r="BQ165" s="204"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415" t="e">
        <f ca="true">+IF(AND(ISNUMBER(OFFSET('Water Data'!$C$5,0,10*ROW('Water Data'!C160))),'Data Summary'!BS166="Yes"),100-OFFSET('Water Data'!$C$5,0,10*ROW('Water Data'!C160)),NA())</f>
        <v>#N/A</v>
      </c>
      <c r="E166" s="415" t="e">
        <f ca="true">+IF(AND(ISNUMBER(OFFSET('Water Data'!$C$7,0,10*ROW('Water Data'!C160))),'Data Summary'!BT166="Yes"),OFFSET('Water Data'!$C$7,0,10*ROW('Water Data'!C160)),NA())</f>
        <v>#N/A</v>
      </c>
      <c r="F166" s="415" t="e">
        <f ca="true">+IF(AND(ISNUMBER(OFFSET('Water Data'!$C$10,0,10*ROW('Water Data'!C160))),'Data Summary'!BU166="Yes"),OFFSET('Water Data'!$C$10,0,10*ROW('Water Data'!C160)),NA())</f>
        <v>#N/A</v>
      </c>
      <c r="G166" s="415" t="e">
        <f ca="true">+IF(AND(ISNUMBER(OFFSET('Water Data'!$D$5,0,10*ROW('Water Data'!D160))),'Data Summary'!BV166="Yes"),100-OFFSET('Water Data'!$D$5,0,10*ROW('Water Data'!D160)),NA())</f>
        <v>#N/A</v>
      </c>
      <c r="H166" s="415" t="e">
        <f ca="true">+IF(AND(ISNUMBER(OFFSET('Water Data'!$D$7,0,10*ROW('Water Data'!D160))),'Data Summary'!BW166="Yes"),OFFSET('Water Data'!$D$7,0,10*ROW('Water Data'!D160)),NA())</f>
        <v>#N/A</v>
      </c>
      <c r="I166" s="415" t="e">
        <f ca="true">+IF(AND(ISNUMBER(OFFSET('Water Data'!$D$10,0,10*ROW('Water Data'!D160))),'Data Summary'!BX166="Yes"),OFFSET('Water Data'!$D$10,0,10*ROW('Water Data'!D160)),NA())</f>
        <v>#N/A</v>
      </c>
      <c r="J166" s="415" t="e">
        <f ca="true">+IF(AND(ISNUMBER(OFFSET('Water Data'!$E$5,0,10*ROW('Water Data'!E160))),'Data Summary'!BY166="Yes"),100-OFFSET('Water Data'!$E$5,0,10*ROW('Water Data'!E160)),NA())</f>
        <v>#N/A</v>
      </c>
      <c r="K166" s="415" t="e">
        <f ca="true">+IF(AND(ISNUMBER(OFFSET('Water Data'!$E$7,0,10*ROW('Water Data'!E160))),'Data Summary'!BZ166="Yes"),OFFSET('Water Data'!$E$7,0,10*ROW('Water Data'!E160)),NA())</f>
        <v>#N/A</v>
      </c>
      <c r="L166" s="415" t="e">
        <f ca="true">+IF(AND(ISNUMBER(OFFSET('Water Data'!$E$10,0,10*ROW('Water Data'!E160))),'Data Summary'!CA166="Yes"),OFFSET('Water Data'!$E$10,0,10*ROW('Water Data'!E160)),NA())</f>
        <v>#N/A</v>
      </c>
      <c r="M166" s="415" t="e">
        <f ca="true">+IF(AND(ISNUMBER(OFFSET('Water Data'!$F$5,0,10*ROW('Water Data'!F160))),'Data Summary'!CB166="Yes"),100-OFFSET('Water Data'!$F$5,0,10*ROW('Water Data'!F160)),NA())</f>
        <v>#N/A</v>
      </c>
      <c r="N166" s="415" t="e">
        <f ca="true">+IF(AND(ISNUMBER(OFFSET('Water Data'!$F$7,0,10*ROW('Water Data'!F160))),'Data Summary'!CC166="Yes"),OFFSET('Water Data'!$F$7,0,10*ROW('Water Data'!F160)),NA())</f>
        <v>#N/A</v>
      </c>
      <c r="O166" s="415" t="e">
        <f ca="true">+IF(AND(ISNUMBER(OFFSET('Water Data'!$F$10,0,10*ROW('Water Data'!F160))),'Data Summary'!CD166="Yes"),OFFSET('Water Data'!$F$10,0,10*ROW('Water Data'!F160)),NA())</f>
        <v>#N/A</v>
      </c>
      <c r="P166" s="415" t="e">
        <f ca="true">+IF(AND(ISNUMBER(OFFSET('Water Data'!$G$5,0,10*ROW('Water Data'!G160))),'Data Summary'!CE166="Yes"),100-OFFSET('Water Data'!$G$5,0,10*ROW('Water Data'!G160)),NA())</f>
        <v>#N/A</v>
      </c>
      <c r="Q166" s="415" t="e">
        <f ca="true">+IF(AND(ISNUMBER(OFFSET('Water Data'!$G$7,0,10*ROW('Water Data'!G160))),'Data Summary'!CF166="Yes"),OFFSET('Water Data'!$G$7,0,10*ROW('Water Data'!G160)),NA())</f>
        <v>#N/A</v>
      </c>
      <c r="R166" s="415" t="e">
        <f ca="true">+IF(AND(ISNUMBER(OFFSET('Water Data'!$G$10,0,10*ROW('Water Data'!G160))),'Data Summary'!CG166="Yes"),OFFSET('Water Data'!$G$10,0,10*ROW('Water Data'!G160)),NA())</f>
        <v>#N/A</v>
      </c>
      <c r="S166" s="415" t="e">
        <f ca="true">+IF(AND(ISNUMBER(OFFSET('Water Data'!$H$5,0,10*ROW('Water Data'!H160))),'Data Summary'!CH166="Yes"),100-OFFSET('Water Data'!$H$5,0,10*ROW('Water Data'!H160)),NA())</f>
        <v>#N/A</v>
      </c>
      <c r="T166" s="415" t="e">
        <f ca="true">+IF(AND(ISNUMBER(OFFSET('Water Data'!$H$7,0,10*ROW('Water Data'!H160))),'Data Summary'!CI166="Yes"),OFFSET('Water Data'!$H$7,0,10*ROW('Water Data'!H160)),NA())</f>
        <v>#N/A</v>
      </c>
      <c r="U166" s="415" t="e">
        <f ca="true">+IF(AND(ISNUMBER(OFFSET('Water Data'!$H$10,0,10*ROW('Water Data'!H160))),'Data Summary'!CJ166="Yes"),OFFSET('Water Data'!$H$10,0,10*ROW('Water Data'!H160)),NA())</f>
        <v>#N/A</v>
      </c>
      <c r="V166" s="203" t="e">
        <f ca="true">+IF(AND(ISNUMBER(OFFSET('Sanitation Data'!$C$5,0,10*ROW('Sanitation Data'!C160))),'Data Summary'!CK166="Yes"),100-OFFSET('Sanitation Data'!$C$5,0,10*ROW('Sanitation Data'!C160)),NA())</f>
        <v>#N/A</v>
      </c>
      <c r="W166" s="203" t="e">
        <f ca="true">+IF(AND(ISNUMBER(OFFSET('Sanitation Data'!$C$7,0,10*ROW('Sanitation Data'!C160))),'Data Summary'!CL166="Yes"),OFFSET('Sanitation Data'!$C$7,0,10*ROW('Sanitation Data'!C160)),NA())</f>
        <v>#N/A</v>
      </c>
      <c r="X166" s="203" t="e">
        <f ca="true">+IF(AND(ISNUMBER(OFFSET('Sanitation Data'!$C$11,0,10*ROW('Sanitation Data'!C160))),'Data Summary'!CM166="Yes"),OFFSET('Sanitation Data'!$C$11,0,10*ROW('Sanitation Data'!C160)),NA())</f>
        <v>#N/A</v>
      </c>
      <c r="Y166" s="203" t="e">
        <f ca="true">+IF(AND(ISNUMBER(OFFSET('Sanitation Data'!$C$12,0,10*ROW('Sanitation Data'!C160))),'Data Summary'!CN166="Yes"),OFFSET('Sanitation Data'!$C$12,0,10*ROW('Sanitation Data'!C160)),NA())</f>
        <v>#N/A</v>
      </c>
      <c r="Z166" s="203" t="e">
        <f ca="true">+IF(AND(ISNUMBER(OFFSET('Sanitation Data'!$C$13,0,10*ROW('Sanitation Data'!C160))),'Data Summary'!CO166="Yes"),OFFSET('Sanitation Data'!$C$13,0,10*ROW('Sanitation Data'!C160)),NA())</f>
        <v>#N/A</v>
      </c>
      <c r="AA166" s="203" t="e">
        <f ca="true">+IF(AND(ISNUMBER(OFFSET('Sanitation Data'!$D$5,0,10*ROW('Sanitation Data'!D160))),'Data Summary'!CP166="Yes"),100-OFFSET('Sanitation Data'!$D$5,0,10*ROW('Sanitation Data'!D160)),NA())</f>
        <v>#N/A</v>
      </c>
      <c r="AB166" s="203" t="e">
        <f ca="true">+IF(AND(ISNUMBER(OFFSET('Sanitation Data'!$D$7,0,10*ROW('Sanitation Data'!D160))),'Data Summary'!CQ166="Yes"),OFFSET('Sanitation Data'!$D$7,0,10*ROW('Sanitation Data'!D160)),NA())</f>
        <v>#N/A</v>
      </c>
      <c r="AC166" s="203" t="e">
        <f ca="true">+IF(AND(ISNUMBER(OFFSET('Sanitation Data'!$D$11,0,10*ROW('Sanitation Data'!D160))),'Data Summary'!CR166="Yes"),OFFSET('Sanitation Data'!$D$11,0,10*ROW('Sanitation Data'!D160)),NA())</f>
        <v>#N/A</v>
      </c>
      <c r="AD166" s="203" t="e">
        <f ca="true">+IF(AND(ISNUMBER(OFFSET('Sanitation Data'!$D$12,0,10*ROW('Sanitation Data'!D160))),'Data Summary'!CS166="Yes"),OFFSET('Sanitation Data'!$D$12,0,10*ROW('Sanitation Data'!D160)),NA())</f>
        <v>#N/A</v>
      </c>
      <c r="AE166" s="203" t="e">
        <f ca="true">+IF(AND(ISNUMBER(OFFSET('Sanitation Data'!$D$13,0,10*ROW('Sanitation Data'!D160))),'Data Summary'!CT166="Yes"),OFFSET('Sanitation Data'!$D$13,0,10*ROW('Sanitation Data'!D160)),NA())</f>
        <v>#N/A</v>
      </c>
      <c r="AF166" s="203" t="e">
        <f ca="true">+IF(AND(ISNUMBER(OFFSET('Sanitation Data'!$E$5,0,10*ROW('Sanitation Data'!E160))),'Data Summary'!CU166="Yes"),100-OFFSET('Sanitation Data'!$E$5,0,10*ROW('Sanitation Data'!E160)),NA())</f>
        <v>#N/A</v>
      </c>
      <c r="AG166" s="203" t="e">
        <f ca="true">+IF(AND(ISNUMBER(OFFSET('Sanitation Data'!$E$7,0,10*ROW('Sanitation Data'!E160))),'Data Summary'!CV166="Yes"),OFFSET('Sanitation Data'!$E$7,0,10*ROW('Sanitation Data'!E160)),NA())</f>
        <v>#N/A</v>
      </c>
      <c r="AH166" s="203" t="e">
        <f ca="true">+IF(AND(ISNUMBER(OFFSET('Sanitation Data'!$E$11,0,10*ROW('Sanitation Data'!E160))),'Data Summary'!CW166="Yes"),OFFSET('Sanitation Data'!$E$11,0,10*ROW('Sanitation Data'!E160)),NA())</f>
        <v>#N/A</v>
      </c>
      <c r="AI166" s="203" t="e">
        <f ca="true">+IF(AND(ISNUMBER(OFFSET('Sanitation Data'!$E$12,0,10*ROW('Sanitation Data'!E160))),'Data Summary'!CX166="Yes"),OFFSET('Sanitation Data'!$E$12,0,10*ROW('Sanitation Data'!E160)),NA())</f>
        <v>#N/A</v>
      </c>
      <c r="AJ166" s="203" t="e">
        <f ca="true">+IF(AND(ISNUMBER(OFFSET('Sanitation Data'!$E$13,0,10*ROW('Sanitation Data'!E160))),'Data Summary'!CY166="Yes"),OFFSET('Sanitation Data'!$E$13,0,10*ROW('Sanitation Data'!E160)),NA())</f>
        <v>#N/A</v>
      </c>
      <c r="AK166" s="203" t="e">
        <f ca="true">+IF(AND(ISNUMBER(OFFSET('Sanitation Data'!$F$5,0,10*ROW('Sanitation Data'!F160))),'Data Summary'!CZ166="Yes"),100-OFFSET('Sanitation Data'!$F$5,0,10*ROW('Sanitation Data'!F160)),NA())</f>
        <v>#N/A</v>
      </c>
      <c r="AL166" s="203" t="e">
        <f ca="true">+IF(AND(ISNUMBER(OFFSET('Sanitation Data'!$F$7,0,10*ROW('Sanitation Data'!F160))),'Data Summary'!DA166="Yes"),OFFSET('Sanitation Data'!$F$7,0,10*ROW('Sanitation Data'!F160)),NA())</f>
        <v>#N/A</v>
      </c>
      <c r="AM166" s="203" t="e">
        <f ca="true">+IF(AND(ISNUMBER(OFFSET('Sanitation Data'!$F$11,0,10*ROW('Sanitation Data'!F160))),'Data Summary'!DB166="Yes"),OFFSET('Sanitation Data'!$F$11,0,10*ROW('Sanitation Data'!F160)),NA())</f>
        <v>#N/A</v>
      </c>
      <c r="AN166" s="203" t="e">
        <f ca="true">+IF(AND(ISNUMBER(OFFSET('Sanitation Data'!$F$12,0,10*ROW('Sanitation Data'!F160))),'Data Summary'!DC166="Yes"),OFFSET('Sanitation Data'!$F$12,0,10*ROW('Sanitation Data'!F160)),NA())</f>
        <v>#N/A</v>
      </c>
      <c r="AO166" s="203" t="e">
        <f ca="true">+IF(AND(ISNUMBER(OFFSET('Sanitation Data'!$F$13,0,10*ROW('Sanitation Data'!F160))),'Data Summary'!DD166="Yes"),OFFSET('Sanitation Data'!$F$13,0,10*ROW('Sanitation Data'!F160)),NA())</f>
        <v>#N/A</v>
      </c>
      <c r="AP166" s="203" t="e">
        <f ca="true">+IF(AND(ISNUMBER(OFFSET('Sanitation Data'!$G$5,0,10*ROW('Sanitation Data'!G160))),'Data Summary'!DE166="Yes"),100-OFFSET('Sanitation Data'!$G$5,0,10*ROW('Sanitation Data'!G160)),NA())</f>
        <v>#N/A</v>
      </c>
      <c r="AQ166" s="203" t="e">
        <f ca="true">+IF(AND(ISNUMBER(OFFSET('Sanitation Data'!$G$7,0,10*ROW('Sanitation Data'!G160))),'Data Summary'!DF166="Yes"),OFFSET('Sanitation Data'!$G$7,0,10*ROW('Sanitation Data'!G160)),NA())</f>
        <v>#N/A</v>
      </c>
      <c r="AR166" s="203" t="e">
        <f ca="true">+IF(AND(ISNUMBER(OFFSET('Sanitation Data'!$G$11,0,10*ROW('Sanitation Data'!G160))),'Data Summary'!DG166="Yes"),OFFSET('Sanitation Data'!$G$11,0,10*ROW('Sanitation Data'!G160)),NA())</f>
        <v>#N/A</v>
      </c>
      <c r="AS166" s="203" t="e">
        <f ca="true">+IF(AND(ISNUMBER(OFFSET('Sanitation Data'!$G$12,0,10*ROW('Sanitation Data'!G160))),'Data Summary'!DH166="Yes"),OFFSET('Sanitation Data'!$G$12,0,10*ROW('Sanitation Data'!G160)),NA())</f>
        <v>#N/A</v>
      </c>
      <c r="AT166" s="203" t="e">
        <f ca="true">+IF(AND(ISNUMBER(OFFSET('Sanitation Data'!$G$13,0,10*ROW('Sanitation Data'!G160))),'Data Summary'!DI166="Yes"),OFFSET('Sanitation Data'!$G$13,0,10*ROW('Sanitation Data'!G160)),NA())</f>
        <v>#N/A</v>
      </c>
      <c r="AU166" s="203" t="e">
        <f ca="true">+IF(AND(ISNUMBER(OFFSET('Sanitation Data'!$H$5,0,10*ROW('Sanitation Data'!H160))),'Data Summary'!DJ166="Yes"),100-OFFSET('Sanitation Data'!$H$5,0,10*ROW('Sanitation Data'!H160)),NA())</f>
        <v>#N/A</v>
      </c>
      <c r="AV166" s="203" t="e">
        <f ca="true">+IF(AND(ISNUMBER(OFFSET('Sanitation Data'!$H$7,0,10*ROW('Sanitation Data'!H160))),'Data Summary'!DK166="Yes"),OFFSET('Sanitation Data'!$H$7,0,10*ROW('Sanitation Data'!H160)),NA())</f>
        <v>#N/A</v>
      </c>
      <c r="AW166" s="203" t="e">
        <f ca="true">+IF(AND(ISNUMBER(OFFSET('Sanitation Data'!$H$11,0,10*ROW('Sanitation Data'!H160))),'Data Summary'!DL166="Yes"),OFFSET('Sanitation Data'!$H$11,0,10*ROW('Sanitation Data'!H160)),NA())</f>
        <v>#N/A</v>
      </c>
      <c r="AX166" s="203" t="e">
        <f ca="true">+IF(AND(ISNUMBER(OFFSET('Sanitation Data'!$H$12,0,10*ROW('Sanitation Data'!H160))),'Data Summary'!DM166="Yes"),OFFSET('Sanitation Data'!$H$12,0,10*ROW('Sanitation Data'!H160)),NA())</f>
        <v>#N/A</v>
      </c>
      <c r="AY166" s="203" t="e">
        <f ca="true">+IF(AND(ISNUMBER(OFFSET('Sanitation Data'!$H$13,0,10*ROW('Sanitation Data'!H160))),'Data Summary'!DN166="Yes"),OFFSET('Sanitation Data'!$H$13,0,10*ROW('Sanitation Data'!H160)),NA())</f>
        <v>#N/A</v>
      </c>
      <c r="AZ166" s="204" t="e">
        <f ca="true">+IF(AND(ISNUMBER(OFFSET('Hygiene Data'!$C$6,0,10*ROW('Hygiene Data'!C160))),'Data Summary'!DO166="Yes"),OFFSET('Hygiene Data'!$C$6,0,10*ROW('Hygiene Data'!C160)),NA())</f>
        <v>#N/A</v>
      </c>
      <c r="BA166" s="204" t="e">
        <f ca="true">+IF(AND(ISNUMBER(OFFSET('Hygiene Data'!$C$8,0,10*ROW('Hygiene Data'!C160))),'Data Summary'!DP166="Yes"),OFFSET('Hygiene Data'!$C$8,0,10*ROW('Hygiene Data'!C160)),NA())</f>
        <v>#N/A</v>
      </c>
      <c r="BB166" s="204" t="e">
        <f ca="true">+IF(AND(ISNUMBER(OFFSET('Hygiene Data'!$C$10,0,10*ROW('Hygiene Data'!C160))),'Data Summary'!DQ166="Yes"),OFFSET('Hygiene Data'!$C$10,0,10*ROW('Hygiene Data'!C160)),NA())</f>
        <v>#N/A</v>
      </c>
      <c r="BC166" s="204" t="e">
        <f ca="true">+IF(AND(ISNUMBER(OFFSET('Hygiene Data'!$D$6,0,10*ROW('Hygiene Data'!D160))),'Data Summary'!DR166="Yes"),OFFSET('Hygiene Data'!$D$6,0,10*ROW('Hygiene Data'!D160)),NA())</f>
        <v>#N/A</v>
      </c>
      <c r="BD166" s="204" t="e">
        <f ca="true">+IF(AND(ISNUMBER(OFFSET('Hygiene Data'!$D$8,0,10*ROW('Hygiene Data'!D160))),'Data Summary'!DS166="Yes"),OFFSET('Hygiene Data'!$D$8,0,10*ROW('Hygiene Data'!D160)),NA())</f>
        <v>#N/A</v>
      </c>
      <c r="BE166" s="204" t="e">
        <f ca="true">+IF(AND(ISNUMBER(OFFSET('Hygiene Data'!$D$10,0,10*ROW('Hygiene Data'!D160))),'Data Summary'!DT166="Yes"),OFFSET('Hygiene Data'!$D$10,0,10*ROW('Hygiene Data'!D160)),NA())</f>
        <v>#N/A</v>
      </c>
      <c r="BF166" s="204" t="e">
        <f ca="true">+IF(AND(ISNUMBER(OFFSET('Hygiene Data'!$E$6,0,10*ROW('Hygiene Data'!E160))),'Data Summary'!DU166="Yes"),OFFSET('Hygiene Data'!$E$6,0,10*ROW('Hygiene Data'!E160)),NA())</f>
        <v>#N/A</v>
      </c>
      <c r="BG166" s="204" t="e">
        <f ca="true">+IF(AND(ISNUMBER(OFFSET('Hygiene Data'!$E$8,0,10*ROW('Hygiene Data'!E160))),'Data Summary'!DV166="Yes"),OFFSET('Hygiene Data'!$E$8,0,10*ROW('Hygiene Data'!E160)),NA())</f>
        <v>#N/A</v>
      </c>
      <c r="BH166" s="204" t="e">
        <f ca="true">+IF(AND(ISNUMBER(OFFSET('Hygiene Data'!$E$10,0,10*ROW('Hygiene Data'!E160))),'Data Summary'!DW166="Yes"),OFFSET('Hygiene Data'!$E$10,0,10*ROW('Hygiene Data'!E160)),NA())</f>
        <v>#N/A</v>
      </c>
      <c r="BI166" s="204" t="e">
        <f ca="true">+IF(AND(ISNUMBER(OFFSET('Hygiene Data'!$F$6,0,10*ROW('Hygiene Data'!F160))),'Data Summary'!DX166="Yes"),OFFSET('Hygiene Data'!$F$6,0,10*ROW('Hygiene Data'!F160)),NA())</f>
        <v>#N/A</v>
      </c>
      <c r="BJ166" s="204" t="e">
        <f ca="true">+IF(AND(ISNUMBER(OFFSET('Hygiene Data'!$F$8,0,10*ROW('Hygiene Data'!F160))),'Data Summary'!DY166="Yes"),OFFSET('Hygiene Data'!$F$8,0,10*ROW('Hygiene Data'!F160)),NA())</f>
        <v>#N/A</v>
      </c>
      <c r="BK166" s="204" t="e">
        <f ca="true">+IF(AND(ISNUMBER(OFFSET('Hygiene Data'!$F$10,0,10*ROW('Hygiene Data'!F160))),'Data Summary'!DZ166="Yes"),OFFSET('Hygiene Data'!$F$10,0,10*ROW('Hygiene Data'!F160)),NA())</f>
        <v>#N/A</v>
      </c>
      <c r="BL166" s="204" t="e">
        <f ca="true">+IF(AND(ISNUMBER(OFFSET('Hygiene Data'!$G$6,0,10*ROW('Hygiene Data'!G160))),'Data Summary'!EA166="Yes"),OFFSET('Hygiene Data'!$G$6,0,10*ROW('Hygiene Data'!G160)),NA())</f>
        <v>#N/A</v>
      </c>
      <c r="BM166" s="204" t="e">
        <f ca="true">+IF(AND(ISNUMBER(OFFSET('Hygiene Data'!$G$8,0,10*ROW('Hygiene Data'!G160))),'Data Summary'!EB166="Yes"),OFFSET('Hygiene Data'!$G$8,0,10*ROW('Hygiene Data'!G160)),NA())</f>
        <v>#N/A</v>
      </c>
      <c r="BN166" s="204" t="e">
        <f ca="true">+IF(AND(ISNUMBER(OFFSET('Hygiene Data'!$G$10,0,10*ROW('Hygiene Data'!G160))),'Data Summary'!EC166="Yes"),OFFSET('Hygiene Data'!$G$10,0,10*ROW('Hygiene Data'!G160)),NA())</f>
        <v>#N/A</v>
      </c>
      <c r="BO166" s="204" t="e">
        <f ca="true">+IF(AND(ISNUMBER(OFFSET('Hygiene Data'!$H$6,0,10*ROW('Hygiene Data'!H160))),'Data Summary'!ED166="Yes"),OFFSET('Hygiene Data'!$H$6,0,10*ROW('Hygiene Data'!H160)),NA())</f>
        <v>#N/A</v>
      </c>
      <c r="BP166" s="204" t="e">
        <f ca="true">+IF(AND(ISNUMBER(OFFSET('Hygiene Data'!$H$8,0,10*ROW('Hygiene Data'!H160))),'Data Summary'!EE166="Yes"),OFFSET('Hygiene Data'!$H$8,0,10*ROW('Hygiene Data'!H160)),NA())</f>
        <v>#N/A</v>
      </c>
      <c r="BQ166" s="204"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415" t="e">
        <f ca="true">+IF(AND(ISNUMBER(OFFSET('Water Data'!$C$5,0,10*ROW('Water Data'!C161))),'Data Summary'!BS167="Yes"),100-OFFSET('Water Data'!$C$5,0,10*ROW('Water Data'!C161)),NA())</f>
        <v>#N/A</v>
      </c>
      <c r="E167" s="415" t="e">
        <f ca="true">+IF(AND(ISNUMBER(OFFSET('Water Data'!$C$7,0,10*ROW('Water Data'!C161))),'Data Summary'!BT167="Yes"),OFFSET('Water Data'!$C$7,0,10*ROW('Water Data'!C161)),NA())</f>
        <v>#N/A</v>
      </c>
      <c r="F167" s="415" t="e">
        <f ca="true">+IF(AND(ISNUMBER(OFFSET('Water Data'!$C$10,0,10*ROW('Water Data'!C161))),'Data Summary'!BU167="Yes"),OFFSET('Water Data'!$C$10,0,10*ROW('Water Data'!C161)),NA())</f>
        <v>#N/A</v>
      </c>
      <c r="G167" s="415" t="e">
        <f ca="true">+IF(AND(ISNUMBER(OFFSET('Water Data'!$D$5,0,10*ROW('Water Data'!D161))),'Data Summary'!BV167="Yes"),100-OFFSET('Water Data'!$D$5,0,10*ROW('Water Data'!D161)),NA())</f>
        <v>#N/A</v>
      </c>
      <c r="H167" s="415" t="e">
        <f ca="true">+IF(AND(ISNUMBER(OFFSET('Water Data'!$D$7,0,10*ROW('Water Data'!D161))),'Data Summary'!BW167="Yes"),OFFSET('Water Data'!$D$7,0,10*ROW('Water Data'!D161)),NA())</f>
        <v>#N/A</v>
      </c>
      <c r="I167" s="415" t="e">
        <f ca="true">+IF(AND(ISNUMBER(OFFSET('Water Data'!$D$10,0,10*ROW('Water Data'!D161))),'Data Summary'!BX167="Yes"),OFFSET('Water Data'!$D$10,0,10*ROW('Water Data'!D161)),NA())</f>
        <v>#N/A</v>
      </c>
      <c r="J167" s="415" t="e">
        <f ca="true">+IF(AND(ISNUMBER(OFFSET('Water Data'!$E$5,0,10*ROW('Water Data'!E161))),'Data Summary'!BY167="Yes"),100-OFFSET('Water Data'!$E$5,0,10*ROW('Water Data'!E161)),NA())</f>
        <v>#N/A</v>
      </c>
      <c r="K167" s="415" t="e">
        <f ca="true">+IF(AND(ISNUMBER(OFFSET('Water Data'!$E$7,0,10*ROW('Water Data'!E161))),'Data Summary'!BZ167="Yes"),OFFSET('Water Data'!$E$7,0,10*ROW('Water Data'!E161)),NA())</f>
        <v>#N/A</v>
      </c>
      <c r="L167" s="415" t="e">
        <f ca="true">+IF(AND(ISNUMBER(OFFSET('Water Data'!$E$10,0,10*ROW('Water Data'!E161))),'Data Summary'!CA167="Yes"),OFFSET('Water Data'!$E$10,0,10*ROW('Water Data'!E161)),NA())</f>
        <v>#N/A</v>
      </c>
      <c r="M167" s="415" t="e">
        <f ca="true">+IF(AND(ISNUMBER(OFFSET('Water Data'!$F$5,0,10*ROW('Water Data'!F161))),'Data Summary'!CB167="Yes"),100-OFFSET('Water Data'!$F$5,0,10*ROW('Water Data'!F161)),NA())</f>
        <v>#N/A</v>
      </c>
      <c r="N167" s="415" t="e">
        <f ca="true">+IF(AND(ISNUMBER(OFFSET('Water Data'!$F$7,0,10*ROW('Water Data'!F161))),'Data Summary'!CC167="Yes"),OFFSET('Water Data'!$F$7,0,10*ROW('Water Data'!F161)),NA())</f>
        <v>#N/A</v>
      </c>
      <c r="O167" s="415" t="e">
        <f ca="true">+IF(AND(ISNUMBER(OFFSET('Water Data'!$F$10,0,10*ROW('Water Data'!F161))),'Data Summary'!CD167="Yes"),OFFSET('Water Data'!$F$10,0,10*ROW('Water Data'!F161)),NA())</f>
        <v>#N/A</v>
      </c>
      <c r="P167" s="415" t="e">
        <f ca="true">+IF(AND(ISNUMBER(OFFSET('Water Data'!$G$5,0,10*ROW('Water Data'!G161))),'Data Summary'!CE167="Yes"),100-OFFSET('Water Data'!$G$5,0,10*ROW('Water Data'!G161)),NA())</f>
        <v>#N/A</v>
      </c>
      <c r="Q167" s="415" t="e">
        <f ca="true">+IF(AND(ISNUMBER(OFFSET('Water Data'!$G$7,0,10*ROW('Water Data'!G161))),'Data Summary'!CF167="Yes"),OFFSET('Water Data'!$G$7,0,10*ROW('Water Data'!G161)),NA())</f>
        <v>#N/A</v>
      </c>
      <c r="R167" s="415" t="e">
        <f ca="true">+IF(AND(ISNUMBER(OFFSET('Water Data'!$G$10,0,10*ROW('Water Data'!G161))),'Data Summary'!CG167="Yes"),OFFSET('Water Data'!$G$10,0,10*ROW('Water Data'!G161)),NA())</f>
        <v>#N/A</v>
      </c>
      <c r="S167" s="415" t="e">
        <f ca="true">+IF(AND(ISNUMBER(OFFSET('Water Data'!$H$5,0,10*ROW('Water Data'!H161))),'Data Summary'!CH167="Yes"),100-OFFSET('Water Data'!$H$5,0,10*ROW('Water Data'!H161)),NA())</f>
        <v>#N/A</v>
      </c>
      <c r="T167" s="415" t="e">
        <f ca="true">+IF(AND(ISNUMBER(OFFSET('Water Data'!$H$7,0,10*ROW('Water Data'!H161))),'Data Summary'!CI167="Yes"),OFFSET('Water Data'!$H$7,0,10*ROW('Water Data'!H161)),NA())</f>
        <v>#N/A</v>
      </c>
      <c r="U167" s="415" t="e">
        <f ca="true">+IF(AND(ISNUMBER(OFFSET('Water Data'!$H$10,0,10*ROW('Water Data'!H161))),'Data Summary'!CJ167="Yes"),OFFSET('Water Data'!$H$10,0,10*ROW('Water Data'!H161)),NA())</f>
        <v>#N/A</v>
      </c>
      <c r="V167" s="203" t="e">
        <f ca="true">+IF(AND(ISNUMBER(OFFSET('Sanitation Data'!$C$5,0,10*ROW('Sanitation Data'!C161))),'Data Summary'!CK167="Yes"),100-OFFSET('Sanitation Data'!$C$5,0,10*ROW('Sanitation Data'!C161)),NA())</f>
        <v>#N/A</v>
      </c>
      <c r="W167" s="203" t="e">
        <f ca="true">+IF(AND(ISNUMBER(OFFSET('Sanitation Data'!$C$7,0,10*ROW('Sanitation Data'!C161))),'Data Summary'!CL167="Yes"),OFFSET('Sanitation Data'!$C$7,0,10*ROW('Sanitation Data'!C161)),NA())</f>
        <v>#N/A</v>
      </c>
      <c r="X167" s="203" t="e">
        <f ca="true">+IF(AND(ISNUMBER(OFFSET('Sanitation Data'!$C$11,0,10*ROW('Sanitation Data'!C161))),'Data Summary'!CM167="Yes"),OFFSET('Sanitation Data'!$C$11,0,10*ROW('Sanitation Data'!C161)),NA())</f>
        <v>#N/A</v>
      </c>
      <c r="Y167" s="203" t="e">
        <f ca="true">+IF(AND(ISNUMBER(OFFSET('Sanitation Data'!$C$12,0,10*ROW('Sanitation Data'!C161))),'Data Summary'!CN167="Yes"),OFFSET('Sanitation Data'!$C$12,0,10*ROW('Sanitation Data'!C161)),NA())</f>
        <v>#N/A</v>
      </c>
      <c r="Z167" s="203" t="e">
        <f ca="true">+IF(AND(ISNUMBER(OFFSET('Sanitation Data'!$C$13,0,10*ROW('Sanitation Data'!C161))),'Data Summary'!CO167="Yes"),OFFSET('Sanitation Data'!$C$13,0,10*ROW('Sanitation Data'!C161)),NA())</f>
        <v>#N/A</v>
      </c>
      <c r="AA167" s="203" t="e">
        <f ca="true">+IF(AND(ISNUMBER(OFFSET('Sanitation Data'!$D$5,0,10*ROW('Sanitation Data'!D161))),'Data Summary'!CP167="Yes"),100-OFFSET('Sanitation Data'!$D$5,0,10*ROW('Sanitation Data'!D161)),NA())</f>
        <v>#N/A</v>
      </c>
      <c r="AB167" s="203" t="e">
        <f ca="true">+IF(AND(ISNUMBER(OFFSET('Sanitation Data'!$D$7,0,10*ROW('Sanitation Data'!D161))),'Data Summary'!CQ167="Yes"),OFFSET('Sanitation Data'!$D$7,0,10*ROW('Sanitation Data'!D161)),NA())</f>
        <v>#N/A</v>
      </c>
      <c r="AC167" s="203" t="e">
        <f ca="true">+IF(AND(ISNUMBER(OFFSET('Sanitation Data'!$D$11,0,10*ROW('Sanitation Data'!D161))),'Data Summary'!CR167="Yes"),OFFSET('Sanitation Data'!$D$11,0,10*ROW('Sanitation Data'!D161)),NA())</f>
        <v>#N/A</v>
      </c>
      <c r="AD167" s="203" t="e">
        <f ca="true">+IF(AND(ISNUMBER(OFFSET('Sanitation Data'!$D$12,0,10*ROW('Sanitation Data'!D161))),'Data Summary'!CS167="Yes"),OFFSET('Sanitation Data'!$D$12,0,10*ROW('Sanitation Data'!D161)),NA())</f>
        <v>#N/A</v>
      </c>
      <c r="AE167" s="203" t="e">
        <f ca="true">+IF(AND(ISNUMBER(OFFSET('Sanitation Data'!$D$13,0,10*ROW('Sanitation Data'!D161))),'Data Summary'!CT167="Yes"),OFFSET('Sanitation Data'!$D$13,0,10*ROW('Sanitation Data'!D161)),NA())</f>
        <v>#N/A</v>
      </c>
      <c r="AF167" s="203" t="e">
        <f ca="true">+IF(AND(ISNUMBER(OFFSET('Sanitation Data'!$E$5,0,10*ROW('Sanitation Data'!E161))),'Data Summary'!CU167="Yes"),100-OFFSET('Sanitation Data'!$E$5,0,10*ROW('Sanitation Data'!E161)),NA())</f>
        <v>#N/A</v>
      </c>
      <c r="AG167" s="203" t="e">
        <f ca="true">+IF(AND(ISNUMBER(OFFSET('Sanitation Data'!$E$7,0,10*ROW('Sanitation Data'!E161))),'Data Summary'!CV167="Yes"),OFFSET('Sanitation Data'!$E$7,0,10*ROW('Sanitation Data'!E161)),NA())</f>
        <v>#N/A</v>
      </c>
      <c r="AH167" s="203" t="e">
        <f ca="true">+IF(AND(ISNUMBER(OFFSET('Sanitation Data'!$E$11,0,10*ROW('Sanitation Data'!E161))),'Data Summary'!CW167="Yes"),OFFSET('Sanitation Data'!$E$11,0,10*ROW('Sanitation Data'!E161)),NA())</f>
        <v>#N/A</v>
      </c>
      <c r="AI167" s="203" t="e">
        <f ca="true">+IF(AND(ISNUMBER(OFFSET('Sanitation Data'!$E$12,0,10*ROW('Sanitation Data'!E161))),'Data Summary'!CX167="Yes"),OFFSET('Sanitation Data'!$E$12,0,10*ROW('Sanitation Data'!E161)),NA())</f>
        <v>#N/A</v>
      </c>
      <c r="AJ167" s="203" t="e">
        <f ca="true">+IF(AND(ISNUMBER(OFFSET('Sanitation Data'!$E$13,0,10*ROW('Sanitation Data'!E161))),'Data Summary'!CY167="Yes"),OFFSET('Sanitation Data'!$E$13,0,10*ROW('Sanitation Data'!E161)),NA())</f>
        <v>#N/A</v>
      </c>
      <c r="AK167" s="203" t="e">
        <f ca="true">+IF(AND(ISNUMBER(OFFSET('Sanitation Data'!$F$5,0,10*ROW('Sanitation Data'!F161))),'Data Summary'!CZ167="Yes"),100-OFFSET('Sanitation Data'!$F$5,0,10*ROW('Sanitation Data'!F161)),NA())</f>
        <v>#N/A</v>
      </c>
      <c r="AL167" s="203" t="e">
        <f ca="true">+IF(AND(ISNUMBER(OFFSET('Sanitation Data'!$F$7,0,10*ROW('Sanitation Data'!F161))),'Data Summary'!DA167="Yes"),OFFSET('Sanitation Data'!$F$7,0,10*ROW('Sanitation Data'!F161)),NA())</f>
        <v>#N/A</v>
      </c>
      <c r="AM167" s="203" t="e">
        <f ca="true">+IF(AND(ISNUMBER(OFFSET('Sanitation Data'!$F$11,0,10*ROW('Sanitation Data'!F161))),'Data Summary'!DB167="Yes"),OFFSET('Sanitation Data'!$F$11,0,10*ROW('Sanitation Data'!F161)),NA())</f>
        <v>#N/A</v>
      </c>
      <c r="AN167" s="203" t="e">
        <f ca="true">+IF(AND(ISNUMBER(OFFSET('Sanitation Data'!$F$12,0,10*ROW('Sanitation Data'!F161))),'Data Summary'!DC167="Yes"),OFFSET('Sanitation Data'!$F$12,0,10*ROW('Sanitation Data'!F161)),NA())</f>
        <v>#N/A</v>
      </c>
      <c r="AO167" s="203" t="e">
        <f ca="true">+IF(AND(ISNUMBER(OFFSET('Sanitation Data'!$F$13,0,10*ROW('Sanitation Data'!F161))),'Data Summary'!DD167="Yes"),OFFSET('Sanitation Data'!$F$13,0,10*ROW('Sanitation Data'!F161)),NA())</f>
        <v>#N/A</v>
      </c>
      <c r="AP167" s="203" t="e">
        <f ca="true">+IF(AND(ISNUMBER(OFFSET('Sanitation Data'!$G$5,0,10*ROW('Sanitation Data'!G161))),'Data Summary'!DE167="Yes"),100-OFFSET('Sanitation Data'!$G$5,0,10*ROW('Sanitation Data'!G161)),NA())</f>
        <v>#N/A</v>
      </c>
      <c r="AQ167" s="203" t="e">
        <f ca="true">+IF(AND(ISNUMBER(OFFSET('Sanitation Data'!$G$7,0,10*ROW('Sanitation Data'!G161))),'Data Summary'!DF167="Yes"),OFFSET('Sanitation Data'!$G$7,0,10*ROW('Sanitation Data'!G161)),NA())</f>
        <v>#N/A</v>
      </c>
      <c r="AR167" s="203" t="e">
        <f ca="true">+IF(AND(ISNUMBER(OFFSET('Sanitation Data'!$G$11,0,10*ROW('Sanitation Data'!G161))),'Data Summary'!DG167="Yes"),OFFSET('Sanitation Data'!$G$11,0,10*ROW('Sanitation Data'!G161)),NA())</f>
        <v>#N/A</v>
      </c>
      <c r="AS167" s="203" t="e">
        <f ca="true">+IF(AND(ISNUMBER(OFFSET('Sanitation Data'!$G$12,0,10*ROW('Sanitation Data'!G161))),'Data Summary'!DH167="Yes"),OFFSET('Sanitation Data'!$G$12,0,10*ROW('Sanitation Data'!G161)),NA())</f>
        <v>#N/A</v>
      </c>
      <c r="AT167" s="203" t="e">
        <f ca="true">+IF(AND(ISNUMBER(OFFSET('Sanitation Data'!$G$13,0,10*ROW('Sanitation Data'!G161))),'Data Summary'!DI167="Yes"),OFFSET('Sanitation Data'!$G$13,0,10*ROW('Sanitation Data'!G161)),NA())</f>
        <v>#N/A</v>
      </c>
      <c r="AU167" s="203" t="e">
        <f ca="true">+IF(AND(ISNUMBER(OFFSET('Sanitation Data'!$H$5,0,10*ROW('Sanitation Data'!H161))),'Data Summary'!DJ167="Yes"),100-OFFSET('Sanitation Data'!$H$5,0,10*ROW('Sanitation Data'!H161)),NA())</f>
        <v>#N/A</v>
      </c>
      <c r="AV167" s="203" t="e">
        <f ca="true">+IF(AND(ISNUMBER(OFFSET('Sanitation Data'!$H$7,0,10*ROW('Sanitation Data'!H161))),'Data Summary'!DK167="Yes"),OFFSET('Sanitation Data'!$H$7,0,10*ROW('Sanitation Data'!H161)),NA())</f>
        <v>#N/A</v>
      </c>
      <c r="AW167" s="203" t="e">
        <f ca="true">+IF(AND(ISNUMBER(OFFSET('Sanitation Data'!$H$11,0,10*ROW('Sanitation Data'!H161))),'Data Summary'!DL167="Yes"),OFFSET('Sanitation Data'!$H$11,0,10*ROW('Sanitation Data'!H161)),NA())</f>
        <v>#N/A</v>
      </c>
      <c r="AX167" s="203" t="e">
        <f ca="true">+IF(AND(ISNUMBER(OFFSET('Sanitation Data'!$H$12,0,10*ROW('Sanitation Data'!H161))),'Data Summary'!DM167="Yes"),OFFSET('Sanitation Data'!$H$12,0,10*ROW('Sanitation Data'!H161)),NA())</f>
        <v>#N/A</v>
      </c>
      <c r="AY167" s="203" t="e">
        <f ca="true">+IF(AND(ISNUMBER(OFFSET('Sanitation Data'!$H$13,0,10*ROW('Sanitation Data'!H161))),'Data Summary'!DN167="Yes"),OFFSET('Sanitation Data'!$H$13,0,10*ROW('Sanitation Data'!H161)),NA())</f>
        <v>#N/A</v>
      </c>
      <c r="AZ167" s="204" t="e">
        <f ca="true">+IF(AND(ISNUMBER(OFFSET('Hygiene Data'!$C$6,0,10*ROW('Hygiene Data'!C161))),'Data Summary'!DO167="Yes"),OFFSET('Hygiene Data'!$C$6,0,10*ROW('Hygiene Data'!C161)),NA())</f>
        <v>#N/A</v>
      </c>
      <c r="BA167" s="204" t="e">
        <f ca="true">+IF(AND(ISNUMBER(OFFSET('Hygiene Data'!$C$8,0,10*ROW('Hygiene Data'!C161))),'Data Summary'!DP167="Yes"),OFFSET('Hygiene Data'!$C$8,0,10*ROW('Hygiene Data'!C161)),NA())</f>
        <v>#N/A</v>
      </c>
      <c r="BB167" s="204" t="e">
        <f ca="true">+IF(AND(ISNUMBER(OFFSET('Hygiene Data'!$C$10,0,10*ROW('Hygiene Data'!C161))),'Data Summary'!DQ167="Yes"),OFFSET('Hygiene Data'!$C$10,0,10*ROW('Hygiene Data'!C161)),NA())</f>
        <v>#N/A</v>
      </c>
      <c r="BC167" s="204" t="e">
        <f ca="true">+IF(AND(ISNUMBER(OFFSET('Hygiene Data'!$D$6,0,10*ROW('Hygiene Data'!D161))),'Data Summary'!DR167="Yes"),OFFSET('Hygiene Data'!$D$6,0,10*ROW('Hygiene Data'!D161)),NA())</f>
        <v>#N/A</v>
      </c>
      <c r="BD167" s="204" t="e">
        <f ca="true">+IF(AND(ISNUMBER(OFFSET('Hygiene Data'!$D$8,0,10*ROW('Hygiene Data'!D161))),'Data Summary'!DS167="Yes"),OFFSET('Hygiene Data'!$D$8,0,10*ROW('Hygiene Data'!D161)),NA())</f>
        <v>#N/A</v>
      </c>
      <c r="BE167" s="204" t="e">
        <f ca="true">+IF(AND(ISNUMBER(OFFSET('Hygiene Data'!$D$10,0,10*ROW('Hygiene Data'!D161))),'Data Summary'!DT167="Yes"),OFFSET('Hygiene Data'!$D$10,0,10*ROW('Hygiene Data'!D161)),NA())</f>
        <v>#N/A</v>
      </c>
      <c r="BF167" s="204" t="e">
        <f ca="true">+IF(AND(ISNUMBER(OFFSET('Hygiene Data'!$E$6,0,10*ROW('Hygiene Data'!E161))),'Data Summary'!DU167="Yes"),OFFSET('Hygiene Data'!$E$6,0,10*ROW('Hygiene Data'!E161)),NA())</f>
        <v>#N/A</v>
      </c>
      <c r="BG167" s="204" t="e">
        <f ca="true">+IF(AND(ISNUMBER(OFFSET('Hygiene Data'!$E$8,0,10*ROW('Hygiene Data'!E161))),'Data Summary'!DV167="Yes"),OFFSET('Hygiene Data'!$E$8,0,10*ROW('Hygiene Data'!E161)),NA())</f>
        <v>#N/A</v>
      </c>
      <c r="BH167" s="204" t="e">
        <f ca="true">+IF(AND(ISNUMBER(OFFSET('Hygiene Data'!$E$10,0,10*ROW('Hygiene Data'!E161))),'Data Summary'!DW167="Yes"),OFFSET('Hygiene Data'!$E$10,0,10*ROW('Hygiene Data'!E161)),NA())</f>
        <v>#N/A</v>
      </c>
      <c r="BI167" s="204" t="e">
        <f ca="true">+IF(AND(ISNUMBER(OFFSET('Hygiene Data'!$F$6,0,10*ROW('Hygiene Data'!F161))),'Data Summary'!DX167="Yes"),OFFSET('Hygiene Data'!$F$6,0,10*ROW('Hygiene Data'!F161)),NA())</f>
        <v>#N/A</v>
      </c>
      <c r="BJ167" s="204" t="e">
        <f ca="true">+IF(AND(ISNUMBER(OFFSET('Hygiene Data'!$F$8,0,10*ROW('Hygiene Data'!F161))),'Data Summary'!DY167="Yes"),OFFSET('Hygiene Data'!$F$8,0,10*ROW('Hygiene Data'!F161)),NA())</f>
        <v>#N/A</v>
      </c>
      <c r="BK167" s="204" t="e">
        <f ca="true">+IF(AND(ISNUMBER(OFFSET('Hygiene Data'!$F$10,0,10*ROW('Hygiene Data'!F161))),'Data Summary'!DZ167="Yes"),OFFSET('Hygiene Data'!$F$10,0,10*ROW('Hygiene Data'!F161)),NA())</f>
        <v>#N/A</v>
      </c>
      <c r="BL167" s="204" t="e">
        <f ca="true">+IF(AND(ISNUMBER(OFFSET('Hygiene Data'!$G$6,0,10*ROW('Hygiene Data'!G161))),'Data Summary'!EA167="Yes"),OFFSET('Hygiene Data'!$G$6,0,10*ROW('Hygiene Data'!G161)),NA())</f>
        <v>#N/A</v>
      </c>
      <c r="BM167" s="204" t="e">
        <f ca="true">+IF(AND(ISNUMBER(OFFSET('Hygiene Data'!$G$8,0,10*ROW('Hygiene Data'!G161))),'Data Summary'!EB167="Yes"),OFFSET('Hygiene Data'!$G$8,0,10*ROW('Hygiene Data'!G161)),NA())</f>
        <v>#N/A</v>
      </c>
      <c r="BN167" s="204" t="e">
        <f ca="true">+IF(AND(ISNUMBER(OFFSET('Hygiene Data'!$G$10,0,10*ROW('Hygiene Data'!G161))),'Data Summary'!EC167="Yes"),OFFSET('Hygiene Data'!$G$10,0,10*ROW('Hygiene Data'!G161)),NA())</f>
        <v>#N/A</v>
      </c>
      <c r="BO167" s="204" t="e">
        <f ca="true">+IF(AND(ISNUMBER(OFFSET('Hygiene Data'!$H$6,0,10*ROW('Hygiene Data'!H161))),'Data Summary'!ED167="Yes"),OFFSET('Hygiene Data'!$H$6,0,10*ROW('Hygiene Data'!H161)),NA())</f>
        <v>#N/A</v>
      </c>
      <c r="BP167" s="204" t="e">
        <f ca="true">+IF(AND(ISNUMBER(OFFSET('Hygiene Data'!$H$8,0,10*ROW('Hygiene Data'!H161))),'Data Summary'!EE167="Yes"),OFFSET('Hygiene Data'!$H$8,0,10*ROW('Hygiene Data'!H161)),NA())</f>
        <v>#N/A</v>
      </c>
      <c r="BQ167" s="204"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415" t="e">
        <f ca="true">+IF(AND(ISNUMBER(OFFSET('Water Data'!$C$5,0,10*ROW('Water Data'!C162))),'Data Summary'!BS168="Yes"),100-OFFSET('Water Data'!$C$5,0,10*ROW('Water Data'!C162)),NA())</f>
        <v>#N/A</v>
      </c>
      <c r="E168" s="415" t="e">
        <f ca="true">+IF(AND(ISNUMBER(OFFSET('Water Data'!$C$7,0,10*ROW('Water Data'!C162))),'Data Summary'!BT168="Yes"),OFFSET('Water Data'!$C$7,0,10*ROW('Water Data'!C162)),NA())</f>
        <v>#N/A</v>
      </c>
      <c r="F168" s="415" t="e">
        <f ca="true">+IF(AND(ISNUMBER(OFFSET('Water Data'!$C$10,0,10*ROW('Water Data'!C162))),'Data Summary'!BU168="Yes"),OFFSET('Water Data'!$C$10,0,10*ROW('Water Data'!C162)),NA())</f>
        <v>#N/A</v>
      </c>
      <c r="G168" s="415" t="e">
        <f ca="true">+IF(AND(ISNUMBER(OFFSET('Water Data'!$D$5,0,10*ROW('Water Data'!D162))),'Data Summary'!BV168="Yes"),100-OFFSET('Water Data'!$D$5,0,10*ROW('Water Data'!D162)),NA())</f>
        <v>#N/A</v>
      </c>
      <c r="H168" s="415" t="e">
        <f ca="true">+IF(AND(ISNUMBER(OFFSET('Water Data'!$D$7,0,10*ROW('Water Data'!D162))),'Data Summary'!BW168="Yes"),OFFSET('Water Data'!$D$7,0,10*ROW('Water Data'!D162)),NA())</f>
        <v>#N/A</v>
      </c>
      <c r="I168" s="415" t="e">
        <f ca="true">+IF(AND(ISNUMBER(OFFSET('Water Data'!$D$10,0,10*ROW('Water Data'!D162))),'Data Summary'!BX168="Yes"),OFFSET('Water Data'!$D$10,0,10*ROW('Water Data'!D162)),NA())</f>
        <v>#N/A</v>
      </c>
      <c r="J168" s="415" t="e">
        <f ca="true">+IF(AND(ISNUMBER(OFFSET('Water Data'!$E$5,0,10*ROW('Water Data'!E162))),'Data Summary'!BY168="Yes"),100-OFFSET('Water Data'!$E$5,0,10*ROW('Water Data'!E162)),NA())</f>
        <v>#N/A</v>
      </c>
      <c r="K168" s="415" t="e">
        <f ca="true">+IF(AND(ISNUMBER(OFFSET('Water Data'!$E$7,0,10*ROW('Water Data'!E162))),'Data Summary'!BZ168="Yes"),OFFSET('Water Data'!$E$7,0,10*ROW('Water Data'!E162)),NA())</f>
        <v>#N/A</v>
      </c>
      <c r="L168" s="415" t="e">
        <f ca="true">+IF(AND(ISNUMBER(OFFSET('Water Data'!$E$10,0,10*ROW('Water Data'!E162))),'Data Summary'!CA168="Yes"),OFFSET('Water Data'!$E$10,0,10*ROW('Water Data'!E162)),NA())</f>
        <v>#N/A</v>
      </c>
      <c r="M168" s="415" t="e">
        <f ca="true">+IF(AND(ISNUMBER(OFFSET('Water Data'!$F$5,0,10*ROW('Water Data'!F162))),'Data Summary'!CB168="Yes"),100-OFFSET('Water Data'!$F$5,0,10*ROW('Water Data'!F162)),NA())</f>
        <v>#N/A</v>
      </c>
      <c r="N168" s="415" t="e">
        <f ca="true">+IF(AND(ISNUMBER(OFFSET('Water Data'!$F$7,0,10*ROW('Water Data'!F162))),'Data Summary'!CC168="Yes"),OFFSET('Water Data'!$F$7,0,10*ROW('Water Data'!F162)),NA())</f>
        <v>#N/A</v>
      </c>
      <c r="O168" s="415" t="e">
        <f ca="true">+IF(AND(ISNUMBER(OFFSET('Water Data'!$F$10,0,10*ROW('Water Data'!F162))),'Data Summary'!CD168="Yes"),OFFSET('Water Data'!$F$10,0,10*ROW('Water Data'!F162)),NA())</f>
        <v>#N/A</v>
      </c>
      <c r="P168" s="415" t="e">
        <f ca="true">+IF(AND(ISNUMBER(OFFSET('Water Data'!$G$5,0,10*ROW('Water Data'!G162))),'Data Summary'!CE168="Yes"),100-OFFSET('Water Data'!$G$5,0,10*ROW('Water Data'!G162)),NA())</f>
        <v>#N/A</v>
      </c>
      <c r="Q168" s="415" t="e">
        <f ca="true">+IF(AND(ISNUMBER(OFFSET('Water Data'!$G$7,0,10*ROW('Water Data'!G162))),'Data Summary'!CF168="Yes"),OFFSET('Water Data'!$G$7,0,10*ROW('Water Data'!G162)),NA())</f>
        <v>#N/A</v>
      </c>
      <c r="R168" s="415" t="e">
        <f ca="true">+IF(AND(ISNUMBER(OFFSET('Water Data'!$G$10,0,10*ROW('Water Data'!G162))),'Data Summary'!CG168="Yes"),OFFSET('Water Data'!$G$10,0,10*ROW('Water Data'!G162)),NA())</f>
        <v>#N/A</v>
      </c>
      <c r="S168" s="415" t="e">
        <f ca="true">+IF(AND(ISNUMBER(OFFSET('Water Data'!$H$5,0,10*ROW('Water Data'!H162))),'Data Summary'!CH168="Yes"),100-OFFSET('Water Data'!$H$5,0,10*ROW('Water Data'!H162)),NA())</f>
        <v>#N/A</v>
      </c>
      <c r="T168" s="415" t="e">
        <f ca="true">+IF(AND(ISNUMBER(OFFSET('Water Data'!$H$7,0,10*ROW('Water Data'!H162))),'Data Summary'!CI168="Yes"),OFFSET('Water Data'!$H$7,0,10*ROW('Water Data'!H162)),NA())</f>
        <v>#N/A</v>
      </c>
      <c r="U168" s="415" t="e">
        <f ca="true">+IF(AND(ISNUMBER(OFFSET('Water Data'!$H$10,0,10*ROW('Water Data'!H162))),'Data Summary'!CJ168="Yes"),OFFSET('Water Data'!$H$10,0,10*ROW('Water Data'!H162)),NA())</f>
        <v>#N/A</v>
      </c>
      <c r="V168" s="203" t="e">
        <f ca="true">+IF(AND(ISNUMBER(OFFSET('Sanitation Data'!$C$5,0,10*ROW('Sanitation Data'!C162))),'Data Summary'!CK168="Yes"),100-OFFSET('Sanitation Data'!$C$5,0,10*ROW('Sanitation Data'!C162)),NA())</f>
        <v>#N/A</v>
      </c>
      <c r="W168" s="203" t="e">
        <f ca="true">+IF(AND(ISNUMBER(OFFSET('Sanitation Data'!$C$7,0,10*ROW('Sanitation Data'!C162))),'Data Summary'!CL168="Yes"),OFFSET('Sanitation Data'!$C$7,0,10*ROW('Sanitation Data'!C162)),NA())</f>
        <v>#N/A</v>
      </c>
      <c r="X168" s="203" t="e">
        <f ca="true">+IF(AND(ISNUMBER(OFFSET('Sanitation Data'!$C$11,0,10*ROW('Sanitation Data'!C162))),'Data Summary'!CM168="Yes"),OFFSET('Sanitation Data'!$C$11,0,10*ROW('Sanitation Data'!C162)),NA())</f>
        <v>#N/A</v>
      </c>
      <c r="Y168" s="203" t="e">
        <f ca="true">+IF(AND(ISNUMBER(OFFSET('Sanitation Data'!$C$12,0,10*ROW('Sanitation Data'!C162))),'Data Summary'!CN168="Yes"),OFFSET('Sanitation Data'!$C$12,0,10*ROW('Sanitation Data'!C162)),NA())</f>
        <v>#N/A</v>
      </c>
      <c r="Z168" s="203" t="e">
        <f ca="true">+IF(AND(ISNUMBER(OFFSET('Sanitation Data'!$C$13,0,10*ROW('Sanitation Data'!C162))),'Data Summary'!CO168="Yes"),OFFSET('Sanitation Data'!$C$13,0,10*ROW('Sanitation Data'!C162)),NA())</f>
        <v>#N/A</v>
      </c>
      <c r="AA168" s="203" t="e">
        <f ca="true">+IF(AND(ISNUMBER(OFFSET('Sanitation Data'!$D$5,0,10*ROW('Sanitation Data'!D162))),'Data Summary'!CP168="Yes"),100-OFFSET('Sanitation Data'!$D$5,0,10*ROW('Sanitation Data'!D162)),NA())</f>
        <v>#N/A</v>
      </c>
      <c r="AB168" s="203" t="e">
        <f ca="true">+IF(AND(ISNUMBER(OFFSET('Sanitation Data'!$D$7,0,10*ROW('Sanitation Data'!D162))),'Data Summary'!CQ168="Yes"),OFFSET('Sanitation Data'!$D$7,0,10*ROW('Sanitation Data'!D162)),NA())</f>
        <v>#N/A</v>
      </c>
      <c r="AC168" s="203" t="e">
        <f ca="true">+IF(AND(ISNUMBER(OFFSET('Sanitation Data'!$D$11,0,10*ROW('Sanitation Data'!D162))),'Data Summary'!CR168="Yes"),OFFSET('Sanitation Data'!$D$11,0,10*ROW('Sanitation Data'!D162)),NA())</f>
        <v>#N/A</v>
      </c>
      <c r="AD168" s="203" t="e">
        <f ca="true">+IF(AND(ISNUMBER(OFFSET('Sanitation Data'!$D$12,0,10*ROW('Sanitation Data'!D162))),'Data Summary'!CS168="Yes"),OFFSET('Sanitation Data'!$D$12,0,10*ROW('Sanitation Data'!D162)),NA())</f>
        <v>#N/A</v>
      </c>
      <c r="AE168" s="203" t="e">
        <f ca="true">+IF(AND(ISNUMBER(OFFSET('Sanitation Data'!$D$13,0,10*ROW('Sanitation Data'!D162))),'Data Summary'!CT168="Yes"),OFFSET('Sanitation Data'!$D$13,0,10*ROW('Sanitation Data'!D162)),NA())</f>
        <v>#N/A</v>
      </c>
      <c r="AF168" s="203" t="e">
        <f ca="true">+IF(AND(ISNUMBER(OFFSET('Sanitation Data'!$E$5,0,10*ROW('Sanitation Data'!E162))),'Data Summary'!CU168="Yes"),100-OFFSET('Sanitation Data'!$E$5,0,10*ROW('Sanitation Data'!E162)),NA())</f>
        <v>#N/A</v>
      </c>
      <c r="AG168" s="203" t="e">
        <f ca="true">+IF(AND(ISNUMBER(OFFSET('Sanitation Data'!$E$7,0,10*ROW('Sanitation Data'!E162))),'Data Summary'!CV168="Yes"),OFFSET('Sanitation Data'!$E$7,0,10*ROW('Sanitation Data'!E162)),NA())</f>
        <v>#N/A</v>
      </c>
      <c r="AH168" s="203" t="e">
        <f ca="true">+IF(AND(ISNUMBER(OFFSET('Sanitation Data'!$E$11,0,10*ROW('Sanitation Data'!E162))),'Data Summary'!CW168="Yes"),OFFSET('Sanitation Data'!$E$11,0,10*ROW('Sanitation Data'!E162)),NA())</f>
        <v>#N/A</v>
      </c>
      <c r="AI168" s="203" t="e">
        <f ca="true">+IF(AND(ISNUMBER(OFFSET('Sanitation Data'!$E$12,0,10*ROW('Sanitation Data'!E162))),'Data Summary'!CX168="Yes"),OFFSET('Sanitation Data'!$E$12,0,10*ROW('Sanitation Data'!E162)),NA())</f>
        <v>#N/A</v>
      </c>
      <c r="AJ168" s="203" t="e">
        <f ca="true">+IF(AND(ISNUMBER(OFFSET('Sanitation Data'!$E$13,0,10*ROW('Sanitation Data'!E162))),'Data Summary'!CY168="Yes"),OFFSET('Sanitation Data'!$E$13,0,10*ROW('Sanitation Data'!E162)),NA())</f>
        <v>#N/A</v>
      </c>
      <c r="AK168" s="203" t="e">
        <f ca="true">+IF(AND(ISNUMBER(OFFSET('Sanitation Data'!$F$5,0,10*ROW('Sanitation Data'!F162))),'Data Summary'!CZ168="Yes"),100-OFFSET('Sanitation Data'!$F$5,0,10*ROW('Sanitation Data'!F162)),NA())</f>
        <v>#N/A</v>
      </c>
      <c r="AL168" s="203" t="e">
        <f ca="true">+IF(AND(ISNUMBER(OFFSET('Sanitation Data'!$F$7,0,10*ROW('Sanitation Data'!F162))),'Data Summary'!DA168="Yes"),OFFSET('Sanitation Data'!$F$7,0,10*ROW('Sanitation Data'!F162)),NA())</f>
        <v>#N/A</v>
      </c>
      <c r="AM168" s="203" t="e">
        <f ca="true">+IF(AND(ISNUMBER(OFFSET('Sanitation Data'!$F$11,0,10*ROW('Sanitation Data'!F162))),'Data Summary'!DB168="Yes"),OFFSET('Sanitation Data'!$F$11,0,10*ROW('Sanitation Data'!F162)),NA())</f>
        <v>#N/A</v>
      </c>
      <c r="AN168" s="203" t="e">
        <f ca="true">+IF(AND(ISNUMBER(OFFSET('Sanitation Data'!$F$12,0,10*ROW('Sanitation Data'!F162))),'Data Summary'!DC168="Yes"),OFFSET('Sanitation Data'!$F$12,0,10*ROW('Sanitation Data'!F162)),NA())</f>
        <v>#N/A</v>
      </c>
      <c r="AO168" s="203" t="e">
        <f ca="true">+IF(AND(ISNUMBER(OFFSET('Sanitation Data'!$F$13,0,10*ROW('Sanitation Data'!F162))),'Data Summary'!DD168="Yes"),OFFSET('Sanitation Data'!$F$13,0,10*ROW('Sanitation Data'!F162)),NA())</f>
        <v>#N/A</v>
      </c>
      <c r="AP168" s="203" t="e">
        <f ca="true">+IF(AND(ISNUMBER(OFFSET('Sanitation Data'!$G$5,0,10*ROW('Sanitation Data'!G162))),'Data Summary'!DE168="Yes"),100-OFFSET('Sanitation Data'!$G$5,0,10*ROW('Sanitation Data'!G162)),NA())</f>
        <v>#N/A</v>
      </c>
      <c r="AQ168" s="203" t="e">
        <f ca="true">+IF(AND(ISNUMBER(OFFSET('Sanitation Data'!$G$7,0,10*ROW('Sanitation Data'!G162))),'Data Summary'!DF168="Yes"),OFFSET('Sanitation Data'!$G$7,0,10*ROW('Sanitation Data'!G162)),NA())</f>
        <v>#N/A</v>
      </c>
      <c r="AR168" s="203" t="e">
        <f ca="true">+IF(AND(ISNUMBER(OFFSET('Sanitation Data'!$G$11,0,10*ROW('Sanitation Data'!G162))),'Data Summary'!DG168="Yes"),OFFSET('Sanitation Data'!$G$11,0,10*ROW('Sanitation Data'!G162)),NA())</f>
        <v>#N/A</v>
      </c>
      <c r="AS168" s="203" t="e">
        <f ca="true">+IF(AND(ISNUMBER(OFFSET('Sanitation Data'!$G$12,0,10*ROW('Sanitation Data'!G162))),'Data Summary'!DH168="Yes"),OFFSET('Sanitation Data'!$G$12,0,10*ROW('Sanitation Data'!G162)),NA())</f>
        <v>#N/A</v>
      </c>
      <c r="AT168" s="203" t="e">
        <f ca="true">+IF(AND(ISNUMBER(OFFSET('Sanitation Data'!$G$13,0,10*ROW('Sanitation Data'!G162))),'Data Summary'!DI168="Yes"),OFFSET('Sanitation Data'!$G$13,0,10*ROW('Sanitation Data'!G162)),NA())</f>
        <v>#N/A</v>
      </c>
      <c r="AU168" s="203" t="e">
        <f ca="true">+IF(AND(ISNUMBER(OFFSET('Sanitation Data'!$H$5,0,10*ROW('Sanitation Data'!H162))),'Data Summary'!DJ168="Yes"),100-OFFSET('Sanitation Data'!$H$5,0,10*ROW('Sanitation Data'!H162)),NA())</f>
        <v>#N/A</v>
      </c>
      <c r="AV168" s="203" t="e">
        <f ca="true">+IF(AND(ISNUMBER(OFFSET('Sanitation Data'!$H$7,0,10*ROW('Sanitation Data'!H162))),'Data Summary'!DK168="Yes"),OFFSET('Sanitation Data'!$H$7,0,10*ROW('Sanitation Data'!H162)),NA())</f>
        <v>#N/A</v>
      </c>
      <c r="AW168" s="203" t="e">
        <f ca="true">+IF(AND(ISNUMBER(OFFSET('Sanitation Data'!$H$11,0,10*ROW('Sanitation Data'!H162))),'Data Summary'!DL168="Yes"),OFFSET('Sanitation Data'!$H$11,0,10*ROW('Sanitation Data'!H162)),NA())</f>
        <v>#N/A</v>
      </c>
      <c r="AX168" s="203" t="e">
        <f ca="true">+IF(AND(ISNUMBER(OFFSET('Sanitation Data'!$H$12,0,10*ROW('Sanitation Data'!H162))),'Data Summary'!DM168="Yes"),OFFSET('Sanitation Data'!$H$12,0,10*ROW('Sanitation Data'!H162)),NA())</f>
        <v>#N/A</v>
      </c>
      <c r="AY168" s="203" t="e">
        <f ca="true">+IF(AND(ISNUMBER(OFFSET('Sanitation Data'!$H$13,0,10*ROW('Sanitation Data'!H162))),'Data Summary'!DN168="Yes"),OFFSET('Sanitation Data'!$H$13,0,10*ROW('Sanitation Data'!H162)),NA())</f>
        <v>#N/A</v>
      </c>
      <c r="AZ168" s="204" t="e">
        <f ca="true">+IF(AND(ISNUMBER(OFFSET('Hygiene Data'!$C$6,0,10*ROW('Hygiene Data'!C162))),'Data Summary'!DO168="Yes"),OFFSET('Hygiene Data'!$C$6,0,10*ROW('Hygiene Data'!C162)),NA())</f>
        <v>#N/A</v>
      </c>
      <c r="BA168" s="204" t="e">
        <f ca="true">+IF(AND(ISNUMBER(OFFSET('Hygiene Data'!$C$8,0,10*ROW('Hygiene Data'!C162))),'Data Summary'!DP168="Yes"),OFFSET('Hygiene Data'!$C$8,0,10*ROW('Hygiene Data'!C162)),NA())</f>
        <v>#N/A</v>
      </c>
      <c r="BB168" s="204" t="e">
        <f ca="true">+IF(AND(ISNUMBER(OFFSET('Hygiene Data'!$C$10,0,10*ROW('Hygiene Data'!C162))),'Data Summary'!DQ168="Yes"),OFFSET('Hygiene Data'!$C$10,0,10*ROW('Hygiene Data'!C162)),NA())</f>
        <v>#N/A</v>
      </c>
      <c r="BC168" s="204" t="e">
        <f ca="true">+IF(AND(ISNUMBER(OFFSET('Hygiene Data'!$D$6,0,10*ROW('Hygiene Data'!D162))),'Data Summary'!DR168="Yes"),OFFSET('Hygiene Data'!$D$6,0,10*ROW('Hygiene Data'!D162)),NA())</f>
        <v>#N/A</v>
      </c>
      <c r="BD168" s="204" t="e">
        <f ca="true">+IF(AND(ISNUMBER(OFFSET('Hygiene Data'!$D$8,0,10*ROW('Hygiene Data'!D162))),'Data Summary'!DS168="Yes"),OFFSET('Hygiene Data'!$D$8,0,10*ROW('Hygiene Data'!D162)),NA())</f>
        <v>#N/A</v>
      </c>
      <c r="BE168" s="204" t="e">
        <f ca="true">+IF(AND(ISNUMBER(OFFSET('Hygiene Data'!$D$10,0,10*ROW('Hygiene Data'!D162))),'Data Summary'!DT168="Yes"),OFFSET('Hygiene Data'!$D$10,0,10*ROW('Hygiene Data'!D162)),NA())</f>
        <v>#N/A</v>
      </c>
      <c r="BF168" s="204" t="e">
        <f ca="true">+IF(AND(ISNUMBER(OFFSET('Hygiene Data'!$E$6,0,10*ROW('Hygiene Data'!E162))),'Data Summary'!DU168="Yes"),OFFSET('Hygiene Data'!$E$6,0,10*ROW('Hygiene Data'!E162)),NA())</f>
        <v>#N/A</v>
      </c>
      <c r="BG168" s="204" t="e">
        <f ca="true">+IF(AND(ISNUMBER(OFFSET('Hygiene Data'!$E$8,0,10*ROW('Hygiene Data'!E162))),'Data Summary'!DV168="Yes"),OFFSET('Hygiene Data'!$E$8,0,10*ROW('Hygiene Data'!E162)),NA())</f>
        <v>#N/A</v>
      </c>
      <c r="BH168" s="204" t="e">
        <f ca="true">+IF(AND(ISNUMBER(OFFSET('Hygiene Data'!$E$10,0,10*ROW('Hygiene Data'!E162))),'Data Summary'!DW168="Yes"),OFFSET('Hygiene Data'!$E$10,0,10*ROW('Hygiene Data'!E162)),NA())</f>
        <v>#N/A</v>
      </c>
      <c r="BI168" s="204" t="e">
        <f ca="true">+IF(AND(ISNUMBER(OFFSET('Hygiene Data'!$F$6,0,10*ROW('Hygiene Data'!F162))),'Data Summary'!DX168="Yes"),OFFSET('Hygiene Data'!$F$6,0,10*ROW('Hygiene Data'!F162)),NA())</f>
        <v>#N/A</v>
      </c>
      <c r="BJ168" s="204" t="e">
        <f ca="true">+IF(AND(ISNUMBER(OFFSET('Hygiene Data'!$F$8,0,10*ROW('Hygiene Data'!F162))),'Data Summary'!DY168="Yes"),OFFSET('Hygiene Data'!$F$8,0,10*ROW('Hygiene Data'!F162)),NA())</f>
        <v>#N/A</v>
      </c>
      <c r="BK168" s="204" t="e">
        <f ca="true">+IF(AND(ISNUMBER(OFFSET('Hygiene Data'!$F$10,0,10*ROW('Hygiene Data'!F162))),'Data Summary'!DZ168="Yes"),OFFSET('Hygiene Data'!$F$10,0,10*ROW('Hygiene Data'!F162)),NA())</f>
        <v>#N/A</v>
      </c>
      <c r="BL168" s="204" t="e">
        <f ca="true">+IF(AND(ISNUMBER(OFFSET('Hygiene Data'!$G$6,0,10*ROW('Hygiene Data'!G162))),'Data Summary'!EA168="Yes"),OFFSET('Hygiene Data'!$G$6,0,10*ROW('Hygiene Data'!G162)),NA())</f>
        <v>#N/A</v>
      </c>
      <c r="BM168" s="204" t="e">
        <f ca="true">+IF(AND(ISNUMBER(OFFSET('Hygiene Data'!$G$8,0,10*ROW('Hygiene Data'!G162))),'Data Summary'!EB168="Yes"),OFFSET('Hygiene Data'!$G$8,0,10*ROW('Hygiene Data'!G162)),NA())</f>
        <v>#N/A</v>
      </c>
      <c r="BN168" s="204" t="e">
        <f ca="true">+IF(AND(ISNUMBER(OFFSET('Hygiene Data'!$G$10,0,10*ROW('Hygiene Data'!G162))),'Data Summary'!EC168="Yes"),OFFSET('Hygiene Data'!$G$10,0,10*ROW('Hygiene Data'!G162)),NA())</f>
        <v>#N/A</v>
      </c>
      <c r="BO168" s="204" t="e">
        <f ca="true">+IF(AND(ISNUMBER(OFFSET('Hygiene Data'!$H$6,0,10*ROW('Hygiene Data'!H162))),'Data Summary'!ED168="Yes"),OFFSET('Hygiene Data'!$H$6,0,10*ROW('Hygiene Data'!H162)),NA())</f>
        <v>#N/A</v>
      </c>
      <c r="BP168" s="204" t="e">
        <f ca="true">+IF(AND(ISNUMBER(OFFSET('Hygiene Data'!$H$8,0,10*ROW('Hygiene Data'!H162))),'Data Summary'!EE168="Yes"),OFFSET('Hygiene Data'!$H$8,0,10*ROW('Hygiene Data'!H162)),NA())</f>
        <v>#N/A</v>
      </c>
      <c r="BQ168" s="204"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415" t="e">
        <f ca="true">+IF(AND(ISNUMBER(OFFSET('Water Data'!$C$5,0,10*ROW('Water Data'!C163))),'Data Summary'!BS169="Yes"),100-OFFSET('Water Data'!$C$5,0,10*ROW('Water Data'!C163)),NA())</f>
        <v>#N/A</v>
      </c>
      <c r="E169" s="415" t="e">
        <f ca="true">+IF(AND(ISNUMBER(OFFSET('Water Data'!$C$7,0,10*ROW('Water Data'!C163))),'Data Summary'!BT169="Yes"),OFFSET('Water Data'!$C$7,0,10*ROW('Water Data'!C163)),NA())</f>
        <v>#N/A</v>
      </c>
      <c r="F169" s="415" t="e">
        <f ca="true">+IF(AND(ISNUMBER(OFFSET('Water Data'!$C$10,0,10*ROW('Water Data'!C163))),'Data Summary'!BU169="Yes"),OFFSET('Water Data'!$C$10,0,10*ROW('Water Data'!C163)),NA())</f>
        <v>#N/A</v>
      </c>
      <c r="G169" s="415" t="e">
        <f ca="true">+IF(AND(ISNUMBER(OFFSET('Water Data'!$D$5,0,10*ROW('Water Data'!D163))),'Data Summary'!BV169="Yes"),100-OFFSET('Water Data'!$D$5,0,10*ROW('Water Data'!D163)),NA())</f>
        <v>#N/A</v>
      </c>
      <c r="H169" s="415" t="e">
        <f ca="true">+IF(AND(ISNUMBER(OFFSET('Water Data'!$D$7,0,10*ROW('Water Data'!D163))),'Data Summary'!BW169="Yes"),OFFSET('Water Data'!$D$7,0,10*ROW('Water Data'!D163)),NA())</f>
        <v>#N/A</v>
      </c>
      <c r="I169" s="415" t="e">
        <f ca="true">+IF(AND(ISNUMBER(OFFSET('Water Data'!$D$10,0,10*ROW('Water Data'!D163))),'Data Summary'!BX169="Yes"),OFFSET('Water Data'!$D$10,0,10*ROW('Water Data'!D163)),NA())</f>
        <v>#N/A</v>
      </c>
      <c r="J169" s="415" t="e">
        <f ca="true">+IF(AND(ISNUMBER(OFFSET('Water Data'!$E$5,0,10*ROW('Water Data'!E163))),'Data Summary'!BY169="Yes"),100-OFFSET('Water Data'!$E$5,0,10*ROW('Water Data'!E163)),NA())</f>
        <v>#N/A</v>
      </c>
      <c r="K169" s="415" t="e">
        <f ca="true">+IF(AND(ISNUMBER(OFFSET('Water Data'!$E$7,0,10*ROW('Water Data'!E163))),'Data Summary'!BZ169="Yes"),OFFSET('Water Data'!$E$7,0,10*ROW('Water Data'!E163)),NA())</f>
        <v>#N/A</v>
      </c>
      <c r="L169" s="415" t="e">
        <f ca="true">+IF(AND(ISNUMBER(OFFSET('Water Data'!$E$10,0,10*ROW('Water Data'!E163))),'Data Summary'!CA169="Yes"),OFFSET('Water Data'!$E$10,0,10*ROW('Water Data'!E163)),NA())</f>
        <v>#N/A</v>
      </c>
      <c r="M169" s="415" t="e">
        <f ca="true">+IF(AND(ISNUMBER(OFFSET('Water Data'!$F$5,0,10*ROW('Water Data'!F163))),'Data Summary'!CB169="Yes"),100-OFFSET('Water Data'!$F$5,0,10*ROW('Water Data'!F163)),NA())</f>
        <v>#N/A</v>
      </c>
      <c r="N169" s="415" t="e">
        <f ca="true">+IF(AND(ISNUMBER(OFFSET('Water Data'!$F$7,0,10*ROW('Water Data'!F163))),'Data Summary'!CC169="Yes"),OFFSET('Water Data'!$F$7,0,10*ROW('Water Data'!F163)),NA())</f>
        <v>#N/A</v>
      </c>
      <c r="O169" s="415" t="e">
        <f ca="true">+IF(AND(ISNUMBER(OFFSET('Water Data'!$F$10,0,10*ROW('Water Data'!F163))),'Data Summary'!CD169="Yes"),OFFSET('Water Data'!$F$10,0,10*ROW('Water Data'!F163)),NA())</f>
        <v>#N/A</v>
      </c>
      <c r="P169" s="415" t="e">
        <f ca="true">+IF(AND(ISNUMBER(OFFSET('Water Data'!$G$5,0,10*ROW('Water Data'!G163))),'Data Summary'!CE169="Yes"),100-OFFSET('Water Data'!$G$5,0,10*ROW('Water Data'!G163)),NA())</f>
        <v>#N/A</v>
      </c>
      <c r="Q169" s="415" t="e">
        <f ca="true">+IF(AND(ISNUMBER(OFFSET('Water Data'!$G$7,0,10*ROW('Water Data'!G163))),'Data Summary'!CF169="Yes"),OFFSET('Water Data'!$G$7,0,10*ROW('Water Data'!G163)),NA())</f>
        <v>#N/A</v>
      </c>
      <c r="R169" s="415" t="e">
        <f ca="true">+IF(AND(ISNUMBER(OFFSET('Water Data'!$G$10,0,10*ROW('Water Data'!G163))),'Data Summary'!CG169="Yes"),OFFSET('Water Data'!$G$10,0,10*ROW('Water Data'!G163)),NA())</f>
        <v>#N/A</v>
      </c>
      <c r="S169" s="415" t="e">
        <f ca="true">+IF(AND(ISNUMBER(OFFSET('Water Data'!$H$5,0,10*ROW('Water Data'!H163))),'Data Summary'!CH169="Yes"),100-OFFSET('Water Data'!$H$5,0,10*ROW('Water Data'!H163)),NA())</f>
        <v>#N/A</v>
      </c>
      <c r="T169" s="415" t="e">
        <f ca="true">+IF(AND(ISNUMBER(OFFSET('Water Data'!$H$7,0,10*ROW('Water Data'!H163))),'Data Summary'!CI169="Yes"),OFFSET('Water Data'!$H$7,0,10*ROW('Water Data'!H163)),NA())</f>
        <v>#N/A</v>
      </c>
      <c r="U169" s="415" t="e">
        <f ca="true">+IF(AND(ISNUMBER(OFFSET('Water Data'!$H$10,0,10*ROW('Water Data'!H163))),'Data Summary'!CJ169="Yes"),OFFSET('Water Data'!$H$10,0,10*ROW('Water Data'!H163)),NA())</f>
        <v>#N/A</v>
      </c>
      <c r="V169" s="203" t="e">
        <f ca="true">+IF(AND(ISNUMBER(OFFSET('Sanitation Data'!$C$5,0,10*ROW('Sanitation Data'!C163))),'Data Summary'!CK169="Yes"),100-OFFSET('Sanitation Data'!$C$5,0,10*ROW('Sanitation Data'!C163)),NA())</f>
        <v>#N/A</v>
      </c>
      <c r="W169" s="203" t="e">
        <f ca="true">+IF(AND(ISNUMBER(OFFSET('Sanitation Data'!$C$7,0,10*ROW('Sanitation Data'!C163))),'Data Summary'!CL169="Yes"),OFFSET('Sanitation Data'!$C$7,0,10*ROW('Sanitation Data'!C163)),NA())</f>
        <v>#N/A</v>
      </c>
      <c r="X169" s="203" t="e">
        <f ca="true">+IF(AND(ISNUMBER(OFFSET('Sanitation Data'!$C$11,0,10*ROW('Sanitation Data'!C163))),'Data Summary'!CM169="Yes"),OFFSET('Sanitation Data'!$C$11,0,10*ROW('Sanitation Data'!C163)),NA())</f>
        <v>#N/A</v>
      </c>
      <c r="Y169" s="203" t="e">
        <f ca="true">+IF(AND(ISNUMBER(OFFSET('Sanitation Data'!$C$12,0,10*ROW('Sanitation Data'!C163))),'Data Summary'!CN169="Yes"),OFFSET('Sanitation Data'!$C$12,0,10*ROW('Sanitation Data'!C163)),NA())</f>
        <v>#N/A</v>
      </c>
      <c r="Z169" s="203" t="e">
        <f ca="true">+IF(AND(ISNUMBER(OFFSET('Sanitation Data'!$C$13,0,10*ROW('Sanitation Data'!C163))),'Data Summary'!CO169="Yes"),OFFSET('Sanitation Data'!$C$13,0,10*ROW('Sanitation Data'!C163)),NA())</f>
        <v>#N/A</v>
      </c>
      <c r="AA169" s="203" t="e">
        <f ca="true">+IF(AND(ISNUMBER(OFFSET('Sanitation Data'!$D$5,0,10*ROW('Sanitation Data'!D163))),'Data Summary'!CP169="Yes"),100-OFFSET('Sanitation Data'!$D$5,0,10*ROW('Sanitation Data'!D163)),NA())</f>
        <v>#N/A</v>
      </c>
      <c r="AB169" s="203" t="e">
        <f ca="true">+IF(AND(ISNUMBER(OFFSET('Sanitation Data'!$D$7,0,10*ROW('Sanitation Data'!D163))),'Data Summary'!CQ169="Yes"),OFFSET('Sanitation Data'!$D$7,0,10*ROW('Sanitation Data'!D163)),NA())</f>
        <v>#N/A</v>
      </c>
      <c r="AC169" s="203" t="e">
        <f ca="true">+IF(AND(ISNUMBER(OFFSET('Sanitation Data'!$D$11,0,10*ROW('Sanitation Data'!D163))),'Data Summary'!CR169="Yes"),OFFSET('Sanitation Data'!$D$11,0,10*ROW('Sanitation Data'!D163)),NA())</f>
        <v>#N/A</v>
      </c>
      <c r="AD169" s="203" t="e">
        <f ca="true">+IF(AND(ISNUMBER(OFFSET('Sanitation Data'!$D$12,0,10*ROW('Sanitation Data'!D163))),'Data Summary'!CS169="Yes"),OFFSET('Sanitation Data'!$D$12,0,10*ROW('Sanitation Data'!D163)),NA())</f>
        <v>#N/A</v>
      </c>
      <c r="AE169" s="203" t="e">
        <f ca="true">+IF(AND(ISNUMBER(OFFSET('Sanitation Data'!$D$13,0,10*ROW('Sanitation Data'!D163))),'Data Summary'!CT169="Yes"),OFFSET('Sanitation Data'!$D$13,0,10*ROW('Sanitation Data'!D163)),NA())</f>
        <v>#N/A</v>
      </c>
      <c r="AF169" s="203" t="e">
        <f ca="true">+IF(AND(ISNUMBER(OFFSET('Sanitation Data'!$E$5,0,10*ROW('Sanitation Data'!E163))),'Data Summary'!CU169="Yes"),100-OFFSET('Sanitation Data'!$E$5,0,10*ROW('Sanitation Data'!E163)),NA())</f>
        <v>#N/A</v>
      </c>
      <c r="AG169" s="203" t="e">
        <f ca="true">+IF(AND(ISNUMBER(OFFSET('Sanitation Data'!$E$7,0,10*ROW('Sanitation Data'!E163))),'Data Summary'!CV169="Yes"),OFFSET('Sanitation Data'!$E$7,0,10*ROW('Sanitation Data'!E163)),NA())</f>
        <v>#N/A</v>
      </c>
      <c r="AH169" s="203" t="e">
        <f ca="true">+IF(AND(ISNUMBER(OFFSET('Sanitation Data'!$E$11,0,10*ROW('Sanitation Data'!E163))),'Data Summary'!CW169="Yes"),OFFSET('Sanitation Data'!$E$11,0,10*ROW('Sanitation Data'!E163)),NA())</f>
        <v>#N/A</v>
      </c>
      <c r="AI169" s="203" t="e">
        <f ca="true">+IF(AND(ISNUMBER(OFFSET('Sanitation Data'!$E$12,0,10*ROW('Sanitation Data'!E163))),'Data Summary'!CX169="Yes"),OFFSET('Sanitation Data'!$E$12,0,10*ROW('Sanitation Data'!E163)),NA())</f>
        <v>#N/A</v>
      </c>
      <c r="AJ169" s="203" t="e">
        <f ca="true">+IF(AND(ISNUMBER(OFFSET('Sanitation Data'!$E$13,0,10*ROW('Sanitation Data'!E163))),'Data Summary'!CY169="Yes"),OFFSET('Sanitation Data'!$E$13,0,10*ROW('Sanitation Data'!E163)),NA())</f>
        <v>#N/A</v>
      </c>
      <c r="AK169" s="203" t="e">
        <f ca="true">+IF(AND(ISNUMBER(OFFSET('Sanitation Data'!$F$5,0,10*ROW('Sanitation Data'!F163))),'Data Summary'!CZ169="Yes"),100-OFFSET('Sanitation Data'!$F$5,0,10*ROW('Sanitation Data'!F163)),NA())</f>
        <v>#N/A</v>
      </c>
      <c r="AL169" s="203" t="e">
        <f ca="true">+IF(AND(ISNUMBER(OFFSET('Sanitation Data'!$F$7,0,10*ROW('Sanitation Data'!F163))),'Data Summary'!DA169="Yes"),OFFSET('Sanitation Data'!$F$7,0,10*ROW('Sanitation Data'!F163)),NA())</f>
        <v>#N/A</v>
      </c>
      <c r="AM169" s="203" t="e">
        <f ca="true">+IF(AND(ISNUMBER(OFFSET('Sanitation Data'!$F$11,0,10*ROW('Sanitation Data'!F163))),'Data Summary'!DB169="Yes"),OFFSET('Sanitation Data'!$F$11,0,10*ROW('Sanitation Data'!F163)),NA())</f>
        <v>#N/A</v>
      </c>
      <c r="AN169" s="203" t="e">
        <f ca="true">+IF(AND(ISNUMBER(OFFSET('Sanitation Data'!$F$12,0,10*ROW('Sanitation Data'!F163))),'Data Summary'!DC169="Yes"),OFFSET('Sanitation Data'!$F$12,0,10*ROW('Sanitation Data'!F163)),NA())</f>
        <v>#N/A</v>
      </c>
      <c r="AO169" s="203" t="e">
        <f ca="true">+IF(AND(ISNUMBER(OFFSET('Sanitation Data'!$F$13,0,10*ROW('Sanitation Data'!F163))),'Data Summary'!DD169="Yes"),OFFSET('Sanitation Data'!$F$13,0,10*ROW('Sanitation Data'!F163)),NA())</f>
        <v>#N/A</v>
      </c>
      <c r="AP169" s="203" t="e">
        <f ca="true">+IF(AND(ISNUMBER(OFFSET('Sanitation Data'!$G$5,0,10*ROW('Sanitation Data'!G163))),'Data Summary'!DE169="Yes"),100-OFFSET('Sanitation Data'!$G$5,0,10*ROW('Sanitation Data'!G163)),NA())</f>
        <v>#N/A</v>
      </c>
      <c r="AQ169" s="203" t="e">
        <f ca="true">+IF(AND(ISNUMBER(OFFSET('Sanitation Data'!$G$7,0,10*ROW('Sanitation Data'!G163))),'Data Summary'!DF169="Yes"),OFFSET('Sanitation Data'!$G$7,0,10*ROW('Sanitation Data'!G163)),NA())</f>
        <v>#N/A</v>
      </c>
      <c r="AR169" s="203" t="e">
        <f ca="true">+IF(AND(ISNUMBER(OFFSET('Sanitation Data'!$G$11,0,10*ROW('Sanitation Data'!G163))),'Data Summary'!DG169="Yes"),OFFSET('Sanitation Data'!$G$11,0,10*ROW('Sanitation Data'!G163)),NA())</f>
        <v>#N/A</v>
      </c>
      <c r="AS169" s="203" t="e">
        <f ca="true">+IF(AND(ISNUMBER(OFFSET('Sanitation Data'!$G$12,0,10*ROW('Sanitation Data'!G163))),'Data Summary'!DH169="Yes"),OFFSET('Sanitation Data'!$G$12,0,10*ROW('Sanitation Data'!G163)),NA())</f>
        <v>#N/A</v>
      </c>
      <c r="AT169" s="203" t="e">
        <f ca="true">+IF(AND(ISNUMBER(OFFSET('Sanitation Data'!$G$13,0,10*ROW('Sanitation Data'!G163))),'Data Summary'!DI169="Yes"),OFFSET('Sanitation Data'!$G$13,0,10*ROW('Sanitation Data'!G163)),NA())</f>
        <v>#N/A</v>
      </c>
      <c r="AU169" s="203" t="e">
        <f ca="true">+IF(AND(ISNUMBER(OFFSET('Sanitation Data'!$H$5,0,10*ROW('Sanitation Data'!H163))),'Data Summary'!DJ169="Yes"),100-OFFSET('Sanitation Data'!$H$5,0,10*ROW('Sanitation Data'!H163)),NA())</f>
        <v>#N/A</v>
      </c>
      <c r="AV169" s="203" t="e">
        <f ca="true">+IF(AND(ISNUMBER(OFFSET('Sanitation Data'!$H$7,0,10*ROW('Sanitation Data'!H163))),'Data Summary'!DK169="Yes"),OFFSET('Sanitation Data'!$H$7,0,10*ROW('Sanitation Data'!H163)),NA())</f>
        <v>#N/A</v>
      </c>
      <c r="AW169" s="203" t="e">
        <f ca="true">+IF(AND(ISNUMBER(OFFSET('Sanitation Data'!$H$11,0,10*ROW('Sanitation Data'!H163))),'Data Summary'!DL169="Yes"),OFFSET('Sanitation Data'!$H$11,0,10*ROW('Sanitation Data'!H163)),NA())</f>
        <v>#N/A</v>
      </c>
      <c r="AX169" s="203" t="e">
        <f ca="true">+IF(AND(ISNUMBER(OFFSET('Sanitation Data'!$H$12,0,10*ROW('Sanitation Data'!H163))),'Data Summary'!DM169="Yes"),OFFSET('Sanitation Data'!$H$12,0,10*ROW('Sanitation Data'!H163)),NA())</f>
        <v>#N/A</v>
      </c>
      <c r="AY169" s="203" t="e">
        <f ca="true">+IF(AND(ISNUMBER(OFFSET('Sanitation Data'!$H$13,0,10*ROW('Sanitation Data'!H163))),'Data Summary'!DN169="Yes"),OFFSET('Sanitation Data'!$H$13,0,10*ROW('Sanitation Data'!H163)),NA())</f>
        <v>#N/A</v>
      </c>
      <c r="AZ169" s="204" t="e">
        <f ca="true">+IF(AND(ISNUMBER(OFFSET('Hygiene Data'!$C$6,0,10*ROW('Hygiene Data'!C163))),'Data Summary'!DO169="Yes"),OFFSET('Hygiene Data'!$C$6,0,10*ROW('Hygiene Data'!C163)),NA())</f>
        <v>#N/A</v>
      </c>
      <c r="BA169" s="204" t="e">
        <f ca="true">+IF(AND(ISNUMBER(OFFSET('Hygiene Data'!$C$8,0,10*ROW('Hygiene Data'!C163))),'Data Summary'!DP169="Yes"),OFFSET('Hygiene Data'!$C$8,0,10*ROW('Hygiene Data'!C163)),NA())</f>
        <v>#N/A</v>
      </c>
      <c r="BB169" s="204" t="e">
        <f ca="true">+IF(AND(ISNUMBER(OFFSET('Hygiene Data'!$C$10,0,10*ROW('Hygiene Data'!C163))),'Data Summary'!DQ169="Yes"),OFFSET('Hygiene Data'!$C$10,0,10*ROW('Hygiene Data'!C163)),NA())</f>
        <v>#N/A</v>
      </c>
      <c r="BC169" s="204" t="e">
        <f ca="true">+IF(AND(ISNUMBER(OFFSET('Hygiene Data'!$D$6,0,10*ROW('Hygiene Data'!D163))),'Data Summary'!DR169="Yes"),OFFSET('Hygiene Data'!$D$6,0,10*ROW('Hygiene Data'!D163)),NA())</f>
        <v>#N/A</v>
      </c>
      <c r="BD169" s="204" t="e">
        <f ca="true">+IF(AND(ISNUMBER(OFFSET('Hygiene Data'!$D$8,0,10*ROW('Hygiene Data'!D163))),'Data Summary'!DS169="Yes"),OFFSET('Hygiene Data'!$D$8,0,10*ROW('Hygiene Data'!D163)),NA())</f>
        <v>#N/A</v>
      </c>
      <c r="BE169" s="204" t="e">
        <f ca="true">+IF(AND(ISNUMBER(OFFSET('Hygiene Data'!$D$10,0,10*ROW('Hygiene Data'!D163))),'Data Summary'!DT169="Yes"),OFFSET('Hygiene Data'!$D$10,0,10*ROW('Hygiene Data'!D163)),NA())</f>
        <v>#N/A</v>
      </c>
      <c r="BF169" s="204" t="e">
        <f ca="true">+IF(AND(ISNUMBER(OFFSET('Hygiene Data'!$E$6,0,10*ROW('Hygiene Data'!E163))),'Data Summary'!DU169="Yes"),OFFSET('Hygiene Data'!$E$6,0,10*ROW('Hygiene Data'!E163)),NA())</f>
        <v>#N/A</v>
      </c>
      <c r="BG169" s="204" t="e">
        <f ca="true">+IF(AND(ISNUMBER(OFFSET('Hygiene Data'!$E$8,0,10*ROW('Hygiene Data'!E163))),'Data Summary'!DV169="Yes"),OFFSET('Hygiene Data'!$E$8,0,10*ROW('Hygiene Data'!E163)),NA())</f>
        <v>#N/A</v>
      </c>
      <c r="BH169" s="204" t="e">
        <f ca="true">+IF(AND(ISNUMBER(OFFSET('Hygiene Data'!$E$10,0,10*ROW('Hygiene Data'!E163))),'Data Summary'!DW169="Yes"),OFFSET('Hygiene Data'!$E$10,0,10*ROW('Hygiene Data'!E163)),NA())</f>
        <v>#N/A</v>
      </c>
      <c r="BI169" s="204" t="e">
        <f ca="true">+IF(AND(ISNUMBER(OFFSET('Hygiene Data'!$F$6,0,10*ROW('Hygiene Data'!F163))),'Data Summary'!DX169="Yes"),OFFSET('Hygiene Data'!$F$6,0,10*ROW('Hygiene Data'!F163)),NA())</f>
        <v>#N/A</v>
      </c>
      <c r="BJ169" s="204" t="e">
        <f ca="true">+IF(AND(ISNUMBER(OFFSET('Hygiene Data'!$F$8,0,10*ROW('Hygiene Data'!F163))),'Data Summary'!DY169="Yes"),OFFSET('Hygiene Data'!$F$8,0,10*ROW('Hygiene Data'!F163)),NA())</f>
        <v>#N/A</v>
      </c>
      <c r="BK169" s="204" t="e">
        <f ca="true">+IF(AND(ISNUMBER(OFFSET('Hygiene Data'!$F$10,0,10*ROW('Hygiene Data'!F163))),'Data Summary'!DZ169="Yes"),OFFSET('Hygiene Data'!$F$10,0,10*ROW('Hygiene Data'!F163)),NA())</f>
        <v>#N/A</v>
      </c>
      <c r="BL169" s="204" t="e">
        <f ca="true">+IF(AND(ISNUMBER(OFFSET('Hygiene Data'!$G$6,0,10*ROW('Hygiene Data'!G163))),'Data Summary'!EA169="Yes"),OFFSET('Hygiene Data'!$G$6,0,10*ROW('Hygiene Data'!G163)),NA())</f>
        <v>#N/A</v>
      </c>
      <c r="BM169" s="204" t="e">
        <f ca="true">+IF(AND(ISNUMBER(OFFSET('Hygiene Data'!$G$8,0,10*ROW('Hygiene Data'!G163))),'Data Summary'!EB169="Yes"),OFFSET('Hygiene Data'!$G$8,0,10*ROW('Hygiene Data'!G163)),NA())</f>
        <v>#N/A</v>
      </c>
      <c r="BN169" s="204" t="e">
        <f ca="true">+IF(AND(ISNUMBER(OFFSET('Hygiene Data'!$G$10,0,10*ROW('Hygiene Data'!G163))),'Data Summary'!EC169="Yes"),OFFSET('Hygiene Data'!$G$10,0,10*ROW('Hygiene Data'!G163)),NA())</f>
        <v>#N/A</v>
      </c>
      <c r="BO169" s="204" t="e">
        <f ca="true">+IF(AND(ISNUMBER(OFFSET('Hygiene Data'!$H$6,0,10*ROW('Hygiene Data'!H163))),'Data Summary'!ED169="Yes"),OFFSET('Hygiene Data'!$H$6,0,10*ROW('Hygiene Data'!H163)),NA())</f>
        <v>#N/A</v>
      </c>
      <c r="BP169" s="204" t="e">
        <f ca="true">+IF(AND(ISNUMBER(OFFSET('Hygiene Data'!$H$8,0,10*ROW('Hygiene Data'!H163))),'Data Summary'!EE169="Yes"),OFFSET('Hygiene Data'!$H$8,0,10*ROW('Hygiene Data'!H163)),NA())</f>
        <v>#N/A</v>
      </c>
      <c r="BQ169" s="204"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415" t="e">
        <f ca="true">+IF(AND(ISNUMBER(OFFSET('Water Data'!$C$5,0,10*ROW('Water Data'!C164))),'Data Summary'!BS170="Yes"),100-OFFSET('Water Data'!$C$5,0,10*ROW('Water Data'!C164)),NA())</f>
        <v>#N/A</v>
      </c>
      <c r="E170" s="415" t="e">
        <f ca="true">+IF(AND(ISNUMBER(OFFSET('Water Data'!$C$7,0,10*ROW('Water Data'!C164))),'Data Summary'!BT170="Yes"),OFFSET('Water Data'!$C$7,0,10*ROW('Water Data'!C164)),NA())</f>
        <v>#N/A</v>
      </c>
      <c r="F170" s="415" t="e">
        <f ca="true">+IF(AND(ISNUMBER(OFFSET('Water Data'!$C$10,0,10*ROW('Water Data'!C164))),'Data Summary'!BU170="Yes"),OFFSET('Water Data'!$C$10,0,10*ROW('Water Data'!C164)),NA())</f>
        <v>#N/A</v>
      </c>
      <c r="G170" s="415" t="e">
        <f ca="true">+IF(AND(ISNUMBER(OFFSET('Water Data'!$D$5,0,10*ROW('Water Data'!D164))),'Data Summary'!BV170="Yes"),100-OFFSET('Water Data'!$D$5,0,10*ROW('Water Data'!D164)),NA())</f>
        <v>#N/A</v>
      </c>
      <c r="H170" s="415" t="e">
        <f ca="true">+IF(AND(ISNUMBER(OFFSET('Water Data'!$D$7,0,10*ROW('Water Data'!D164))),'Data Summary'!BW170="Yes"),OFFSET('Water Data'!$D$7,0,10*ROW('Water Data'!D164)),NA())</f>
        <v>#N/A</v>
      </c>
      <c r="I170" s="415" t="e">
        <f ca="true">+IF(AND(ISNUMBER(OFFSET('Water Data'!$D$10,0,10*ROW('Water Data'!D164))),'Data Summary'!BX170="Yes"),OFFSET('Water Data'!$D$10,0,10*ROW('Water Data'!D164)),NA())</f>
        <v>#N/A</v>
      </c>
      <c r="J170" s="415" t="e">
        <f ca="true">+IF(AND(ISNUMBER(OFFSET('Water Data'!$E$5,0,10*ROW('Water Data'!E164))),'Data Summary'!BY170="Yes"),100-OFFSET('Water Data'!$E$5,0,10*ROW('Water Data'!E164)),NA())</f>
        <v>#N/A</v>
      </c>
      <c r="K170" s="415" t="e">
        <f ca="true">+IF(AND(ISNUMBER(OFFSET('Water Data'!$E$7,0,10*ROW('Water Data'!E164))),'Data Summary'!BZ170="Yes"),OFFSET('Water Data'!$E$7,0,10*ROW('Water Data'!E164)),NA())</f>
        <v>#N/A</v>
      </c>
      <c r="L170" s="415" t="e">
        <f ca="true">+IF(AND(ISNUMBER(OFFSET('Water Data'!$E$10,0,10*ROW('Water Data'!E164))),'Data Summary'!CA170="Yes"),OFFSET('Water Data'!$E$10,0,10*ROW('Water Data'!E164)),NA())</f>
        <v>#N/A</v>
      </c>
      <c r="M170" s="415" t="e">
        <f ca="true">+IF(AND(ISNUMBER(OFFSET('Water Data'!$F$5,0,10*ROW('Water Data'!F164))),'Data Summary'!CB170="Yes"),100-OFFSET('Water Data'!$F$5,0,10*ROW('Water Data'!F164)),NA())</f>
        <v>#N/A</v>
      </c>
      <c r="N170" s="415" t="e">
        <f ca="true">+IF(AND(ISNUMBER(OFFSET('Water Data'!$F$7,0,10*ROW('Water Data'!F164))),'Data Summary'!CC170="Yes"),OFFSET('Water Data'!$F$7,0,10*ROW('Water Data'!F164)),NA())</f>
        <v>#N/A</v>
      </c>
      <c r="O170" s="415" t="e">
        <f ca="true">+IF(AND(ISNUMBER(OFFSET('Water Data'!$F$10,0,10*ROW('Water Data'!F164))),'Data Summary'!CD170="Yes"),OFFSET('Water Data'!$F$10,0,10*ROW('Water Data'!F164)),NA())</f>
        <v>#N/A</v>
      </c>
      <c r="P170" s="415" t="e">
        <f ca="true">+IF(AND(ISNUMBER(OFFSET('Water Data'!$G$5,0,10*ROW('Water Data'!G164))),'Data Summary'!CE170="Yes"),100-OFFSET('Water Data'!$G$5,0,10*ROW('Water Data'!G164)),NA())</f>
        <v>#N/A</v>
      </c>
      <c r="Q170" s="415" t="e">
        <f ca="true">+IF(AND(ISNUMBER(OFFSET('Water Data'!$G$7,0,10*ROW('Water Data'!G164))),'Data Summary'!CF170="Yes"),OFFSET('Water Data'!$G$7,0,10*ROW('Water Data'!G164)),NA())</f>
        <v>#N/A</v>
      </c>
      <c r="R170" s="415" t="e">
        <f ca="true">+IF(AND(ISNUMBER(OFFSET('Water Data'!$G$10,0,10*ROW('Water Data'!G164))),'Data Summary'!CG170="Yes"),OFFSET('Water Data'!$G$10,0,10*ROW('Water Data'!G164)),NA())</f>
        <v>#N/A</v>
      </c>
      <c r="S170" s="415" t="e">
        <f ca="true">+IF(AND(ISNUMBER(OFFSET('Water Data'!$H$5,0,10*ROW('Water Data'!H164))),'Data Summary'!CH170="Yes"),100-OFFSET('Water Data'!$H$5,0,10*ROW('Water Data'!H164)),NA())</f>
        <v>#N/A</v>
      </c>
      <c r="T170" s="415" t="e">
        <f ca="true">+IF(AND(ISNUMBER(OFFSET('Water Data'!$H$7,0,10*ROW('Water Data'!H164))),'Data Summary'!CI170="Yes"),OFFSET('Water Data'!$H$7,0,10*ROW('Water Data'!H164)),NA())</f>
        <v>#N/A</v>
      </c>
      <c r="U170" s="415" t="e">
        <f ca="true">+IF(AND(ISNUMBER(OFFSET('Water Data'!$H$10,0,10*ROW('Water Data'!H164))),'Data Summary'!CJ170="Yes"),OFFSET('Water Data'!$H$10,0,10*ROW('Water Data'!H164)),NA())</f>
        <v>#N/A</v>
      </c>
      <c r="V170" s="203" t="e">
        <f ca="true">+IF(AND(ISNUMBER(OFFSET('Sanitation Data'!$C$5,0,10*ROW('Sanitation Data'!C164))),'Data Summary'!CK170="Yes"),100-OFFSET('Sanitation Data'!$C$5,0,10*ROW('Sanitation Data'!C164)),NA())</f>
        <v>#N/A</v>
      </c>
      <c r="W170" s="203" t="e">
        <f ca="true">+IF(AND(ISNUMBER(OFFSET('Sanitation Data'!$C$7,0,10*ROW('Sanitation Data'!C164))),'Data Summary'!CL170="Yes"),OFFSET('Sanitation Data'!$C$7,0,10*ROW('Sanitation Data'!C164)),NA())</f>
        <v>#N/A</v>
      </c>
      <c r="X170" s="203" t="e">
        <f ca="true">+IF(AND(ISNUMBER(OFFSET('Sanitation Data'!$C$11,0,10*ROW('Sanitation Data'!C164))),'Data Summary'!CM170="Yes"),OFFSET('Sanitation Data'!$C$11,0,10*ROW('Sanitation Data'!C164)),NA())</f>
        <v>#N/A</v>
      </c>
      <c r="Y170" s="203" t="e">
        <f ca="true">+IF(AND(ISNUMBER(OFFSET('Sanitation Data'!$C$12,0,10*ROW('Sanitation Data'!C164))),'Data Summary'!CN170="Yes"),OFFSET('Sanitation Data'!$C$12,0,10*ROW('Sanitation Data'!C164)),NA())</f>
        <v>#N/A</v>
      </c>
      <c r="Z170" s="203" t="e">
        <f ca="true">+IF(AND(ISNUMBER(OFFSET('Sanitation Data'!$C$13,0,10*ROW('Sanitation Data'!C164))),'Data Summary'!CO170="Yes"),OFFSET('Sanitation Data'!$C$13,0,10*ROW('Sanitation Data'!C164)),NA())</f>
        <v>#N/A</v>
      </c>
      <c r="AA170" s="203" t="e">
        <f ca="true">+IF(AND(ISNUMBER(OFFSET('Sanitation Data'!$D$5,0,10*ROW('Sanitation Data'!D164))),'Data Summary'!CP170="Yes"),100-OFFSET('Sanitation Data'!$D$5,0,10*ROW('Sanitation Data'!D164)),NA())</f>
        <v>#N/A</v>
      </c>
      <c r="AB170" s="203" t="e">
        <f ca="true">+IF(AND(ISNUMBER(OFFSET('Sanitation Data'!$D$7,0,10*ROW('Sanitation Data'!D164))),'Data Summary'!CQ170="Yes"),OFFSET('Sanitation Data'!$D$7,0,10*ROW('Sanitation Data'!D164)),NA())</f>
        <v>#N/A</v>
      </c>
      <c r="AC170" s="203" t="e">
        <f ca="true">+IF(AND(ISNUMBER(OFFSET('Sanitation Data'!$D$11,0,10*ROW('Sanitation Data'!D164))),'Data Summary'!CR170="Yes"),OFFSET('Sanitation Data'!$D$11,0,10*ROW('Sanitation Data'!D164)),NA())</f>
        <v>#N/A</v>
      </c>
      <c r="AD170" s="203" t="e">
        <f ca="true">+IF(AND(ISNUMBER(OFFSET('Sanitation Data'!$D$12,0,10*ROW('Sanitation Data'!D164))),'Data Summary'!CS170="Yes"),OFFSET('Sanitation Data'!$D$12,0,10*ROW('Sanitation Data'!D164)),NA())</f>
        <v>#N/A</v>
      </c>
      <c r="AE170" s="203" t="e">
        <f ca="true">+IF(AND(ISNUMBER(OFFSET('Sanitation Data'!$D$13,0,10*ROW('Sanitation Data'!D164))),'Data Summary'!CT170="Yes"),OFFSET('Sanitation Data'!$D$13,0,10*ROW('Sanitation Data'!D164)),NA())</f>
        <v>#N/A</v>
      </c>
      <c r="AF170" s="203" t="e">
        <f ca="true">+IF(AND(ISNUMBER(OFFSET('Sanitation Data'!$E$5,0,10*ROW('Sanitation Data'!E164))),'Data Summary'!CU170="Yes"),100-OFFSET('Sanitation Data'!$E$5,0,10*ROW('Sanitation Data'!E164)),NA())</f>
        <v>#N/A</v>
      </c>
      <c r="AG170" s="203" t="e">
        <f ca="true">+IF(AND(ISNUMBER(OFFSET('Sanitation Data'!$E$7,0,10*ROW('Sanitation Data'!E164))),'Data Summary'!CV170="Yes"),OFFSET('Sanitation Data'!$E$7,0,10*ROW('Sanitation Data'!E164)),NA())</f>
        <v>#N/A</v>
      </c>
      <c r="AH170" s="203" t="e">
        <f ca="true">+IF(AND(ISNUMBER(OFFSET('Sanitation Data'!$E$11,0,10*ROW('Sanitation Data'!E164))),'Data Summary'!CW170="Yes"),OFFSET('Sanitation Data'!$E$11,0,10*ROW('Sanitation Data'!E164)),NA())</f>
        <v>#N/A</v>
      </c>
      <c r="AI170" s="203" t="e">
        <f ca="true">+IF(AND(ISNUMBER(OFFSET('Sanitation Data'!$E$12,0,10*ROW('Sanitation Data'!E164))),'Data Summary'!CX170="Yes"),OFFSET('Sanitation Data'!$E$12,0,10*ROW('Sanitation Data'!E164)),NA())</f>
        <v>#N/A</v>
      </c>
      <c r="AJ170" s="203" t="e">
        <f ca="true">+IF(AND(ISNUMBER(OFFSET('Sanitation Data'!$E$13,0,10*ROW('Sanitation Data'!E164))),'Data Summary'!CY170="Yes"),OFFSET('Sanitation Data'!$E$13,0,10*ROW('Sanitation Data'!E164)),NA())</f>
        <v>#N/A</v>
      </c>
      <c r="AK170" s="203" t="e">
        <f ca="true">+IF(AND(ISNUMBER(OFFSET('Sanitation Data'!$F$5,0,10*ROW('Sanitation Data'!F164))),'Data Summary'!CZ170="Yes"),100-OFFSET('Sanitation Data'!$F$5,0,10*ROW('Sanitation Data'!F164)),NA())</f>
        <v>#N/A</v>
      </c>
      <c r="AL170" s="203" t="e">
        <f ca="true">+IF(AND(ISNUMBER(OFFSET('Sanitation Data'!$F$7,0,10*ROW('Sanitation Data'!F164))),'Data Summary'!DA170="Yes"),OFFSET('Sanitation Data'!$F$7,0,10*ROW('Sanitation Data'!F164)),NA())</f>
        <v>#N/A</v>
      </c>
      <c r="AM170" s="203" t="e">
        <f ca="true">+IF(AND(ISNUMBER(OFFSET('Sanitation Data'!$F$11,0,10*ROW('Sanitation Data'!F164))),'Data Summary'!DB170="Yes"),OFFSET('Sanitation Data'!$F$11,0,10*ROW('Sanitation Data'!F164)),NA())</f>
        <v>#N/A</v>
      </c>
      <c r="AN170" s="203" t="e">
        <f ca="true">+IF(AND(ISNUMBER(OFFSET('Sanitation Data'!$F$12,0,10*ROW('Sanitation Data'!F164))),'Data Summary'!DC170="Yes"),OFFSET('Sanitation Data'!$F$12,0,10*ROW('Sanitation Data'!F164)),NA())</f>
        <v>#N/A</v>
      </c>
      <c r="AO170" s="203" t="e">
        <f ca="true">+IF(AND(ISNUMBER(OFFSET('Sanitation Data'!$F$13,0,10*ROW('Sanitation Data'!F164))),'Data Summary'!DD170="Yes"),OFFSET('Sanitation Data'!$F$13,0,10*ROW('Sanitation Data'!F164)),NA())</f>
        <v>#N/A</v>
      </c>
      <c r="AP170" s="203" t="e">
        <f ca="true">+IF(AND(ISNUMBER(OFFSET('Sanitation Data'!$G$5,0,10*ROW('Sanitation Data'!G164))),'Data Summary'!DE170="Yes"),100-OFFSET('Sanitation Data'!$G$5,0,10*ROW('Sanitation Data'!G164)),NA())</f>
        <v>#N/A</v>
      </c>
      <c r="AQ170" s="203" t="e">
        <f ca="true">+IF(AND(ISNUMBER(OFFSET('Sanitation Data'!$G$7,0,10*ROW('Sanitation Data'!G164))),'Data Summary'!DF170="Yes"),OFFSET('Sanitation Data'!$G$7,0,10*ROW('Sanitation Data'!G164)),NA())</f>
        <v>#N/A</v>
      </c>
      <c r="AR170" s="203" t="e">
        <f ca="true">+IF(AND(ISNUMBER(OFFSET('Sanitation Data'!$G$11,0,10*ROW('Sanitation Data'!G164))),'Data Summary'!DG170="Yes"),OFFSET('Sanitation Data'!$G$11,0,10*ROW('Sanitation Data'!G164)),NA())</f>
        <v>#N/A</v>
      </c>
      <c r="AS170" s="203" t="e">
        <f ca="true">+IF(AND(ISNUMBER(OFFSET('Sanitation Data'!$G$12,0,10*ROW('Sanitation Data'!G164))),'Data Summary'!DH170="Yes"),OFFSET('Sanitation Data'!$G$12,0,10*ROW('Sanitation Data'!G164)),NA())</f>
        <v>#N/A</v>
      </c>
      <c r="AT170" s="203" t="e">
        <f ca="true">+IF(AND(ISNUMBER(OFFSET('Sanitation Data'!$G$13,0,10*ROW('Sanitation Data'!G164))),'Data Summary'!DI170="Yes"),OFFSET('Sanitation Data'!$G$13,0,10*ROW('Sanitation Data'!G164)),NA())</f>
        <v>#N/A</v>
      </c>
      <c r="AU170" s="203" t="e">
        <f ca="true">+IF(AND(ISNUMBER(OFFSET('Sanitation Data'!$H$5,0,10*ROW('Sanitation Data'!H164))),'Data Summary'!DJ170="Yes"),100-OFFSET('Sanitation Data'!$H$5,0,10*ROW('Sanitation Data'!H164)),NA())</f>
        <v>#N/A</v>
      </c>
      <c r="AV170" s="203" t="e">
        <f ca="true">+IF(AND(ISNUMBER(OFFSET('Sanitation Data'!$H$7,0,10*ROW('Sanitation Data'!H164))),'Data Summary'!DK170="Yes"),OFFSET('Sanitation Data'!$H$7,0,10*ROW('Sanitation Data'!H164)),NA())</f>
        <v>#N/A</v>
      </c>
      <c r="AW170" s="203" t="e">
        <f ca="true">+IF(AND(ISNUMBER(OFFSET('Sanitation Data'!$H$11,0,10*ROW('Sanitation Data'!H164))),'Data Summary'!DL170="Yes"),OFFSET('Sanitation Data'!$H$11,0,10*ROW('Sanitation Data'!H164)),NA())</f>
        <v>#N/A</v>
      </c>
      <c r="AX170" s="203" t="e">
        <f ca="true">+IF(AND(ISNUMBER(OFFSET('Sanitation Data'!$H$12,0,10*ROW('Sanitation Data'!H164))),'Data Summary'!DM170="Yes"),OFFSET('Sanitation Data'!$H$12,0,10*ROW('Sanitation Data'!H164)),NA())</f>
        <v>#N/A</v>
      </c>
      <c r="AY170" s="203" t="e">
        <f ca="true">+IF(AND(ISNUMBER(OFFSET('Sanitation Data'!$H$13,0,10*ROW('Sanitation Data'!H164))),'Data Summary'!DN170="Yes"),OFFSET('Sanitation Data'!$H$13,0,10*ROW('Sanitation Data'!H164)),NA())</f>
        <v>#N/A</v>
      </c>
      <c r="AZ170" s="204" t="e">
        <f ca="true">+IF(AND(ISNUMBER(OFFSET('Hygiene Data'!$C$6,0,10*ROW('Hygiene Data'!C164))),'Data Summary'!DO170="Yes"),OFFSET('Hygiene Data'!$C$6,0,10*ROW('Hygiene Data'!C164)),NA())</f>
        <v>#N/A</v>
      </c>
      <c r="BA170" s="204" t="e">
        <f ca="true">+IF(AND(ISNUMBER(OFFSET('Hygiene Data'!$C$8,0,10*ROW('Hygiene Data'!C164))),'Data Summary'!DP170="Yes"),OFFSET('Hygiene Data'!$C$8,0,10*ROW('Hygiene Data'!C164)),NA())</f>
        <v>#N/A</v>
      </c>
      <c r="BB170" s="204" t="e">
        <f ca="true">+IF(AND(ISNUMBER(OFFSET('Hygiene Data'!$C$10,0,10*ROW('Hygiene Data'!C164))),'Data Summary'!DQ170="Yes"),OFFSET('Hygiene Data'!$C$10,0,10*ROW('Hygiene Data'!C164)),NA())</f>
        <v>#N/A</v>
      </c>
      <c r="BC170" s="204" t="e">
        <f ca="true">+IF(AND(ISNUMBER(OFFSET('Hygiene Data'!$D$6,0,10*ROW('Hygiene Data'!D164))),'Data Summary'!DR170="Yes"),OFFSET('Hygiene Data'!$D$6,0,10*ROW('Hygiene Data'!D164)),NA())</f>
        <v>#N/A</v>
      </c>
      <c r="BD170" s="204" t="e">
        <f ca="true">+IF(AND(ISNUMBER(OFFSET('Hygiene Data'!$D$8,0,10*ROW('Hygiene Data'!D164))),'Data Summary'!DS170="Yes"),OFFSET('Hygiene Data'!$D$8,0,10*ROW('Hygiene Data'!D164)),NA())</f>
        <v>#N/A</v>
      </c>
      <c r="BE170" s="204" t="e">
        <f ca="true">+IF(AND(ISNUMBER(OFFSET('Hygiene Data'!$D$10,0,10*ROW('Hygiene Data'!D164))),'Data Summary'!DT170="Yes"),OFFSET('Hygiene Data'!$D$10,0,10*ROW('Hygiene Data'!D164)),NA())</f>
        <v>#N/A</v>
      </c>
      <c r="BF170" s="204" t="e">
        <f ca="true">+IF(AND(ISNUMBER(OFFSET('Hygiene Data'!$E$6,0,10*ROW('Hygiene Data'!E164))),'Data Summary'!DU170="Yes"),OFFSET('Hygiene Data'!$E$6,0,10*ROW('Hygiene Data'!E164)),NA())</f>
        <v>#N/A</v>
      </c>
      <c r="BG170" s="204" t="e">
        <f ca="true">+IF(AND(ISNUMBER(OFFSET('Hygiene Data'!$E$8,0,10*ROW('Hygiene Data'!E164))),'Data Summary'!DV170="Yes"),OFFSET('Hygiene Data'!$E$8,0,10*ROW('Hygiene Data'!E164)),NA())</f>
        <v>#N/A</v>
      </c>
      <c r="BH170" s="204" t="e">
        <f ca="true">+IF(AND(ISNUMBER(OFFSET('Hygiene Data'!$E$10,0,10*ROW('Hygiene Data'!E164))),'Data Summary'!DW170="Yes"),OFFSET('Hygiene Data'!$E$10,0,10*ROW('Hygiene Data'!E164)),NA())</f>
        <v>#N/A</v>
      </c>
      <c r="BI170" s="204" t="e">
        <f ca="true">+IF(AND(ISNUMBER(OFFSET('Hygiene Data'!$F$6,0,10*ROW('Hygiene Data'!F164))),'Data Summary'!DX170="Yes"),OFFSET('Hygiene Data'!$F$6,0,10*ROW('Hygiene Data'!F164)),NA())</f>
        <v>#N/A</v>
      </c>
      <c r="BJ170" s="204" t="e">
        <f ca="true">+IF(AND(ISNUMBER(OFFSET('Hygiene Data'!$F$8,0,10*ROW('Hygiene Data'!F164))),'Data Summary'!DY170="Yes"),OFFSET('Hygiene Data'!$F$8,0,10*ROW('Hygiene Data'!F164)),NA())</f>
        <v>#N/A</v>
      </c>
      <c r="BK170" s="204" t="e">
        <f ca="true">+IF(AND(ISNUMBER(OFFSET('Hygiene Data'!$F$10,0,10*ROW('Hygiene Data'!F164))),'Data Summary'!DZ170="Yes"),OFFSET('Hygiene Data'!$F$10,0,10*ROW('Hygiene Data'!F164)),NA())</f>
        <v>#N/A</v>
      </c>
      <c r="BL170" s="204" t="e">
        <f ca="true">+IF(AND(ISNUMBER(OFFSET('Hygiene Data'!$G$6,0,10*ROW('Hygiene Data'!G164))),'Data Summary'!EA170="Yes"),OFFSET('Hygiene Data'!$G$6,0,10*ROW('Hygiene Data'!G164)),NA())</f>
        <v>#N/A</v>
      </c>
      <c r="BM170" s="204" t="e">
        <f ca="true">+IF(AND(ISNUMBER(OFFSET('Hygiene Data'!$G$8,0,10*ROW('Hygiene Data'!G164))),'Data Summary'!EB170="Yes"),OFFSET('Hygiene Data'!$G$8,0,10*ROW('Hygiene Data'!G164)),NA())</f>
        <v>#N/A</v>
      </c>
      <c r="BN170" s="204" t="e">
        <f ca="true">+IF(AND(ISNUMBER(OFFSET('Hygiene Data'!$G$10,0,10*ROW('Hygiene Data'!G164))),'Data Summary'!EC170="Yes"),OFFSET('Hygiene Data'!$G$10,0,10*ROW('Hygiene Data'!G164)),NA())</f>
        <v>#N/A</v>
      </c>
      <c r="BO170" s="204" t="e">
        <f ca="true">+IF(AND(ISNUMBER(OFFSET('Hygiene Data'!$H$6,0,10*ROW('Hygiene Data'!H164))),'Data Summary'!ED170="Yes"),OFFSET('Hygiene Data'!$H$6,0,10*ROW('Hygiene Data'!H164)),NA())</f>
        <v>#N/A</v>
      </c>
      <c r="BP170" s="204" t="e">
        <f ca="true">+IF(AND(ISNUMBER(OFFSET('Hygiene Data'!$H$8,0,10*ROW('Hygiene Data'!H164))),'Data Summary'!EE170="Yes"),OFFSET('Hygiene Data'!$H$8,0,10*ROW('Hygiene Data'!H164)),NA())</f>
        <v>#N/A</v>
      </c>
      <c r="BQ170" s="204"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415" t="e">
        <f ca="true">+IF(AND(ISNUMBER(OFFSET('Water Data'!$C$5,0,10*ROW('Water Data'!C165))),'Data Summary'!BS171="Yes"),100-OFFSET('Water Data'!$C$5,0,10*ROW('Water Data'!C165)),NA())</f>
        <v>#N/A</v>
      </c>
      <c r="E171" s="415" t="e">
        <f ca="true">+IF(AND(ISNUMBER(OFFSET('Water Data'!$C$7,0,10*ROW('Water Data'!C165))),'Data Summary'!BT171="Yes"),OFFSET('Water Data'!$C$7,0,10*ROW('Water Data'!C165)),NA())</f>
        <v>#N/A</v>
      </c>
      <c r="F171" s="415" t="e">
        <f ca="true">+IF(AND(ISNUMBER(OFFSET('Water Data'!$C$10,0,10*ROW('Water Data'!C165))),'Data Summary'!BU171="Yes"),OFFSET('Water Data'!$C$10,0,10*ROW('Water Data'!C165)),NA())</f>
        <v>#N/A</v>
      </c>
      <c r="G171" s="415" t="e">
        <f ca="true">+IF(AND(ISNUMBER(OFFSET('Water Data'!$D$5,0,10*ROW('Water Data'!D165))),'Data Summary'!BV171="Yes"),100-OFFSET('Water Data'!$D$5,0,10*ROW('Water Data'!D165)),NA())</f>
        <v>#N/A</v>
      </c>
      <c r="H171" s="415" t="e">
        <f ca="true">+IF(AND(ISNUMBER(OFFSET('Water Data'!$D$7,0,10*ROW('Water Data'!D165))),'Data Summary'!BW171="Yes"),OFFSET('Water Data'!$D$7,0,10*ROW('Water Data'!D165)),NA())</f>
        <v>#N/A</v>
      </c>
      <c r="I171" s="415" t="e">
        <f ca="true">+IF(AND(ISNUMBER(OFFSET('Water Data'!$D$10,0,10*ROW('Water Data'!D165))),'Data Summary'!BX171="Yes"),OFFSET('Water Data'!$D$10,0,10*ROW('Water Data'!D165)),NA())</f>
        <v>#N/A</v>
      </c>
      <c r="J171" s="415" t="e">
        <f ca="true">+IF(AND(ISNUMBER(OFFSET('Water Data'!$E$5,0,10*ROW('Water Data'!E165))),'Data Summary'!BY171="Yes"),100-OFFSET('Water Data'!$E$5,0,10*ROW('Water Data'!E165)),NA())</f>
        <v>#N/A</v>
      </c>
      <c r="K171" s="415" t="e">
        <f ca="true">+IF(AND(ISNUMBER(OFFSET('Water Data'!$E$7,0,10*ROW('Water Data'!E165))),'Data Summary'!BZ171="Yes"),OFFSET('Water Data'!$E$7,0,10*ROW('Water Data'!E165)),NA())</f>
        <v>#N/A</v>
      </c>
      <c r="L171" s="415" t="e">
        <f ca="true">+IF(AND(ISNUMBER(OFFSET('Water Data'!$E$10,0,10*ROW('Water Data'!E165))),'Data Summary'!CA171="Yes"),OFFSET('Water Data'!$E$10,0,10*ROW('Water Data'!E165)),NA())</f>
        <v>#N/A</v>
      </c>
      <c r="M171" s="415" t="e">
        <f ca="true">+IF(AND(ISNUMBER(OFFSET('Water Data'!$F$5,0,10*ROW('Water Data'!F165))),'Data Summary'!CB171="Yes"),100-OFFSET('Water Data'!$F$5,0,10*ROW('Water Data'!F165)),NA())</f>
        <v>#N/A</v>
      </c>
      <c r="N171" s="415" t="e">
        <f ca="true">+IF(AND(ISNUMBER(OFFSET('Water Data'!$F$7,0,10*ROW('Water Data'!F165))),'Data Summary'!CC171="Yes"),OFFSET('Water Data'!$F$7,0,10*ROW('Water Data'!F165)),NA())</f>
        <v>#N/A</v>
      </c>
      <c r="O171" s="415" t="e">
        <f ca="true">+IF(AND(ISNUMBER(OFFSET('Water Data'!$F$10,0,10*ROW('Water Data'!F165))),'Data Summary'!CD171="Yes"),OFFSET('Water Data'!$F$10,0,10*ROW('Water Data'!F165)),NA())</f>
        <v>#N/A</v>
      </c>
      <c r="P171" s="415" t="e">
        <f ca="true">+IF(AND(ISNUMBER(OFFSET('Water Data'!$G$5,0,10*ROW('Water Data'!G165))),'Data Summary'!CE171="Yes"),100-OFFSET('Water Data'!$G$5,0,10*ROW('Water Data'!G165)),NA())</f>
        <v>#N/A</v>
      </c>
      <c r="Q171" s="415" t="e">
        <f ca="true">+IF(AND(ISNUMBER(OFFSET('Water Data'!$G$7,0,10*ROW('Water Data'!G165))),'Data Summary'!CF171="Yes"),OFFSET('Water Data'!$G$7,0,10*ROW('Water Data'!G165)),NA())</f>
        <v>#N/A</v>
      </c>
      <c r="R171" s="415" t="e">
        <f ca="true">+IF(AND(ISNUMBER(OFFSET('Water Data'!$G$10,0,10*ROW('Water Data'!G165))),'Data Summary'!CG171="Yes"),OFFSET('Water Data'!$G$10,0,10*ROW('Water Data'!G165)),NA())</f>
        <v>#N/A</v>
      </c>
      <c r="S171" s="415" t="e">
        <f ca="true">+IF(AND(ISNUMBER(OFFSET('Water Data'!$H$5,0,10*ROW('Water Data'!H165))),'Data Summary'!CH171="Yes"),100-OFFSET('Water Data'!$H$5,0,10*ROW('Water Data'!H165)),NA())</f>
        <v>#N/A</v>
      </c>
      <c r="T171" s="415" t="e">
        <f ca="true">+IF(AND(ISNUMBER(OFFSET('Water Data'!$H$7,0,10*ROW('Water Data'!H165))),'Data Summary'!CI171="Yes"),OFFSET('Water Data'!$H$7,0,10*ROW('Water Data'!H165)),NA())</f>
        <v>#N/A</v>
      </c>
      <c r="U171" s="415" t="e">
        <f ca="true">+IF(AND(ISNUMBER(OFFSET('Water Data'!$H$10,0,10*ROW('Water Data'!H165))),'Data Summary'!CJ171="Yes"),OFFSET('Water Data'!$H$10,0,10*ROW('Water Data'!H165)),NA())</f>
        <v>#N/A</v>
      </c>
      <c r="V171" s="203" t="e">
        <f ca="true">+IF(AND(ISNUMBER(OFFSET('Sanitation Data'!$C$5,0,10*ROW('Sanitation Data'!C165))),'Data Summary'!CK171="Yes"),100-OFFSET('Sanitation Data'!$C$5,0,10*ROW('Sanitation Data'!C165)),NA())</f>
        <v>#N/A</v>
      </c>
      <c r="W171" s="203" t="e">
        <f ca="true">+IF(AND(ISNUMBER(OFFSET('Sanitation Data'!$C$7,0,10*ROW('Sanitation Data'!C165))),'Data Summary'!CL171="Yes"),OFFSET('Sanitation Data'!$C$7,0,10*ROW('Sanitation Data'!C165)),NA())</f>
        <v>#N/A</v>
      </c>
      <c r="X171" s="203" t="e">
        <f ca="true">+IF(AND(ISNUMBER(OFFSET('Sanitation Data'!$C$11,0,10*ROW('Sanitation Data'!C165))),'Data Summary'!CM171="Yes"),OFFSET('Sanitation Data'!$C$11,0,10*ROW('Sanitation Data'!C165)),NA())</f>
        <v>#N/A</v>
      </c>
      <c r="Y171" s="203" t="e">
        <f ca="true">+IF(AND(ISNUMBER(OFFSET('Sanitation Data'!$C$12,0,10*ROW('Sanitation Data'!C165))),'Data Summary'!CN171="Yes"),OFFSET('Sanitation Data'!$C$12,0,10*ROW('Sanitation Data'!C165)),NA())</f>
        <v>#N/A</v>
      </c>
      <c r="Z171" s="203" t="e">
        <f ca="true">+IF(AND(ISNUMBER(OFFSET('Sanitation Data'!$C$13,0,10*ROW('Sanitation Data'!C165))),'Data Summary'!CO171="Yes"),OFFSET('Sanitation Data'!$C$13,0,10*ROW('Sanitation Data'!C165)),NA())</f>
        <v>#N/A</v>
      </c>
      <c r="AA171" s="203" t="e">
        <f ca="true">+IF(AND(ISNUMBER(OFFSET('Sanitation Data'!$D$5,0,10*ROW('Sanitation Data'!D165))),'Data Summary'!CP171="Yes"),100-OFFSET('Sanitation Data'!$D$5,0,10*ROW('Sanitation Data'!D165)),NA())</f>
        <v>#N/A</v>
      </c>
      <c r="AB171" s="203" t="e">
        <f ca="true">+IF(AND(ISNUMBER(OFFSET('Sanitation Data'!$D$7,0,10*ROW('Sanitation Data'!D165))),'Data Summary'!CQ171="Yes"),OFFSET('Sanitation Data'!$D$7,0,10*ROW('Sanitation Data'!D165)),NA())</f>
        <v>#N/A</v>
      </c>
      <c r="AC171" s="203" t="e">
        <f ca="true">+IF(AND(ISNUMBER(OFFSET('Sanitation Data'!$D$11,0,10*ROW('Sanitation Data'!D165))),'Data Summary'!CR171="Yes"),OFFSET('Sanitation Data'!$D$11,0,10*ROW('Sanitation Data'!D165)),NA())</f>
        <v>#N/A</v>
      </c>
      <c r="AD171" s="203" t="e">
        <f ca="true">+IF(AND(ISNUMBER(OFFSET('Sanitation Data'!$D$12,0,10*ROW('Sanitation Data'!D165))),'Data Summary'!CS171="Yes"),OFFSET('Sanitation Data'!$D$12,0,10*ROW('Sanitation Data'!D165)),NA())</f>
        <v>#N/A</v>
      </c>
      <c r="AE171" s="203" t="e">
        <f ca="true">+IF(AND(ISNUMBER(OFFSET('Sanitation Data'!$D$13,0,10*ROW('Sanitation Data'!D165))),'Data Summary'!CT171="Yes"),OFFSET('Sanitation Data'!$D$13,0,10*ROW('Sanitation Data'!D165)),NA())</f>
        <v>#N/A</v>
      </c>
      <c r="AF171" s="203" t="e">
        <f ca="true">+IF(AND(ISNUMBER(OFFSET('Sanitation Data'!$E$5,0,10*ROW('Sanitation Data'!E165))),'Data Summary'!CU171="Yes"),100-OFFSET('Sanitation Data'!$E$5,0,10*ROW('Sanitation Data'!E165)),NA())</f>
        <v>#N/A</v>
      </c>
      <c r="AG171" s="203" t="e">
        <f ca="true">+IF(AND(ISNUMBER(OFFSET('Sanitation Data'!$E$7,0,10*ROW('Sanitation Data'!E165))),'Data Summary'!CV171="Yes"),OFFSET('Sanitation Data'!$E$7,0,10*ROW('Sanitation Data'!E165)),NA())</f>
        <v>#N/A</v>
      </c>
      <c r="AH171" s="203" t="e">
        <f ca="true">+IF(AND(ISNUMBER(OFFSET('Sanitation Data'!$E$11,0,10*ROW('Sanitation Data'!E165))),'Data Summary'!CW171="Yes"),OFFSET('Sanitation Data'!$E$11,0,10*ROW('Sanitation Data'!E165)),NA())</f>
        <v>#N/A</v>
      </c>
      <c r="AI171" s="203" t="e">
        <f ca="true">+IF(AND(ISNUMBER(OFFSET('Sanitation Data'!$E$12,0,10*ROW('Sanitation Data'!E165))),'Data Summary'!CX171="Yes"),OFFSET('Sanitation Data'!$E$12,0,10*ROW('Sanitation Data'!E165)),NA())</f>
        <v>#N/A</v>
      </c>
      <c r="AJ171" s="203" t="e">
        <f ca="true">+IF(AND(ISNUMBER(OFFSET('Sanitation Data'!$E$13,0,10*ROW('Sanitation Data'!E165))),'Data Summary'!CY171="Yes"),OFFSET('Sanitation Data'!$E$13,0,10*ROW('Sanitation Data'!E165)),NA())</f>
        <v>#N/A</v>
      </c>
      <c r="AK171" s="203" t="e">
        <f ca="true">+IF(AND(ISNUMBER(OFFSET('Sanitation Data'!$F$5,0,10*ROW('Sanitation Data'!F165))),'Data Summary'!CZ171="Yes"),100-OFFSET('Sanitation Data'!$F$5,0,10*ROW('Sanitation Data'!F165)),NA())</f>
        <v>#N/A</v>
      </c>
      <c r="AL171" s="203" t="e">
        <f ca="true">+IF(AND(ISNUMBER(OFFSET('Sanitation Data'!$F$7,0,10*ROW('Sanitation Data'!F165))),'Data Summary'!DA171="Yes"),OFFSET('Sanitation Data'!$F$7,0,10*ROW('Sanitation Data'!F165)),NA())</f>
        <v>#N/A</v>
      </c>
      <c r="AM171" s="203" t="e">
        <f ca="true">+IF(AND(ISNUMBER(OFFSET('Sanitation Data'!$F$11,0,10*ROW('Sanitation Data'!F165))),'Data Summary'!DB171="Yes"),OFFSET('Sanitation Data'!$F$11,0,10*ROW('Sanitation Data'!F165)),NA())</f>
        <v>#N/A</v>
      </c>
      <c r="AN171" s="203" t="e">
        <f ca="true">+IF(AND(ISNUMBER(OFFSET('Sanitation Data'!$F$12,0,10*ROW('Sanitation Data'!F165))),'Data Summary'!DC171="Yes"),OFFSET('Sanitation Data'!$F$12,0,10*ROW('Sanitation Data'!F165)),NA())</f>
        <v>#N/A</v>
      </c>
      <c r="AO171" s="203" t="e">
        <f ca="true">+IF(AND(ISNUMBER(OFFSET('Sanitation Data'!$F$13,0,10*ROW('Sanitation Data'!F165))),'Data Summary'!DD171="Yes"),OFFSET('Sanitation Data'!$F$13,0,10*ROW('Sanitation Data'!F165)),NA())</f>
        <v>#N/A</v>
      </c>
      <c r="AP171" s="203" t="e">
        <f ca="true">+IF(AND(ISNUMBER(OFFSET('Sanitation Data'!$G$5,0,10*ROW('Sanitation Data'!G165))),'Data Summary'!DE171="Yes"),100-OFFSET('Sanitation Data'!$G$5,0,10*ROW('Sanitation Data'!G165)),NA())</f>
        <v>#N/A</v>
      </c>
      <c r="AQ171" s="203" t="e">
        <f ca="true">+IF(AND(ISNUMBER(OFFSET('Sanitation Data'!$G$7,0,10*ROW('Sanitation Data'!G165))),'Data Summary'!DF171="Yes"),OFFSET('Sanitation Data'!$G$7,0,10*ROW('Sanitation Data'!G165)),NA())</f>
        <v>#N/A</v>
      </c>
      <c r="AR171" s="203" t="e">
        <f ca="true">+IF(AND(ISNUMBER(OFFSET('Sanitation Data'!$G$11,0,10*ROW('Sanitation Data'!G165))),'Data Summary'!DG171="Yes"),OFFSET('Sanitation Data'!$G$11,0,10*ROW('Sanitation Data'!G165)),NA())</f>
        <v>#N/A</v>
      </c>
      <c r="AS171" s="203" t="e">
        <f ca="true">+IF(AND(ISNUMBER(OFFSET('Sanitation Data'!$G$12,0,10*ROW('Sanitation Data'!G165))),'Data Summary'!DH171="Yes"),OFFSET('Sanitation Data'!$G$12,0,10*ROW('Sanitation Data'!G165)),NA())</f>
        <v>#N/A</v>
      </c>
      <c r="AT171" s="203" t="e">
        <f ca="true">+IF(AND(ISNUMBER(OFFSET('Sanitation Data'!$G$13,0,10*ROW('Sanitation Data'!G165))),'Data Summary'!DI171="Yes"),OFFSET('Sanitation Data'!$G$13,0,10*ROW('Sanitation Data'!G165)),NA())</f>
        <v>#N/A</v>
      </c>
      <c r="AU171" s="203" t="e">
        <f ca="true">+IF(AND(ISNUMBER(OFFSET('Sanitation Data'!$H$5,0,10*ROW('Sanitation Data'!H165))),'Data Summary'!DJ171="Yes"),100-OFFSET('Sanitation Data'!$H$5,0,10*ROW('Sanitation Data'!H165)),NA())</f>
        <v>#N/A</v>
      </c>
      <c r="AV171" s="203" t="e">
        <f ca="true">+IF(AND(ISNUMBER(OFFSET('Sanitation Data'!$H$7,0,10*ROW('Sanitation Data'!H165))),'Data Summary'!DK171="Yes"),OFFSET('Sanitation Data'!$H$7,0,10*ROW('Sanitation Data'!H165)),NA())</f>
        <v>#N/A</v>
      </c>
      <c r="AW171" s="203" t="e">
        <f ca="true">+IF(AND(ISNUMBER(OFFSET('Sanitation Data'!$H$11,0,10*ROW('Sanitation Data'!H165))),'Data Summary'!DL171="Yes"),OFFSET('Sanitation Data'!$H$11,0,10*ROW('Sanitation Data'!H165)),NA())</f>
        <v>#N/A</v>
      </c>
      <c r="AX171" s="203" t="e">
        <f ca="true">+IF(AND(ISNUMBER(OFFSET('Sanitation Data'!$H$12,0,10*ROW('Sanitation Data'!H165))),'Data Summary'!DM171="Yes"),OFFSET('Sanitation Data'!$H$12,0,10*ROW('Sanitation Data'!H165)),NA())</f>
        <v>#N/A</v>
      </c>
      <c r="AY171" s="203" t="e">
        <f ca="true">+IF(AND(ISNUMBER(OFFSET('Sanitation Data'!$H$13,0,10*ROW('Sanitation Data'!H165))),'Data Summary'!DN171="Yes"),OFFSET('Sanitation Data'!$H$13,0,10*ROW('Sanitation Data'!H165)),NA())</f>
        <v>#N/A</v>
      </c>
      <c r="AZ171" s="204" t="e">
        <f ca="true">+IF(AND(ISNUMBER(OFFSET('Hygiene Data'!$C$6,0,10*ROW('Hygiene Data'!C165))),'Data Summary'!DO171="Yes"),OFFSET('Hygiene Data'!$C$6,0,10*ROW('Hygiene Data'!C165)),NA())</f>
        <v>#N/A</v>
      </c>
      <c r="BA171" s="204" t="e">
        <f ca="true">+IF(AND(ISNUMBER(OFFSET('Hygiene Data'!$C$8,0,10*ROW('Hygiene Data'!C165))),'Data Summary'!DP171="Yes"),OFFSET('Hygiene Data'!$C$8,0,10*ROW('Hygiene Data'!C165)),NA())</f>
        <v>#N/A</v>
      </c>
      <c r="BB171" s="204" t="e">
        <f ca="true">+IF(AND(ISNUMBER(OFFSET('Hygiene Data'!$C$10,0,10*ROW('Hygiene Data'!C165))),'Data Summary'!DQ171="Yes"),OFFSET('Hygiene Data'!$C$10,0,10*ROW('Hygiene Data'!C165)),NA())</f>
        <v>#N/A</v>
      </c>
      <c r="BC171" s="204" t="e">
        <f ca="true">+IF(AND(ISNUMBER(OFFSET('Hygiene Data'!$D$6,0,10*ROW('Hygiene Data'!D165))),'Data Summary'!DR171="Yes"),OFFSET('Hygiene Data'!$D$6,0,10*ROW('Hygiene Data'!D165)),NA())</f>
        <v>#N/A</v>
      </c>
      <c r="BD171" s="204" t="e">
        <f ca="true">+IF(AND(ISNUMBER(OFFSET('Hygiene Data'!$D$8,0,10*ROW('Hygiene Data'!D165))),'Data Summary'!DS171="Yes"),OFFSET('Hygiene Data'!$D$8,0,10*ROW('Hygiene Data'!D165)),NA())</f>
        <v>#N/A</v>
      </c>
      <c r="BE171" s="204" t="e">
        <f ca="true">+IF(AND(ISNUMBER(OFFSET('Hygiene Data'!$D$10,0,10*ROW('Hygiene Data'!D165))),'Data Summary'!DT171="Yes"),OFFSET('Hygiene Data'!$D$10,0,10*ROW('Hygiene Data'!D165)),NA())</f>
        <v>#N/A</v>
      </c>
      <c r="BF171" s="204" t="e">
        <f ca="true">+IF(AND(ISNUMBER(OFFSET('Hygiene Data'!$E$6,0,10*ROW('Hygiene Data'!E165))),'Data Summary'!DU171="Yes"),OFFSET('Hygiene Data'!$E$6,0,10*ROW('Hygiene Data'!E165)),NA())</f>
        <v>#N/A</v>
      </c>
      <c r="BG171" s="204" t="e">
        <f ca="true">+IF(AND(ISNUMBER(OFFSET('Hygiene Data'!$E$8,0,10*ROW('Hygiene Data'!E165))),'Data Summary'!DV171="Yes"),OFFSET('Hygiene Data'!$E$8,0,10*ROW('Hygiene Data'!E165)),NA())</f>
        <v>#N/A</v>
      </c>
      <c r="BH171" s="204" t="e">
        <f ca="true">+IF(AND(ISNUMBER(OFFSET('Hygiene Data'!$E$10,0,10*ROW('Hygiene Data'!E165))),'Data Summary'!DW171="Yes"),OFFSET('Hygiene Data'!$E$10,0,10*ROW('Hygiene Data'!E165)),NA())</f>
        <v>#N/A</v>
      </c>
      <c r="BI171" s="204" t="e">
        <f ca="true">+IF(AND(ISNUMBER(OFFSET('Hygiene Data'!$F$6,0,10*ROW('Hygiene Data'!F165))),'Data Summary'!DX171="Yes"),OFFSET('Hygiene Data'!$F$6,0,10*ROW('Hygiene Data'!F165)),NA())</f>
        <v>#N/A</v>
      </c>
      <c r="BJ171" s="204" t="e">
        <f ca="true">+IF(AND(ISNUMBER(OFFSET('Hygiene Data'!$F$8,0,10*ROW('Hygiene Data'!F165))),'Data Summary'!DY171="Yes"),OFFSET('Hygiene Data'!$F$8,0,10*ROW('Hygiene Data'!F165)),NA())</f>
        <v>#N/A</v>
      </c>
      <c r="BK171" s="204" t="e">
        <f ca="true">+IF(AND(ISNUMBER(OFFSET('Hygiene Data'!$F$10,0,10*ROW('Hygiene Data'!F165))),'Data Summary'!DZ171="Yes"),OFFSET('Hygiene Data'!$F$10,0,10*ROW('Hygiene Data'!F165)),NA())</f>
        <v>#N/A</v>
      </c>
      <c r="BL171" s="204" t="e">
        <f ca="true">+IF(AND(ISNUMBER(OFFSET('Hygiene Data'!$G$6,0,10*ROW('Hygiene Data'!G165))),'Data Summary'!EA171="Yes"),OFFSET('Hygiene Data'!$G$6,0,10*ROW('Hygiene Data'!G165)),NA())</f>
        <v>#N/A</v>
      </c>
      <c r="BM171" s="204" t="e">
        <f ca="true">+IF(AND(ISNUMBER(OFFSET('Hygiene Data'!$G$8,0,10*ROW('Hygiene Data'!G165))),'Data Summary'!EB171="Yes"),OFFSET('Hygiene Data'!$G$8,0,10*ROW('Hygiene Data'!G165)),NA())</f>
        <v>#N/A</v>
      </c>
      <c r="BN171" s="204" t="e">
        <f ca="true">+IF(AND(ISNUMBER(OFFSET('Hygiene Data'!$G$10,0,10*ROW('Hygiene Data'!G165))),'Data Summary'!EC171="Yes"),OFFSET('Hygiene Data'!$G$10,0,10*ROW('Hygiene Data'!G165)),NA())</f>
        <v>#N/A</v>
      </c>
      <c r="BO171" s="204" t="e">
        <f ca="true">+IF(AND(ISNUMBER(OFFSET('Hygiene Data'!$H$6,0,10*ROW('Hygiene Data'!H165))),'Data Summary'!ED171="Yes"),OFFSET('Hygiene Data'!$H$6,0,10*ROW('Hygiene Data'!H165)),NA())</f>
        <v>#N/A</v>
      </c>
      <c r="BP171" s="204" t="e">
        <f ca="true">+IF(AND(ISNUMBER(OFFSET('Hygiene Data'!$H$8,0,10*ROW('Hygiene Data'!H165))),'Data Summary'!EE171="Yes"),OFFSET('Hygiene Data'!$H$8,0,10*ROW('Hygiene Data'!H165)),NA())</f>
        <v>#N/A</v>
      </c>
      <c r="BQ171" s="204"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415" t="e">
        <f ca="true">+IF(AND(ISNUMBER(OFFSET('Water Data'!$C$5,0,10*ROW('Water Data'!C166))),'Data Summary'!BS172="Yes"),100-OFFSET('Water Data'!$C$5,0,10*ROW('Water Data'!C166)),NA())</f>
        <v>#N/A</v>
      </c>
      <c r="E172" s="415" t="e">
        <f ca="true">+IF(AND(ISNUMBER(OFFSET('Water Data'!$C$7,0,10*ROW('Water Data'!C166))),'Data Summary'!BT172="Yes"),OFFSET('Water Data'!$C$7,0,10*ROW('Water Data'!C166)),NA())</f>
        <v>#N/A</v>
      </c>
      <c r="F172" s="415" t="e">
        <f ca="true">+IF(AND(ISNUMBER(OFFSET('Water Data'!$C$10,0,10*ROW('Water Data'!C166))),'Data Summary'!BU172="Yes"),OFFSET('Water Data'!$C$10,0,10*ROW('Water Data'!C166)),NA())</f>
        <v>#N/A</v>
      </c>
      <c r="G172" s="415" t="e">
        <f ca="true">+IF(AND(ISNUMBER(OFFSET('Water Data'!$D$5,0,10*ROW('Water Data'!D166))),'Data Summary'!BV172="Yes"),100-OFFSET('Water Data'!$D$5,0,10*ROW('Water Data'!D166)),NA())</f>
        <v>#N/A</v>
      </c>
      <c r="H172" s="415" t="e">
        <f ca="true">+IF(AND(ISNUMBER(OFFSET('Water Data'!$D$7,0,10*ROW('Water Data'!D166))),'Data Summary'!BW172="Yes"),OFFSET('Water Data'!$D$7,0,10*ROW('Water Data'!D166)),NA())</f>
        <v>#N/A</v>
      </c>
      <c r="I172" s="415" t="e">
        <f ca="true">+IF(AND(ISNUMBER(OFFSET('Water Data'!$D$10,0,10*ROW('Water Data'!D166))),'Data Summary'!BX172="Yes"),OFFSET('Water Data'!$D$10,0,10*ROW('Water Data'!D166)),NA())</f>
        <v>#N/A</v>
      </c>
      <c r="J172" s="415" t="e">
        <f ca="true">+IF(AND(ISNUMBER(OFFSET('Water Data'!$E$5,0,10*ROW('Water Data'!E166))),'Data Summary'!BY172="Yes"),100-OFFSET('Water Data'!$E$5,0,10*ROW('Water Data'!E166)),NA())</f>
        <v>#N/A</v>
      </c>
      <c r="K172" s="415" t="e">
        <f ca="true">+IF(AND(ISNUMBER(OFFSET('Water Data'!$E$7,0,10*ROW('Water Data'!E166))),'Data Summary'!BZ172="Yes"),OFFSET('Water Data'!$E$7,0,10*ROW('Water Data'!E166)),NA())</f>
        <v>#N/A</v>
      </c>
      <c r="L172" s="415" t="e">
        <f ca="true">+IF(AND(ISNUMBER(OFFSET('Water Data'!$E$10,0,10*ROW('Water Data'!E166))),'Data Summary'!CA172="Yes"),OFFSET('Water Data'!$E$10,0,10*ROW('Water Data'!E166)),NA())</f>
        <v>#N/A</v>
      </c>
      <c r="M172" s="415" t="e">
        <f ca="true">+IF(AND(ISNUMBER(OFFSET('Water Data'!$F$5,0,10*ROW('Water Data'!F166))),'Data Summary'!CB172="Yes"),100-OFFSET('Water Data'!$F$5,0,10*ROW('Water Data'!F166)),NA())</f>
        <v>#N/A</v>
      </c>
      <c r="N172" s="415" t="e">
        <f ca="true">+IF(AND(ISNUMBER(OFFSET('Water Data'!$F$7,0,10*ROW('Water Data'!F166))),'Data Summary'!CC172="Yes"),OFFSET('Water Data'!$F$7,0,10*ROW('Water Data'!F166)),NA())</f>
        <v>#N/A</v>
      </c>
      <c r="O172" s="415" t="e">
        <f ca="true">+IF(AND(ISNUMBER(OFFSET('Water Data'!$F$10,0,10*ROW('Water Data'!F166))),'Data Summary'!CD172="Yes"),OFFSET('Water Data'!$F$10,0,10*ROW('Water Data'!F166)),NA())</f>
        <v>#N/A</v>
      </c>
      <c r="P172" s="415" t="e">
        <f ca="true">+IF(AND(ISNUMBER(OFFSET('Water Data'!$G$5,0,10*ROW('Water Data'!G166))),'Data Summary'!CE172="Yes"),100-OFFSET('Water Data'!$G$5,0,10*ROW('Water Data'!G166)),NA())</f>
        <v>#N/A</v>
      </c>
      <c r="Q172" s="415" t="e">
        <f ca="true">+IF(AND(ISNUMBER(OFFSET('Water Data'!$G$7,0,10*ROW('Water Data'!G166))),'Data Summary'!CF172="Yes"),OFFSET('Water Data'!$G$7,0,10*ROW('Water Data'!G166)),NA())</f>
        <v>#N/A</v>
      </c>
      <c r="R172" s="415" t="e">
        <f ca="true">+IF(AND(ISNUMBER(OFFSET('Water Data'!$G$10,0,10*ROW('Water Data'!G166))),'Data Summary'!CG172="Yes"),OFFSET('Water Data'!$G$10,0,10*ROW('Water Data'!G166)),NA())</f>
        <v>#N/A</v>
      </c>
      <c r="S172" s="415" t="e">
        <f ca="true">+IF(AND(ISNUMBER(OFFSET('Water Data'!$H$5,0,10*ROW('Water Data'!H166))),'Data Summary'!CH172="Yes"),100-OFFSET('Water Data'!$H$5,0,10*ROW('Water Data'!H166)),NA())</f>
        <v>#N/A</v>
      </c>
      <c r="T172" s="415" t="e">
        <f ca="true">+IF(AND(ISNUMBER(OFFSET('Water Data'!$H$7,0,10*ROW('Water Data'!H166))),'Data Summary'!CI172="Yes"),OFFSET('Water Data'!$H$7,0,10*ROW('Water Data'!H166)),NA())</f>
        <v>#N/A</v>
      </c>
      <c r="U172" s="415" t="e">
        <f ca="true">+IF(AND(ISNUMBER(OFFSET('Water Data'!$H$10,0,10*ROW('Water Data'!H166))),'Data Summary'!CJ172="Yes"),OFFSET('Water Data'!$H$10,0,10*ROW('Water Data'!H166)),NA())</f>
        <v>#N/A</v>
      </c>
      <c r="V172" s="203" t="e">
        <f ca="true">+IF(AND(ISNUMBER(OFFSET('Sanitation Data'!$C$5,0,10*ROW('Sanitation Data'!C166))),'Data Summary'!CK172="Yes"),100-OFFSET('Sanitation Data'!$C$5,0,10*ROW('Sanitation Data'!C166)),NA())</f>
        <v>#N/A</v>
      </c>
      <c r="W172" s="203" t="e">
        <f ca="true">+IF(AND(ISNUMBER(OFFSET('Sanitation Data'!$C$7,0,10*ROW('Sanitation Data'!C166))),'Data Summary'!CL172="Yes"),OFFSET('Sanitation Data'!$C$7,0,10*ROW('Sanitation Data'!C166)),NA())</f>
        <v>#N/A</v>
      </c>
      <c r="X172" s="203" t="e">
        <f ca="true">+IF(AND(ISNUMBER(OFFSET('Sanitation Data'!$C$11,0,10*ROW('Sanitation Data'!C166))),'Data Summary'!CM172="Yes"),OFFSET('Sanitation Data'!$C$11,0,10*ROW('Sanitation Data'!C166)),NA())</f>
        <v>#N/A</v>
      </c>
      <c r="Y172" s="203" t="e">
        <f ca="true">+IF(AND(ISNUMBER(OFFSET('Sanitation Data'!$C$12,0,10*ROW('Sanitation Data'!C166))),'Data Summary'!CN172="Yes"),OFFSET('Sanitation Data'!$C$12,0,10*ROW('Sanitation Data'!C166)),NA())</f>
        <v>#N/A</v>
      </c>
      <c r="Z172" s="203" t="e">
        <f ca="true">+IF(AND(ISNUMBER(OFFSET('Sanitation Data'!$C$13,0,10*ROW('Sanitation Data'!C166))),'Data Summary'!CO172="Yes"),OFFSET('Sanitation Data'!$C$13,0,10*ROW('Sanitation Data'!C166)),NA())</f>
        <v>#N/A</v>
      </c>
      <c r="AA172" s="203" t="e">
        <f ca="true">+IF(AND(ISNUMBER(OFFSET('Sanitation Data'!$D$5,0,10*ROW('Sanitation Data'!D166))),'Data Summary'!CP172="Yes"),100-OFFSET('Sanitation Data'!$D$5,0,10*ROW('Sanitation Data'!D166)),NA())</f>
        <v>#N/A</v>
      </c>
      <c r="AB172" s="203" t="e">
        <f ca="true">+IF(AND(ISNUMBER(OFFSET('Sanitation Data'!$D$7,0,10*ROW('Sanitation Data'!D166))),'Data Summary'!CQ172="Yes"),OFFSET('Sanitation Data'!$D$7,0,10*ROW('Sanitation Data'!D166)),NA())</f>
        <v>#N/A</v>
      </c>
      <c r="AC172" s="203" t="e">
        <f ca="true">+IF(AND(ISNUMBER(OFFSET('Sanitation Data'!$D$11,0,10*ROW('Sanitation Data'!D166))),'Data Summary'!CR172="Yes"),OFFSET('Sanitation Data'!$D$11,0,10*ROW('Sanitation Data'!D166)),NA())</f>
        <v>#N/A</v>
      </c>
      <c r="AD172" s="203" t="e">
        <f ca="true">+IF(AND(ISNUMBER(OFFSET('Sanitation Data'!$D$12,0,10*ROW('Sanitation Data'!D166))),'Data Summary'!CS172="Yes"),OFFSET('Sanitation Data'!$D$12,0,10*ROW('Sanitation Data'!D166)),NA())</f>
        <v>#N/A</v>
      </c>
      <c r="AE172" s="203" t="e">
        <f ca="true">+IF(AND(ISNUMBER(OFFSET('Sanitation Data'!$D$13,0,10*ROW('Sanitation Data'!D166))),'Data Summary'!CT172="Yes"),OFFSET('Sanitation Data'!$D$13,0,10*ROW('Sanitation Data'!D166)),NA())</f>
        <v>#N/A</v>
      </c>
      <c r="AF172" s="203" t="e">
        <f ca="true">+IF(AND(ISNUMBER(OFFSET('Sanitation Data'!$E$5,0,10*ROW('Sanitation Data'!E166))),'Data Summary'!CU172="Yes"),100-OFFSET('Sanitation Data'!$E$5,0,10*ROW('Sanitation Data'!E166)),NA())</f>
        <v>#N/A</v>
      </c>
      <c r="AG172" s="203" t="e">
        <f ca="true">+IF(AND(ISNUMBER(OFFSET('Sanitation Data'!$E$7,0,10*ROW('Sanitation Data'!E166))),'Data Summary'!CV172="Yes"),OFFSET('Sanitation Data'!$E$7,0,10*ROW('Sanitation Data'!E166)),NA())</f>
        <v>#N/A</v>
      </c>
      <c r="AH172" s="203" t="e">
        <f ca="true">+IF(AND(ISNUMBER(OFFSET('Sanitation Data'!$E$11,0,10*ROW('Sanitation Data'!E166))),'Data Summary'!CW172="Yes"),OFFSET('Sanitation Data'!$E$11,0,10*ROW('Sanitation Data'!E166)),NA())</f>
        <v>#N/A</v>
      </c>
      <c r="AI172" s="203" t="e">
        <f ca="true">+IF(AND(ISNUMBER(OFFSET('Sanitation Data'!$E$12,0,10*ROW('Sanitation Data'!E166))),'Data Summary'!CX172="Yes"),OFFSET('Sanitation Data'!$E$12,0,10*ROW('Sanitation Data'!E166)),NA())</f>
        <v>#N/A</v>
      </c>
      <c r="AJ172" s="203" t="e">
        <f ca="true">+IF(AND(ISNUMBER(OFFSET('Sanitation Data'!$E$13,0,10*ROW('Sanitation Data'!E166))),'Data Summary'!CY172="Yes"),OFFSET('Sanitation Data'!$E$13,0,10*ROW('Sanitation Data'!E166)),NA())</f>
        <v>#N/A</v>
      </c>
      <c r="AK172" s="203" t="e">
        <f ca="true">+IF(AND(ISNUMBER(OFFSET('Sanitation Data'!$F$5,0,10*ROW('Sanitation Data'!F166))),'Data Summary'!CZ172="Yes"),100-OFFSET('Sanitation Data'!$F$5,0,10*ROW('Sanitation Data'!F166)),NA())</f>
        <v>#N/A</v>
      </c>
      <c r="AL172" s="203" t="e">
        <f ca="true">+IF(AND(ISNUMBER(OFFSET('Sanitation Data'!$F$7,0,10*ROW('Sanitation Data'!F166))),'Data Summary'!DA172="Yes"),OFFSET('Sanitation Data'!$F$7,0,10*ROW('Sanitation Data'!F166)),NA())</f>
        <v>#N/A</v>
      </c>
      <c r="AM172" s="203" t="e">
        <f ca="true">+IF(AND(ISNUMBER(OFFSET('Sanitation Data'!$F$11,0,10*ROW('Sanitation Data'!F166))),'Data Summary'!DB172="Yes"),OFFSET('Sanitation Data'!$F$11,0,10*ROW('Sanitation Data'!F166)),NA())</f>
        <v>#N/A</v>
      </c>
      <c r="AN172" s="203" t="e">
        <f ca="true">+IF(AND(ISNUMBER(OFFSET('Sanitation Data'!$F$12,0,10*ROW('Sanitation Data'!F166))),'Data Summary'!DC172="Yes"),OFFSET('Sanitation Data'!$F$12,0,10*ROW('Sanitation Data'!F166)),NA())</f>
        <v>#N/A</v>
      </c>
      <c r="AO172" s="203" t="e">
        <f ca="true">+IF(AND(ISNUMBER(OFFSET('Sanitation Data'!$F$13,0,10*ROW('Sanitation Data'!F166))),'Data Summary'!DD172="Yes"),OFFSET('Sanitation Data'!$F$13,0,10*ROW('Sanitation Data'!F166)),NA())</f>
        <v>#N/A</v>
      </c>
      <c r="AP172" s="203" t="e">
        <f ca="true">+IF(AND(ISNUMBER(OFFSET('Sanitation Data'!$G$5,0,10*ROW('Sanitation Data'!G166))),'Data Summary'!DE172="Yes"),100-OFFSET('Sanitation Data'!$G$5,0,10*ROW('Sanitation Data'!G166)),NA())</f>
        <v>#N/A</v>
      </c>
      <c r="AQ172" s="203" t="e">
        <f ca="true">+IF(AND(ISNUMBER(OFFSET('Sanitation Data'!$G$7,0,10*ROW('Sanitation Data'!G166))),'Data Summary'!DF172="Yes"),OFFSET('Sanitation Data'!$G$7,0,10*ROW('Sanitation Data'!G166)),NA())</f>
        <v>#N/A</v>
      </c>
      <c r="AR172" s="203" t="e">
        <f ca="true">+IF(AND(ISNUMBER(OFFSET('Sanitation Data'!$G$11,0,10*ROW('Sanitation Data'!G166))),'Data Summary'!DG172="Yes"),OFFSET('Sanitation Data'!$G$11,0,10*ROW('Sanitation Data'!G166)),NA())</f>
        <v>#N/A</v>
      </c>
      <c r="AS172" s="203" t="e">
        <f ca="true">+IF(AND(ISNUMBER(OFFSET('Sanitation Data'!$G$12,0,10*ROW('Sanitation Data'!G166))),'Data Summary'!DH172="Yes"),OFFSET('Sanitation Data'!$G$12,0,10*ROW('Sanitation Data'!G166)),NA())</f>
        <v>#N/A</v>
      </c>
      <c r="AT172" s="203" t="e">
        <f ca="true">+IF(AND(ISNUMBER(OFFSET('Sanitation Data'!$G$13,0,10*ROW('Sanitation Data'!G166))),'Data Summary'!DI172="Yes"),OFFSET('Sanitation Data'!$G$13,0,10*ROW('Sanitation Data'!G166)),NA())</f>
        <v>#N/A</v>
      </c>
      <c r="AU172" s="203" t="e">
        <f ca="true">+IF(AND(ISNUMBER(OFFSET('Sanitation Data'!$H$5,0,10*ROW('Sanitation Data'!H166))),'Data Summary'!DJ172="Yes"),100-OFFSET('Sanitation Data'!$H$5,0,10*ROW('Sanitation Data'!H166)),NA())</f>
        <v>#N/A</v>
      </c>
      <c r="AV172" s="203" t="e">
        <f ca="true">+IF(AND(ISNUMBER(OFFSET('Sanitation Data'!$H$7,0,10*ROW('Sanitation Data'!H166))),'Data Summary'!DK172="Yes"),OFFSET('Sanitation Data'!$H$7,0,10*ROW('Sanitation Data'!H166)),NA())</f>
        <v>#N/A</v>
      </c>
      <c r="AW172" s="203" t="e">
        <f ca="true">+IF(AND(ISNUMBER(OFFSET('Sanitation Data'!$H$11,0,10*ROW('Sanitation Data'!H166))),'Data Summary'!DL172="Yes"),OFFSET('Sanitation Data'!$H$11,0,10*ROW('Sanitation Data'!H166)),NA())</f>
        <v>#N/A</v>
      </c>
      <c r="AX172" s="203" t="e">
        <f ca="true">+IF(AND(ISNUMBER(OFFSET('Sanitation Data'!$H$12,0,10*ROW('Sanitation Data'!H166))),'Data Summary'!DM172="Yes"),OFFSET('Sanitation Data'!$H$12,0,10*ROW('Sanitation Data'!H166)),NA())</f>
        <v>#N/A</v>
      </c>
      <c r="AY172" s="203" t="e">
        <f ca="true">+IF(AND(ISNUMBER(OFFSET('Sanitation Data'!$H$13,0,10*ROW('Sanitation Data'!H166))),'Data Summary'!DN172="Yes"),OFFSET('Sanitation Data'!$H$13,0,10*ROW('Sanitation Data'!H166)),NA())</f>
        <v>#N/A</v>
      </c>
      <c r="AZ172" s="204" t="e">
        <f ca="true">+IF(AND(ISNUMBER(OFFSET('Hygiene Data'!$C$6,0,10*ROW('Hygiene Data'!C166))),'Data Summary'!DO172="Yes"),OFFSET('Hygiene Data'!$C$6,0,10*ROW('Hygiene Data'!C166)),NA())</f>
        <v>#N/A</v>
      </c>
      <c r="BA172" s="204" t="e">
        <f ca="true">+IF(AND(ISNUMBER(OFFSET('Hygiene Data'!$C$8,0,10*ROW('Hygiene Data'!C166))),'Data Summary'!DP172="Yes"),OFFSET('Hygiene Data'!$C$8,0,10*ROW('Hygiene Data'!C166)),NA())</f>
        <v>#N/A</v>
      </c>
      <c r="BB172" s="204" t="e">
        <f ca="true">+IF(AND(ISNUMBER(OFFSET('Hygiene Data'!$C$10,0,10*ROW('Hygiene Data'!C166))),'Data Summary'!DQ172="Yes"),OFFSET('Hygiene Data'!$C$10,0,10*ROW('Hygiene Data'!C166)),NA())</f>
        <v>#N/A</v>
      </c>
      <c r="BC172" s="204" t="e">
        <f ca="true">+IF(AND(ISNUMBER(OFFSET('Hygiene Data'!$D$6,0,10*ROW('Hygiene Data'!D166))),'Data Summary'!DR172="Yes"),OFFSET('Hygiene Data'!$D$6,0,10*ROW('Hygiene Data'!D166)),NA())</f>
        <v>#N/A</v>
      </c>
      <c r="BD172" s="204" t="e">
        <f ca="true">+IF(AND(ISNUMBER(OFFSET('Hygiene Data'!$D$8,0,10*ROW('Hygiene Data'!D166))),'Data Summary'!DS172="Yes"),OFFSET('Hygiene Data'!$D$8,0,10*ROW('Hygiene Data'!D166)),NA())</f>
        <v>#N/A</v>
      </c>
      <c r="BE172" s="204" t="e">
        <f ca="true">+IF(AND(ISNUMBER(OFFSET('Hygiene Data'!$D$10,0,10*ROW('Hygiene Data'!D166))),'Data Summary'!DT172="Yes"),OFFSET('Hygiene Data'!$D$10,0,10*ROW('Hygiene Data'!D166)),NA())</f>
        <v>#N/A</v>
      </c>
      <c r="BF172" s="204" t="e">
        <f ca="true">+IF(AND(ISNUMBER(OFFSET('Hygiene Data'!$E$6,0,10*ROW('Hygiene Data'!E166))),'Data Summary'!DU172="Yes"),OFFSET('Hygiene Data'!$E$6,0,10*ROW('Hygiene Data'!E166)),NA())</f>
        <v>#N/A</v>
      </c>
      <c r="BG172" s="204" t="e">
        <f ca="true">+IF(AND(ISNUMBER(OFFSET('Hygiene Data'!$E$8,0,10*ROW('Hygiene Data'!E166))),'Data Summary'!DV172="Yes"),OFFSET('Hygiene Data'!$E$8,0,10*ROW('Hygiene Data'!E166)),NA())</f>
        <v>#N/A</v>
      </c>
      <c r="BH172" s="204" t="e">
        <f ca="true">+IF(AND(ISNUMBER(OFFSET('Hygiene Data'!$E$10,0,10*ROW('Hygiene Data'!E166))),'Data Summary'!DW172="Yes"),OFFSET('Hygiene Data'!$E$10,0,10*ROW('Hygiene Data'!E166)),NA())</f>
        <v>#N/A</v>
      </c>
      <c r="BI172" s="204" t="e">
        <f ca="true">+IF(AND(ISNUMBER(OFFSET('Hygiene Data'!$F$6,0,10*ROW('Hygiene Data'!F166))),'Data Summary'!DX172="Yes"),OFFSET('Hygiene Data'!$F$6,0,10*ROW('Hygiene Data'!F166)),NA())</f>
        <v>#N/A</v>
      </c>
      <c r="BJ172" s="204" t="e">
        <f ca="true">+IF(AND(ISNUMBER(OFFSET('Hygiene Data'!$F$8,0,10*ROW('Hygiene Data'!F166))),'Data Summary'!DY172="Yes"),OFFSET('Hygiene Data'!$F$8,0,10*ROW('Hygiene Data'!F166)),NA())</f>
        <v>#N/A</v>
      </c>
      <c r="BK172" s="204" t="e">
        <f ca="true">+IF(AND(ISNUMBER(OFFSET('Hygiene Data'!$F$10,0,10*ROW('Hygiene Data'!F166))),'Data Summary'!DZ172="Yes"),OFFSET('Hygiene Data'!$F$10,0,10*ROW('Hygiene Data'!F166)),NA())</f>
        <v>#N/A</v>
      </c>
      <c r="BL172" s="204" t="e">
        <f ca="true">+IF(AND(ISNUMBER(OFFSET('Hygiene Data'!$G$6,0,10*ROW('Hygiene Data'!G166))),'Data Summary'!EA172="Yes"),OFFSET('Hygiene Data'!$G$6,0,10*ROW('Hygiene Data'!G166)),NA())</f>
        <v>#N/A</v>
      </c>
      <c r="BM172" s="204" t="e">
        <f ca="true">+IF(AND(ISNUMBER(OFFSET('Hygiene Data'!$G$8,0,10*ROW('Hygiene Data'!G166))),'Data Summary'!EB172="Yes"),OFFSET('Hygiene Data'!$G$8,0,10*ROW('Hygiene Data'!G166)),NA())</f>
        <v>#N/A</v>
      </c>
      <c r="BN172" s="204" t="e">
        <f ca="true">+IF(AND(ISNUMBER(OFFSET('Hygiene Data'!$G$10,0,10*ROW('Hygiene Data'!G166))),'Data Summary'!EC172="Yes"),OFFSET('Hygiene Data'!$G$10,0,10*ROW('Hygiene Data'!G166)),NA())</f>
        <v>#N/A</v>
      </c>
      <c r="BO172" s="204" t="e">
        <f ca="true">+IF(AND(ISNUMBER(OFFSET('Hygiene Data'!$H$6,0,10*ROW('Hygiene Data'!H166))),'Data Summary'!ED172="Yes"),OFFSET('Hygiene Data'!$H$6,0,10*ROW('Hygiene Data'!H166)),NA())</f>
        <v>#N/A</v>
      </c>
      <c r="BP172" s="204" t="e">
        <f ca="true">+IF(AND(ISNUMBER(OFFSET('Hygiene Data'!$H$8,0,10*ROW('Hygiene Data'!H166))),'Data Summary'!EE172="Yes"),OFFSET('Hygiene Data'!$H$8,0,10*ROW('Hygiene Data'!H166)),NA())</f>
        <v>#N/A</v>
      </c>
      <c r="BQ172" s="204"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415" t="e">
        <f ca="true">+IF(AND(ISNUMBER(OFFSET('Water Data'!$C$5,0,10*ROW('Water Data'!C167))),'Data Summary'!BS173="Yes"),100-OFFSET('Water Data'!$C$5,0,10*ROW('Water Data'!C167)),NA())</f>
        <v>#N/A</v>
      </c>
      <c r="E173" s="415" t="e">
        <f ca="true">+IF(AND(ISNUMBER(OFFSET('Water Data'!$C$7,0,10*ROW('Water Data'!C167))),'Data Summary'!BT173="Yes"),OFFSET('Water Data'!$C$7,0,10*ROW('Water Data'!C167)),NA())</f>
        <v>#N/A</v>
      </c>
      <c r="F173" s="415" t="e">
        <f ca="true">+IF(AND(ISNUMBER(OFFSET('Water Data'!$C$10,0,10*ROW('Water Data'!C167))),'Data Summary'!BU173="Yes"),OFFSET('Water Data'!$C$10,0,10*ROW('Water Data'!C167)),NA())</f>
        <v>#N/A</v>
      </c>
      <c r="G173" s="415" t="e">
        <f ca="true">+IF(AND(ISNUMBER(OFFSET('Water Data'!$D$5,0,10*ROW('Water Data'!D167))),'Data Summary'!BV173="Yes"),100-OFFSET('Water Data'!$D$5,0,10*ROW('Water Data'!D167)),NA())</f>
        <v>#N/A</v>
      </c>
      <c r="H173" s="415" t="e">
        <f ca="true">+IF(AND(ISNUMBER(OFFSET('Water Data'!$D$7,0,10*ROW('Water Data'!D167))),'Data Summary'!BW173="Yes"),OFFSET('Water Data'!$D$7,0,10*ROW('Water Data'!D167)),NA())</f>
        <v>#N/A</v>
      </c>
      <c r="I173" s="415" t="e">
        <f ca="true">+IF(AND(ISNUMBER(OFFSET('Water Data'!$D$10,0,10*ROW('Water Data'!D167))),'Data Summary'!BX173="Yes"),OFFSET('Water Data'!$D$10,0,10*ROW('Water Data'!D167)),NA())</f>
        <v>#N/A</v>
      </c>
      <c r="J173" s="415" t="e">
        <f ca="true">+IF(AND(ISNUMBER(OFFSET('Water Data'!$E$5,0,10*ROW('Water Data'!E167))),'Data Summary'!BY173="Yes"),100-OFFSET('Water Data'!$E$5,0,10*ROW('Water Data'!E167)),NA())</f>
        <v>#N/A</v>
      </c>
      <c r="K173" s="415" t="e">
        <f ca="true">+IF(AND(ISNUMBER(OFFSET('Water Data'!$E$7,0,10*ROW('Water Data'!E167))),'Data Summary'!BZ173="Yes"),OFFSET('Water Data'!$E$7,0,10*ROW('Water Data'!E167)),NA())</f>
        <v>#N/A</v>
      </c>
      <c r="L173" s="415" t="e">
        <f ca="true">+IF(AND(ISNUMBER(OFFSET('Water Data'!$E$10,0,10*ROW('Water Data'!E167))),'Data Summary'!CA173="Yes"),OFFSET('Water Data'!$E$10,0,10*ROW('Water Data'!E167)),NA())</f>
        <v>#N/A</v>
      </c>
      <c r="M173" s="415" t="e">
        <f ca="true">+IF(AND(ISNUMBER(OFFSET('Water Data'!$F$5,0,10*ROW('Water Data'!F167))),'Data Summary'!CB173="Yes"),100-OFFSET('Water Data'!$F$5,0,10*ROW('Water Data'!F167)),NA())</f>
        <v>#N/A</v>
      </c>
      <c r="N173" s="415" t="e">
        <f ca="true">+IF(AND(ISNUMBER(OFFSET('Water Data'!$F$7,0,10*ROW('Water Data'!F167))),'Data Summary'!CC173="Yes"),OFFSET('Water Data'!$F$7,0,10*ROW('Water Data'!F167)),NA())</f>
        <v>#N/A</v>
      </c>
      <c r="O173" s="415" t="e">
        <f ca="true">+IF(AND(ISNUMBER(OFFSET('Water Data'!$F$10,0,10*ROW('Water Data'!F167))),'Data Summary'!CD173="Yes"),OFFSET('Water Data'!$F$10,0,10*ROW('Water Data'!F167)),NA())</f>
        <v>#N/A</v>
      </c>
      <c r="P173" s="415" t="e">
        <f ca="true">+IF(AND(ISNUMBER(OFFSET('Water Data'!$G$5,0,10*ROW('Water Data'!G167))),'Data Summary'!CE173="Yes"),100-OFFSET('Water Data'!$G$5,0,10*ROW('Water Data'!G167)),NA())</f>
        <v>#N/A</v>
      </c>
      <c r="Q173" s="415" t="e">
        <f ca="true">+IF(AND(ISNUMBER(OFFSET('Water Data'!$G$7,0,10*ROW('Water Data'!G167))),'Data Summary'!CF173="Yes"),OFFSET('Water Data'!$G$7,0,10*ROW('Water Data'!G167)),NA())</f>
        <v>#N/A</v>
      </c>
      <c r="R173" s="415" t="e">
        <f ca="true">+IF(AND(ISNUMBER(OFFSET('Water Data'!$G$10,0,10*ROW('Water Data'!G167))),'Data Summary'!CG173="Yes"),OFFSET('Water Data'!$G$10,0,10*ROW('Water Data'!G167)),NA())</f>
        <v>#N/A</v>
      </c>
      <c r="S173" s="415" t="e">
        <f ca="true">+IF(AND(ISNUMBER(OFFSET('Water Data'!$H$5,0,10*ROW('Water Data'!H167))),'Data Summary'!CH173="Yes"),100-OFFSET('Water Data'!$H$5,0,10*ROW('Water Data'!H167)),NA())</f>
        <v>#N/A</v>
      </c>
      <c r="T173" s="415" t="e">
        <f ca="true">+IF(AND(ISNUMBER(OFFSET('Water Data'!$H$7,0,10*ROW('Water Data'!H167))),'Data Summary'!CI173="Yes"),OFFSET('Water Data'!$H$7,0,10*ROW('Water Data'!H167)),NA())</f>
        <v>#N/A</v>
      </c>
      <c r="U173" s="415" t="e">
        <f ca="true">+IF(AND(ISNUMBER(OFFSET('Water Data'!$H$10,0,10*ROW('Water Data'!H167))),'Data Summary'!CJ173="Yes"),OFFSET('Water Data'!$H$10,0,10*ROW('Water Data'!H167)),NA())</f>
        <v>#N/A</v>
      </c>
      <c r="V173" s="203" t="e">
        <f ca="true">+IF(AND(ISNUMBER(OFFSET('Sanitation Data'!$C$5,0,10*ROW('Sanitation Data'!C167))),'Data Summary'!CK173="Yes"),100-OFFSET('Sanitation Data'!$C$5,0,10*ROW('Sanitation Data'!C167)),NA())</f>
        <v>#N/A</v>
      </c>
      <c r="W173" s="203" t="e">
        <f ca="true">+IF(AND(ISNUMBER(OFFSET('Sanitation Data'!$C$7,0,10*ROW('Sanitation Data'!C167))),'Data Summary'!CL173="Yes"),OFFSET('Sanitation Data'!$C$7,0,10*ROW('Sanitation Data'!C167)),NA())</f>
        <v>#N/A</v>
      </c>
      <c r="X173" s="203" t="e">
        <f ca="true">+IF(AND(ISNUMBER(OFFSET('Sanitation Data'!$C$11,0,10*ROW('Sanitation Data'!C167))),'Data Summary'!CM173="Yes"),OFFSET('Sanitation Data'!$C$11,0,10*ROW('Sanitation Data'!C167)),NA())</f>
        <v>#N/A</v>
      </c>
      <c r="Y173" s="203" t="e">
        <f ca="true">+IF(AND(ISNUMBER(OFFSET('Sanitation Data'!$C$12,0,10*ROW('Sanitation Data'!C167))),'Data Summary'!CN173="Yes"),OFFSET('Sanitation Data'!$C$12,0,10*ROW('Sanitation Data'!C167)),NA())</f>
        <v>#N/A</v>
      </c>
      <c r="Z173" s="203" t="e">
        <f ca="true">+IF(AND(ISNUMBER(OFFSET('Sanitation Data'!$C$13,0,10*ROW('Sanitation Data'!C167))),'Data Summary'!CO173="Yes"),OFFSET('Sanitation Data'!$C$13,0,10*ROW('Sanitation Data'!C167)),NA())</f>
        <v>#N/A</v>
      </c>
      <c r="AA173" s="203" t="e">
        <f ca="true">+IF(AND(ISNUMBER(OFFSET('Sanitation Data'!$D$5,0,10*ROW('Sanitation Data'!D167))),'Data Summary'!CP173="Yes"),100-OFFSET('Sanitation Data'!$D$5,0,10*ROW('Sanitation Data'!D167)),NA())</f>
        <v>#N/A</v>
      </c>
      <c r="AB173" s="203" t="e">
        <f ca="true">+IF(AND(ISNUMBER(OFFSET('Sanitation Data'!$D$7,0,10*ROW('Sanitation Data'!D167))),'Data Summary'!CQ173="Yes"),OFFSET('Sanitation Data'!$D$7,0,10*ROW('Sanitation Data'!D167)),NA())</f>
        <v>#N/A</v>
      </c>
      <c r="AC173" s="203" t="e">
        <f ca="true">+IF(AND(ISNUMBER(OFFSET('Sanitation Data'!$D$11,0,10*ROW('Sanitation Data'!D167))),'Data Summary'!CR173="Yes"),OFFSET('Sanitation Data'!$D$11,0,10*ROW('Sanitation Data'!D167)),NA())</f>
        <v>#N/A</v>
      </c>
      <c r="AD173" s="203" t="e">
        <f ca="true">+IF(AND(ISNUMBER(OFFSET('Sanitation Data'!$D$12,0,10*ROW('Sanitation Data'!D167))),'Data Summary'!CS173="Yes"),OFFSET('Sanitation Data'!$D$12,0,10*ROW('Sanitation Data'!D167)),NA())</f>
        <v>#N/A</v>
      </c>
      <c r="AE173" s="203" t="e">
        <f ca="true">+IF(AND(ISNUMBER(OFFSET('Sanitation Data'!$D$13,0,10*ROW('Sanitation Data'!D167))),'Data Summary'!CT173="Yes"),OFFSET('Sanitation Data'!$D$13,0,10*ROW('Sanitation Data'!D167)),NA())</f>
        <v>#N/A</v>
      </c>
      <c r="AF173" s="203" t="e">
        <f ca="true">+IF(AND(ISNUMBER(OFFSET('Sanitation Data'!$E$5,0,10*ROW('Sanitation Data'!E167))),'Data Summary'!CU173="Yes"),100-OFFSET('Sanitation Data'!$E$5,0,10*ROW('Sanitation Data'!E167)),NA())</f>
        <v>#N/A</v>
      </c>
      <c r="AG173" s="203" t="e">
        <f ca="true">+IF(AND(ISNUMBER(OFFSET('Sanitation Data'!$E$7,0,10*ROW('Sanitation Data'!E167))),'Data Summary'!CV173="Yes"),OFFSET('Sanitation Data'!$E$7,0,10*ROW('Sanitation Data'!E167)),NA())</f>
        <v>#N/A</v>
      </c>
      <c r="AH173" s="203" t="e">
        <f ca="true">+IF(AND(ISNUMBER(OFFSET('Sanitation Data'!$E$11,0,10*ROW('Sanitation Data'!E167))),'Data Summary'!CW173="Yes"),OFFSET('Sanitation Data'!$E$11,0,10*ROW('Sanitation Data'!E167)),NA())</f>
        <v>#N/A</v>
      </c>
      <c r="AI173" s="203" t="e">
        <f ca="true">+IF(AND(ISNUMBER(OFFSET('Sanitation Data'!$E$12,0,10*ROW('Sanitation Data'!E167))),'Data Summary'!CX173="Yes"),OFFSET('Sanitation Data'!$E$12,0,10*ROW('Sanitation Data'!E167)),NA())</f>
        <v>#N/A</v>
      </c>
      <c r="AJ173" s="203" t="e">
        <f ca="true">+IF(AND(ISNUMBER(OFFSET('Sanitation Data'!$E$13,0,10*ROW('Sanitation Data'!E167))),'Data Summary'!CY173="Yes"),OFFSET('Sanitation Data'!$E$13,0,10*ROW('Sanitation Data'!E167)),NA())</f>
        <v>#N/A</v>
      </c>
      <c r="AK173" s="203" t="e">
        <f ca="true">+IF(AND(ISNUMBER(OFFSET('Sanitation Data'!$F$5,0,10*ROW('Sanitation Data'!F167))),'Data Summary'!CZ173="Yes"),100-OFFSET('Sanitation Data'!$F$5,0,10*ROW('Sanitation Data'!F167)),NA())</f>
        <v>#N/A</v>
      </c>
      <c r="AL173" s="203" t="e">
        <f ca="true">+IF(AND(ISNUMBER(OFFSET('Sanitation Data'!$F$7,0,10*ROW('Sanitation Data'!F167))),'Data Summary'!DA173="Yes"),OFFSET('Sanitation Data'!$F$7,0,10*ROW('Sanitation Data'!F167)),NA())</f>
        <v>#N/A</v>
      </c>
      <c r="AM173" s="203" t="e">
        <f ca="true">+IF(AND(ISNUMBER(OFFSET('Sanitation Data'!$F$11,0,10*ROW('Sanitation Data'!F167))),'Data Summary'!DB173="Yes"),OFFSET('Sanitation Data'!$F$11,0,10*ROW('Sanitation Data'!F167)),NA())</f>
        <v>#N/A</v>
      </c>
      <c r="AN173" s="203" t="e">
        <f ca="true">+IF(AND(ISNUMBER(OFFSET('Sanitation Data'!$F$12,0,10*ROW('Sanitation Data'!F167))),'Data Summary'!DC173="Yes"),OFFSET('Sanitation Data'!$F$12,0,10*ROW('Sanitation Data'!F167)),NA())</f>
        <v>#N/A</v>
      </c>
      <c r="AO173" s="203" t="e">
        <f ca="true">+IF(AND(ISNUMBER(OFFSET('Sanitation Data'!$F$13,0,10*ROW('Sanitation Data'!F167))),'Data Summary'!DD173="Yes"),OFFSET('Sanitation Data'!$F$13,0,10*ROW('Sanitation Data'!F167)),NA())</f>
        <v>#N/A</v>
      </c>
      <c r="AP173" s="203" t="e">
        <f ca="true">+IF(AND(ISNUMBER(OFFSET('Sanitation Data'!$G$5,0,10*ROW('Sanitation Data'!G167))),'Data Summary'!DE173="Yes"),100-OFFSET('Sanitation Data'!$G$5,0,10*ROW('Sanitation Data'!G167)),NA())</f>
        <v>#N/A</v>
      </c>
      <c r="AQ173" s="203" t="e">
        <f ca="true">+IF(AND(ISNUMBER(OFFSET('Sanitation Data'!$G$7,0,10*ROW('Sanitation Data'!G167))),'Data Summary'!DF173="Yes"),OFFSET('Sanitation Data'!$G$7,0,10*ROW('Sanitation Data'!G167)),NA())</f>
        <v>#N/A</v>
      </c>
      <c r="AR173" s="203" t="e">
        <f ca="true">+IF(AND(ISNUMBER(OFFSET('Sanitation Data'!$G$11,0,10*ROW('Sanitation Data'!G167))),'Data Summary'!DG173="Yes"),OFFSET('Sanitation Data'!$G$11,0,10*ROW('Sanitation Data'!G167)),NA())</f>
        <v>#N/A</v>
      </c>
      <c r="AS173" s="203" t="e">
        <f ca="true">+IF(AND(ISNUMBER(OFFSET('Sanitation Data'!$G$12,0,10*ROW('Sanitation Data'!G167))),'Data Summary'!DH173="Yes"),OFFSET('Sanitation Data'!$G$12,0,10*ROW('Sanitation Data'!G167)),NA())</f>
        <v>#N/A</v>
      </c>
      <c r="AT173" s="203" t="e">
        <f ca="true">+IF(AND(ISNUMBER(OFFSET('Sanitation Data'!$G$13,0,10*ROW('Sanitation Data'!G167))),'Data Summary'!DI173="Yes"),OFFSET('Sanitation Data'!$G$13,0,10*ROW('Sanitation Data'!G167)),NA())</f>
        <v>#N/A</v>
      </c>
      <c r="AU173" s="203" t="e">
        <f ca="true">+IF(AND(ISNUMBER(OFFSET('Sanitation Data'!$H$5,0,10*ROW('Sanitation Data'!H167))),'Data Summary'!DJ173="Yes"),100-OFFSET('Sanitation Data'!$H$5,0,10*ROW('Sanitation Data'!H167)),NA())</f>
        <v>#N/A</v>
      </c>
      <c r="AV173" s="203" t="e">
        <f ca="true">+IF(AND(ISNUMBER(OFFSET('Sanitation Data'!$H$7,0,10*ROW('Sanitation Data'!H167))),'Data Summary'!DK173="Yes"),OFFSET('Sanitation Data'!$H$7,0,10*ROW('Sanitation Data'!H167)),NA())</f>
        <v>#N/A</v>
      </c>
      <c r="AW173" s="203" t="e">
        <f ca="true">+IF(AND(ISNUMBER(OFFSET('Sanitation Data'!$H$11,0,10*ROW('Sanitation Data'!H167))),'Data Summary'!DL173="Yes"),OFFSET('Sanitation Data'!$H$11,0,10*ROW('Sanitation Data'!H167)),NA())</f>
        <v>#N/A</v>
      </c>
      <c r="AX173" s="203" t="e">
        <f ca="true">+IF(AND(ISNUMBER(OFFSET('Sanitation Data'!$H$12,0,10*ROW('Sanitation Data'!H167))),'Data Summary'!DM173="Yes"),OFFSET('Sanitation Data'!$H$12,0,10*ROW('Sanitation Data'!H167)),NA())</f>
        <v>#N/A</v>
      </c>
      <c r="AY173" s="203" t="e">
        <f ca="true">+IF(AND(ISNUMBER(OFFSET('Sanitation Data'!$H$13,0,10*ROW('Sanitation Data'!H167))),'Data Summary'!DN173="Yes"),OFFSET('Sanitation Data'!$H$13,0,10*ROW('Sanitation Data'!H167)),NA())</f>
        <v>#N/A</v>
      </c>
      <c r="AZ173" s="204" t="e">
        <f ca="true">+IF(AND(ISNUMBER(OFFSET('Hygiene Data'!$C$6,0,10*ROW('Hygiene Data'!C167))),'Data Summary'!DO173="Yes"),OFFSET('Hygiene Data'!$C$6,0,10*ROW('Hygiene Data'!C167)),NA())</f>
        <v>#N/A</v>
      </c>
      <c r="BA173" s="204" t="e">
        <f ca="true">+IF(AND(ISNUMBER(OFFSET('Hygiene Data'!$C$8,0,10*ROW('Hygiene Data'!C167))),'Data Summary'!DP173="Yes"),OFFSET('Hygiene Data'!$C$8,0,10*ROW('Hygiene Data'!C167)),NA())</f>
        <v>#N/A</v>
      </c>
      <c r="BB173" s="204" t="e">
        <f ca="true">+IF(AND(ISNUMBER(OFFSET('Hygiene Data'!$C$10,0,10*ROW('Hygiene Data'!C167))),'Data Summary'!DQ173="Yes"),OFFSET('Hygiene Data'!$C$10,0,10*ROW('Hygiene Data'!C167)),NA())</f>
        <v>#N/A</v>
      </c>
      <c r="BC173" s="204" t="e">
        <f ca="true">+IF(AND(ISNUMBER(OFFSET('Hygiene Data'!$D$6,0,10*ROW('Hygiene Data'!D167))),'Data Summary'!DR173="Yes"),OFFSET('Hygiene Data'!$D$6,0,10*ROW('Hygiene Data'!D167)),NA())</f>
        <v>#N/A</v>
      </c>
      <c r="BD173" s="204" t="e">
        <f ca="true">+IF(AND(ISNUMBER(OFFSET('Hygiene Data'!$D$8,0,10*ROW('Hygiene Data'!D167))),'Data Summary'!DS173="Yes"),OFFSET('Hygiene Data'!$D$8,0,10*ROW('Hygiene Data'!D167)),NA())</f>
        <v>#N/A</v>
      </c>
      <c r="BE173" s="204" t="e">
        <f ca="true">+IF(AND(ISNUMBER(OFFSET('Hygiene Data'!$D$10,0,10*ROW('Hygiene Data'!D167))),'Data Summary'!DT173="Yes"),OFFSET('Hygiene Data'!$D$10,0,10*ROW('Hygiene Data'!D167)),NA())</f>
        <v>#N/A</v>
      </c>
      <c r="BF173" s="204" t="e">
        <f ca="true">+IF(AND(ISNUMBER(OFFSET('Hygiene Data'!$E$6,0,10*ROW('Hygiene Data'!E167))),'Data Summary'!DU173="Yes"),OFFSET('Hygiene Data'!$E$6,0,10*ROW('Hygiene Data'!E167)),NA())</f>
        <v>#N/A</v>
      </c>
      <c r="BG173" s="204" t="e">
        <f ca="true">+IF(AND(ISNUMBER(OFFSET('Hygiene Data'!$E$8,0,10*ROW('Hygiene Data'!E167))),'Data Summary'!DV173="Yes"),OFFSET('Hygiene Data'!$E$8,0,10*ROW('Hygiene Data'!E167)),NA())</f>
        <v>#N/A</v>
      </c>
      <c r="BH173" s="204" t="e">
        <f ca="true">+IF(AND(ISNUMBER(OFFSET('Hygiene Data'!$E$10,0,10*ROW('Hygiene Data'!E167))),'Data Summary'!DW173="Yes"),OFFSET('Hygiene Data'!$E$10,0,10*ROW('Hygiene Data'!E167)),NA())</f>
        <v>#N/A</v>
      </c>
      <c r="BI173" s="204" t="e">
        <f ca="true">+IF(AND(ISNUMBER(OFFSET('Hygiene Data'!$F$6,0,10*ROW('Hygiene Data'!F167))),'Data Summary'!DX173="Yes"),OFFSET('Hygiene Data'!$F$6,0,10*ROW('Hygiene Data'!F167)),NA())</f>
        <v>#N/A</v>
      </c>
      <c r="BJ173" s="204" t="e">
        <f ca="true">+IF(AND(ISNUMBER(OFFSET('Hygiene Data'!$F$8,0,10*ROW('Hygiene Data'!F167))),'Data Summary'!DY173="Yes"),OFFSET('Hygiene Data'!$F$8,0,10*ROW('Hygiene Data'!F167)),NA())</f>
        <v>#N/A</v>
      </c>
      <c r="BK173" s="204" t="e">
        <f ca="true">+IF(AND(ISNUMBER(OFFSET('Hygiene Data'!$F$10,0,10*ROW('Hygiene Data'!F167))),'Data Summary'!DZ173="Yes"),OFFSET('Hygiene Data'!$F$10,0,10*ROW('Hygiene Data'!F167)),NA())</f>
        <v>#N/A</v>
      </c>
      <c r="BL173" s="204" t="e">
        <f ca="true">+IF(AND(ISNUMBER(OFFSET('Hygiene Data'!$G$6,0,10*ROW('Hygiene Data'!G167))),'Data Summary'!EA173="Yes"),OFFSET('Hygiene Data'!$G$6,0,10*ROW('Hygiene Data'!G167)),NA())</f>
        <v>#N/A</v>
      </c>
      <c r="BM173" s="204" t="e">
        <f ca="true">+IF(AND(ISNUMBER(OFFSET('Hygiene Data'!$G$8,0,10*ROW('Hygiene Data'!G167))),'Data Summary'!EB173="Yes"),OFFSET('Hygiene Data'!$G$8,0,10*ROW('Hygiene Data'!G167)),NA())</f>
        <v>#N/A</v>
      </c>
      <c r="BN173" s="204" t="e">
        <f ca="true">+IF(AND(ISNUMBER(OFFSET('Hygiene Data'!$G$10,0,10*ROW('Hygiene Data'!G167))),'Data Summary'!EC173="Yes"),OFFSET('Hygiene Data'!$G$10,0,10*ROW('Hygiene Data'!G167)),NA())</f>
        <v>#N/A</v>
      </c>
      <c r="BO173" s="204" t="e">
        <f ca="true">+IF(AND(ISNUMBER(OFFSET('Hygiene Data'!$H$6,0,10*ROW('Hygiene Data'!H167))),'Data Summary'!ED173="Yes"),OFFSET('Hygiene Data'!$H$6,0,10*ROW('Hygiene Data'!H167)),NA())</f>
        <v>#N/A</v>
      </c>
      <c r="BP173" s="204" t="e">
        <f ca="true">+IF(AND(ISNUMBER(OFFSET('Hygiene Data'!$H$8,0,10*ROW('Hygiene Data'!H167))),'Data Summary'!EE173="Yes"),OFFSET('Hygiene Data'!$H$8,0,10*ROW('Hygiene Data'!H167)),NA())</f>
        <v>#N/A</v>
      </c>
      <c r="BQ173" s="204"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415" t="e">
        <f ca="true">+IF(AND(ISNUMBER(OFFSET('Water Data'!$C$5,0,10*ROW('Water Data'!C168))),'Data Summary'!BS174="Yes"),100-OFFSET('Water Data'!$C$5,0,10*ROW('Water Data'!C168)),NA())</f>
        <v>#N/A</v>
      </c>
      <c r="E174" s="415" t="e">
        <f ca="true">+IF(AND(ISNUMBER(OFFSET('Water Data'!$C$7,0,10*ROW('Water Data'!C168))),'Data Summary'!BT174="Yes"),OFFSET('Water Data'!$C$7,0,10*ROW('Water Data'!C168)),NA())</f>
        <v>#N/A</v>
      </c>
      <c r="F174" s="415" t="e">
        <f ca="true">+IF(AND(ISNUMBER(OFFSET('Water Data'!$C$10,0,10*ROW('Water Data'!C168))),'Data Summary'!BU174="Yes"),OFFSET('Water Data'!$C$10,0,10*ROW('Water Data'!C168)),NA())</f>
        <v>#N/A</v>
      </c>
      <c r="G174" s="415" t="e">
        <f ca="true">+IF(AND(ISNUMBER(OFFSET('Water Data'!$D$5,0,10*ROW('Water Data'!D168))),'Data Summary'!BV174="Yes"),100-OFFSET('Water Data'!$D$5,0,10*ROW('Water Data'!D168)),NA())</f>
        <v>#N/A</v>
      </c>
      <c r="H174" s="415" t="e">
        <f ca="true">+IF(AND(ISNUMBER(OFFSET('Water Data'!$D$7,0,10*ROW('Water Data'!D168))),'Data Summary'!BW174="Yes"),OFFSET('Water Data'!$D$7,0,10*ROW('Water Data'!D168)),NA())</f>
        <v>#N/A</v>
      </c>
      <c r="I174" s="415" t="e">
        <f ca="true">+IF(AND(ISNUMBER(OFFSET('Water Data'!$D$10,0,10*ROW('Water Data'!D168))),'Data Summary'!BX174="Yes"),OFFSET('Water Data'!$D$10,0,10*ROW('Water Data'!D168)),NA())</f>
        <v>#N/A</v>
      </c>
      <c r="J174" s="415" t="e">
        <f ca="true">+IF(AND(ISNUMBER(OFFSET('Water Data'!$E$5,0,10*ROW('Water Data'!E168))),'Data Summary'!BY174="Yes"),100-OFFSET('Water Data'!$E$5,0,10*ROW('Water Data'!E168)),NA())</f>
        <v>#N/A</v>
      </c>
      <c r="K174" s="415" t="e">
        <f ca="true">+IF(AND(ISNUMBER(OFFSET('Water Data'!$E$7,0,10*ROW('Water Data'!E168))),'Data Summary'!BZ174="Yes"),OFFSET('Water Data'!$E$7,0,10*ROW('Water Data'!E168)),NA())</f>
        <v>#N/A</v>
      </c>
      <c r="L174" s="415" t="e">
        <f ca="true">+IF(AND(ISNUMBER(OFFSET('Water Data'!$E$10,0,10*ROW('Water Data'!E168))),'Data Summary'!CA174="Yes"),OFFSET('Water Data'!$E$10,0,10*ROW('Water Data'!E168)),NA())</f>
        <v>#N/A</v>
      </c>
      <c r="M174" s="415" t="e">
        <f ca="true">+IF(AND(ISNUMBER(OFFSET('Water Data'!$F$5,0,10*ROW('Water Data'!F168))),'Data Summary'!CB174="Yes"),100-OFFSET('Water Data'!$F$5,0,10*ROW('Water Data'!F168)),NA())</f>
        <v>#N/A</v>
      </c>
      <c r="N174" s="415" t="e">
        <f ca="true">+IF(AND(ISNUMBER(OFFSET('Water Data'!$F$7,0,10*ROW('Water Data'!F168))),'Data Summary'!CC174="Yes"),OFFSET('Water Data'!$F$7,0,10*ROW('Water Data'!F168)),NA())</f>
        <v>#N/A</v>
      </c>
      <c r="O174" s="415" t="e">
        <f ca="true">+IF(AND(ISNUMBER(OFFSET('Water Data'!$F$10,0,10*ROW('Water Data'!F168))),'Data Summary'!CD174="Yes"),OFFSET('Water Data'!$F$10,0,10*ROW('Water Data'!F168)),NA())</f>
        <v>#N/A</v>
      </c>
      <c r="P174" s="415" t="e">
        <f ca="true">+IF(AND(ISNUMBER(OFFSET('Water Data'!$G$5,0,10*ROW('Water Data'!G168))),'Data Summary'!CE174="Yes"),100-OFFSET('Water Data'!$G$5,0,10*ROW('Water Data'!G168)),NA())</f>
        <v>#N/A</v>
      </c>
      <c r="Q174" s="415" t="e">
        <f ca="true">+IF(AND(ISNUMBER(OFFSET('Water Data'!$G$7,0,10*ROW('Water Data'!G168))),'Data Summary'!CF174="Yes"),OFFSET('Water Data'!$G$7,0,10*ROW('Water Data'!G168)),NA())</f>
        <v>#N/A</v>
      </c>
      <c r="R174" s="415" t="e">
        <f ca="true">+IF(AND(ISNUMBER(OFFSET('Water Data'!$G$10,0,10*ROW('Water Data'!G168))),'Data Summary'!CG174="Yes"),OFFSET('Water Data'!$G$10,0,10*ROW('Water Data'!G168)),NA())</f>
        <v>#N/A</v>
      </c>
      <c r="S174" s="415" t="e">
        <f ca="true">+IF(AND(ISNUMBER(OFFSET('Water Data'!$H$5,0,10*ROW('Water Data'!H168))),'Data Summary'!CH174="Yes"),100-OFFSET('Water Data'!$H$5,0,10*ROW('Water Data'!H168)),NA())</f>
        <v>#N/A</v>
      </c>
      <c r="T174" s="415" t="e">
        <f ca="true">+IF(AND(ISNUMBER(OFFSET('Water Data'!$H$7,0,10*ROW('Water Data'!H168))),'Data Summary'!CI174="Yes"),OFFSET('Water Data'!$H$7,0,10*ROW('Water Data'!H168)),NA())</f>
        <v>#N/A</v>
      </c>
      <c r="U174" s="415" t="e">
        <f ca="true">+IF(AND(ISNUMBER(OFFSET('Water Data'!$H$10,0,10*ROW('Water Data'!H168))),'Data Summary'!CJ174="Yes"),OFFSET('Water Data'!$H$10,0,10*ROW('Water Data'!H168)),NA())</f>
        <v>#N/A</v>
      </c>
      <c r="V174" s="203" t="e">
        <f ca="true">+IF(AND(ISNUMBER(OFFSET('Sanitation Data'!$C$5,0,10*ROW('Sanitation Data'!C168))),'Data Summary'!CK174="Yes"),100-OFFSET('Sanitation Data'!$C$5,0,10*ROW('Sanitation Data'!C168)),NA())</f>
        <v>#N/A</v>
      </c>
      <c r="W174" s="203" t="e">
        <f ca="true">+IF(AND(ISNUMBER(OFFSET('Sanitation Data'!$C$7,0,10*ROW('Sanitation Data'!C168))),'Data Summary'!CL174="Yes"),OFFSET('Sanitation Data'!$C$7,0,10*ROW('Sanitation Data'!C168)),NA())</f>
        <v>#N/A</v>
      </c>
      <c r="X174" s="203" t="e">
        <f ca="true">+IF(AND(ISNUMBER(OFFSET('Sanitation Data'!$C$11,0,10*ROW('Sanitation Data'!C168))),'Data Summary'!CM174="Yes"),OFFSET('Sanitation Data'!$C$11,0,10*ROW('Sanitation Data'!C168)),NA())</f>
        <v>#N/A</v>
      </c>
      <c r="Y174" s="203" t="e">
        <f ca="true">+IF(AND(ISNUMBER(OFFSET('Sanitation Data'!$C$12,0,10*ROW('Sanitation Data'!C168))),'Data Summary'!CN174="Yes"),OFFSET('Sanitation Data'!$C$12,0,10*ROW('Sanitation Data'!C168)),NA())</f>
        <v>#N/A</v>
      </c>
      <c r="Z174" s="203" t="e">
        <f ca="true">+IF(AND(ISNUMBER(OFFSET('Sanitation Data'!$C$13,0,10*ROW('Sanitation Data'!C168))),'Data Summary'!CO174="Yes"),OFFSET('Sanitation Data'!$C$13,0,10*ROW('Sanitation Data'!C168)),NA())</f>
        <v>#N/A</v>
      </c>
      <c r="AA174" s="203" t="e">
        <f ca="true">+IF(AND(ISNUMBER(OFFSET('Sanitation Data'!$D$5,0,10*ROW('Sanitation Data'!D168))),'Data Summary'!CP174="Yes"),100-OFFSET('Sanitation Data'!$D$5,0,10*ROW('Sanitation Data'!D168)),NA())</f>
        <v>#N/A</v>
      </c>
      <c r="AB174" s="203" t="e">
        <f ca="true">+IF(AND(ISNUMBER(OFFSET('Sanitation Data'!$D$7,0,10*ROW('Sanitation Data'!D168))),'Data Summary'!CQ174="Yes"),OFFSET('Sanitation Data'!$D$7,0,10*ROW('Sanitation Data'!D168)),NA())</f>
        <v>#N/A</v>
      </c>
      <c r="AC174" s="203" t="e">
        <f ca="true">+IF(AND(ISNUMBER(OFFSET('Sanitation Data'!$D$11,0,10*ROW('Sanitation Data'!D168))),'Data Summary'!CR174="Yes"),OFFSET('Sanitation Data'!$D$11,0,10*ROW('Sanitation Data'!D168)),NA())</f>
        <v>#N/A</v>
      </c>
      <c r="AD174" s="203" t="e">
        <f ca="true">+IF(AND(ISNUMBER(OFFSET('Sanitation Data'!$D$12,0,10*ROW('Sanitation Data'!D168))),'Data Summary'!CS174="Yes"),OFFSET('Sanitation Data'!$D$12,0,10*ROW('Sanitation Data'!D168)),NA())</f>
        <v>#N/A</v>
      </c>
      <c r="AE174" s="203" t="e">
        <f ca="true">+IF(AND(ISNUMBER(OFFSET('Sanitation Data'!$D$13,0,10*ROW('Sanitation Data'!D168))),'Data Summary'!CT174="Yes"),OFFSET('Sanitation Data'!$D$13,0,10*ROW('Sanitation Data'!D168)),NA())</f>
        <v>#N/A</v>
      </c>
      <c r="AF174" s="203" t="e">
        <f ca="true">+IF(AND(ISNUMBER(OFFSET('Sanitation Data'!$E$5,0,10*ROW('Sanitation Data'!E168))),'Data Summary'!CU174="Yes"),100-OFFSET('Sanitation Data'!$E$5,0,10*ROW('Sanitation Data'!E168)),NA())</f>
        <v>#N/A</v>
      </c>
      <c r="AG174" s="203" t="e">
        <f ca="true">+IF(AND(ISNUMBER(OFFSET('Sanitation Data'!$E$7,0,10*ROW('Sanitation Data'!E168))),'Data Summary'!CV174="Yes"),OFFSET('Sanitation Data'!$E$7,0,10*ROW('Sanitation Data'!E168)),NA())</f>
        <v>#N/A</v>
      </c>
      <c r="AH174" s="203" t="e">
        <f ca="true">+IF(AND(ISNUMBER(OFFSET('Sanitation Data'!$E$11,0,10*ROW('Sanitation Data'!E168))),'Data Summary'!CW174="Yes"),OFFSET('Sanitation Data'!$E$11,0,10*ROW('Sanitation Data'!E168)),NA())</f>
        <v>#N/A</v>
      </c>
      <c r="AI174" s="203" t="e">
        <f ca="true">+IF(AND(ISNUMBER(OFFSET('Sanitation Data'!$E$12,0,10*ROW('Sanitation Data'!E168))),'Data Summary'!CX174="Yes"),OFFSET('Sanitation Data'!$E$12,0,10*ROW('Sanitation Data'!E168)),NA())</f>
        <v>#N/A</v>
      </c>
      <c r="AJ174" s="203" t="e">
        <f ca="true">+IF(AND(ISNUMBER(OFFSET('Sanitation Data'!$E$13,0,10*ROW('Sanitation Data'!E168))),'Data Summary'!CY174="Yes"),OFFSET('Sanitation Data'!$E$13,0,10*ROW('Sanitation Data'!E168)),NA())</f>
        <v>#N/A</v>
      </c>
      <c r="AK174" s="203" t="e">
        <f ca="true">+IF(AND(ISNUMBER(OFFSET('Sanitation Data'!$F$5,0,10*ROW('Sanitation Data'!F168))),'Data Summary'!CZ174="Yes"),100-OFFSET('Sanitation Data'!$F$5,0,10*ROW('Sanitation Data'!F168)),NA())</f>
        <v>#N/A</v>
      </c>
      <c r="AL174" s="203" t="e">
        <f ca="true">+IF(AND(ISNUMBER(OFFSET('Sanitation Data'!$F$7,0,10*ROW('Sanitation Data'!F168))),'Data Summary'!DA174="Yes"),OFFSET('Sanitation Data'!$F$7,0,10*ROW('Sanitation Data'!F168)),NA())</f>
        <v>#N/A</v>
      </c>
      <c r="AM174" s="203" t="e">
        <f ca="true">+IF(AND(ISNUMBER(OFFSET('Sanitation Data'!$F$11,0,10*ROW('Sanitation Data'!F168))),'Data Summary'!DB174="Yes"),OFFSET('Sanitation Data'!$F$11,0,10*ROW('Sanitation Data'!F168)),NA())</f>
        <v>#N/A</v>
      </c>
      <c r="AN174" s="203" t="e">
        <f ca="true">+IF(AND(ISNUMBER(OFFSET('Sanitation Data'!$F$12,0,10*ROW('Sanitation Data'!F168))),'Data Summary'!DC174="Yes"),OFFSET('Sanitation Data'!$F$12,0,10*ROW('Sanitation Data'!F168)),NA())</f>
        <v>#N/A</v>
      </c>
      <c r="AO174" s="203" t="e">
        <f ca="true">+IF(AND(ISNUMBER(OFFSET('Sanitation Data'!$F$13,0,10*ROW('Sanitation Data'!F168))),'Data Summary'!DD174="Yes"),OFFSET('Sanitation Data'!$F$13,0,10*ROW('Sanitation Data'!F168)),NA())</f>
        <v>#N/A</v>
      </c>
      <c r="AP174" s="203" t="e">
        <f ca="true">+IF(AND(ISNUMBER(OFFSET('Sanitation Data'!$G$5,0,10*ROW('Sanitation Data'!G168))),'Data Summary'!DE174="Yes"),100-OFFSET('Sanitation Data'!$G$5,0,10*ROW('Sanitation Data'!G168)),NA())</f>
        <v>#N/A</v>
      </c>
      <c r="AQ174" s="203" t="e">
        <f ca="true">+IF(AND(ISNUMBER(OFFSET('Sanitation Data'!$G$7,0,10*ROW('Sanitation Data'!G168))),'Data Summary'!DF174="Yes"),OFFSET('Sanitation Data'!$G$7,0,10*ROW('Sanitation Data'!G168)),NA())</f>
        <v>#N/A</v>
      </c>
      <c r="AR174" s="203" t="e">
        <f ca="true">+IF(AND(ISNUMBER(OFFSET('Sanitation Data'!$G$11,0,10*ROW('Sanitation Data'!G168))),'Data Summary'!DG174="Yes"),OFFSET('Sanitation Data'!$G$11,0,10*ROW('Sanitation Data'!G168)),NA())</f>
        <v>#N/A</v>
      </c>
      <c r="AS174" s="203" t="e">
        <f ca="true">+IF(AND(ISNUMBER(OFFSET('Sanitation Data'!$G$12,0,10*ROW('Sanitation Data'!G168))),'Data Summary'!DH174="Yes"),OFFSET('Sanitation Data'!$G$12,0,10*ROW('Sanitation Data'!G168)),NA())</f>
        <v>#N/A</v>
      </c>
      <c r="AT174" s="203" t="e">
        <f ca="true">+IF(AND(ISNUMBER(OFFSET('Sanitation Data'!$G$13,0,10*ROW('Sanitation Data'!G168))),'Data Summary'!DI174="Yes"),OFFSET('Sanitation Data'!$G$13,0,10*ROW('Sanitation Data'!G168)),NA())</f>
        <v>#N/A</v>
      </c>
      <c r="AU174" s="203" t="e">
        <f ca="true">+IF(AND(ISNUMBER(OFFSET('Sanitation Data'!$H$5,0,10*ROW('Sanitation Data'!H168))),'Data Summary'!DJ174="Yes"),100-OFFSET('Sanitation Data'!$H$5,0,10*ROW('Sanitation Data'!H168)),NA())</f>
        <v>#N/A</v>
      </c>
      <c r="AV174" s="203" t="e">
        <f ca="true">+IF(AND(ISNUMBER(OFFSET('Sanitation Data'!$H$7,0,10*ROW('Sanitation Data'!H168))),'Data Summary'!DK174="Yes"),OFFSET('Sanitation Data'!$H$7,0,10*ROW('Sanitation Data'!H168)),NA())</f>
        <v>#N/A</v>
      </c>
      <c r="AW174" s="203" t="e">
        <f ca="true">+IF(AND(ISNUMBER(OFFSET('Sanitation Data'!$H$11,0,10*ROW('Sanitation Data'!H168))),'Data Summary'!DL174="Yes"),OFFSET('Sanitation Data'!$H$11,0,10*ROW('Sanitation Data'!H168)),NA())</f>
        <v>#N/A</v>
      </c>
      <c r="AX174" s="203" t="e">
        <f ca="true">+IF(AND(ISNUMBER(OFFSET('Sanitation Data'!$H$12,0,10*ROW('Sanitation Data'!H168))),'Data Summary'!DM174="Yes"),OFFSET('Sanitation Data'!$H$12,0,10*ROW('Sanitation Data'!H168)),NA())</f>
        <v>#N/A</v>
      </c>
      <c r="AY174" s="203" t="e">
        <f ca="true">+IF(AND(ISNUMBER(OFFSET('Sanitation Data'!$H$13,0,10*ROW('Sanitation Data'!H168))),'Data Summary'!DN174="Yes"),OFFSET('Sanitation Data'!$H$13,0,10*ROW('Sanitation Data'!H168)),NA())</f>
        <v>#N/A</v>
      </c>
      <c r="AZ174" s="204" t="e">
        <f ca="true">+IF(AND(ISNUMBER(OFFSET('Hygiene Data'!$C$6,0,10*ROW('Hygiene Data'!C168))),'Data Summary'!DO174="Yes"),OFFSET('Hygiene Data'!$C$6,0,10*ROW('Hygiene Data'!C168)),NA())</f>
        <v>#N/A</v>
      </c>
      <c r="BA174" s="204" t="e">
        <f ca="true">+IF(AND(ISNUMBER(OFFSET('Hygiene Data'!$C$8,0,10*ROW('Hygiene Data'!C168))),'Data Summary'!DP174="Yes"),OFFSET('Hygiene Data'!$C$8,0,10*ROW('Hygiene Data'!C168)),NA())</f>
        <v>#N/A</v>
      </c>
      <c r="BB174" s="204" t="e">
        <f ca="true">+IF(AND(ISNUMBER(OFFSET('Hygiene Data'!$C$10,0,10*ROW('Hygiene Data'!C168))),'Data Summary'!DQ174="Yes"),OFFSET('Hygiene Data'!$C$10,0,10*ROW('Hygiene Data'!C168)),NA())</f>
        <v>#N/A</v>
      </c>
      <c r="BC174" s="204" t="e">
        <f ca="true">+IF(AND(ISNUMBER(OFFSET('Hygiene Data'!$D$6,0,10*ROW('Hygiene Data'!D168))),'Data Summary'!DR174="Yes"),OFFSET('Hygiene Data'!$D$6,0,10*ROW('Hygiene Data'!D168)),NA())</f>
        <v>#N/A</v>
      </c>
      <c r="BD174" s="204" t="e">
        <f ca="true">+IF(AND(ISNUMBER(OFFSET('Hygiene Data'!$D$8,0,10*ROW('Hygiene Data'!D168))),'Data Summary'!DS174="Yes"),OFFSET('Hygiene Data'!$D$8,0,10*ROW('Hygiene Data'!D168)),NA())</f>
        <v>#N/A</v>
      </c>
      <c r="BE174" s="204" t="e">
        <f ca="true">+IF(AND(ISNUMBER(OFFSET('Hygiene Data'!$D$10,0,10*ROW('Hygiene Data'!D168))),'Data Summary'!DT174="Yes"),OFFSET('Hygiene Data'!$D$10,0,10*ROW('Hygiene Data'!D168)),NA())</f>
        <v>#N/A</v>
      </c>
      <c r="BF174" s="204" t="e">
        <f ca="true">+IF(AND(ISNUMBER(OFFSET('Hygiene Data'!$E$6,0,10*ROW('Hygiene Data'!E168))),'Data Summary'!DU174="Yes"),OFFSET('Hygiene Data'!$E$6,0,10*ROW('Hygiene Data'!E168)),NA())</f>
        <v>#N/A</v>
      </c>
      <c r="BG174" s="204" t="e">
        <f ca="true">+IF(AND(ISNUMBER(OFFSET('Hygiene Data'!$E$8,0,10*ROW('Hygiene Data'!E168))),'Data Summary'!DV174="Yes"),OFFSET('Hygiene Data'!$E$8,0,10*ROW('Hygiene Data'!E168)),NA())</f>
        <v>#N/A</v>
      </c>
      <c r="BH174" s="204" t="e">
        <f ca="true">+IF(AND(ISNUMBER(OFFSET('Hygiene Data'!$E$10,0,10*ROW('Hygiene Data'!E168))),'Data Summary'!DW174="Yes"),OFFSET('Hygiene Data'!$E$10,0,10*ROW('Hygiene Data'!E168)),NA())</f>
        <v>#N/A</v>
      </c>
      <c r="BI174" s="204" t="e">
        <f ca="true">+IF(AND(ISNUMBER(OFFSET('Hygiene Data'!$F$6,0,10*ROW('Hygiene Data'!F168))),'Data Summary'!DX174="Yes"),OFFSET('Hygiene Data'!$F$6,0,10*ROW('Hygiene Data'!F168)),NA())</f>
        <v>#N/A</v>
      </c>
      <c r="BJ174" s="204" t="e">
        <f ca="true">+IF(AND(ISNUMBER(OFFSET('Hygiene Data'!$F$8,0,10*ROW('Hygiene Data'!F168))),'Data Summary'!DY174="Yes"),OFFSET('Hygiene Data'!$F$8,0,10*ROW('Hygiene Data'!F168)),NA())</f>
        <v>#N/A</v>
      </c>
      <c r="BK174" s="204" t="e">
        <f ca="true">+IF(AND(ISNUMBER(OFFSET('Hygiene Data'!$F$10,0,10*ROW('Hygiene Data'!F168))),'Data Summary'!DZ174="Yes"),OFFSET('Hygiene Data'!$F$10,0,10*ROW('Hygiene Data'!F168)),NA())</f>
        <v>#N/A</v>
      </c>
      <c r="BL174" s="204" t="e">
        <f ca="true">+IF(AND(ISNUMBER(OFFSET('Hygiene Data'!$G$6,0,10*ROW('Hygiene Data'!G168))),'Data Summary'!EA174="Yes"),OFFSET('Hygiene Data'!$G$6,0,10*ROW('Hygiene Data'!G168)),NA())</f>
        <v>#N/A</v>
      </c>
      <c r="BM174" s="204" t="e">
        <f ca="true">+IF(AND(ISNUMBER(OFFSET('Hygiene Data'!$G$8,0,10*ROW('Hygiene Data'!G168))),'Data Summary'!EB174="Yes"),OFFSET('Hygiene Data'!$G$8,0,10*ROW('Hygiene Data'!G168)),NA())</f>
        <v>#N/A</v>
      </c>
      <c r="BN174" s="204" t="e">
        <f ca="true">+IF(AND(ISNUMBER(OFFSET('Hygiene Data'!$G$10,0,10*ROW('Hygiene Data'!G168))),'Data Summary'!EC174="Yes"),OFFSET('Hygiene Data'!$G$10,0,10*ROW('Hygiene Data'!G168)),NA())</f>
        <v>#N/A</v>
      </c>
      <c r="BO174" s="204" t="e">
        <f ca="true">+IF(AND(ISNUMBER(OFFSET('Hygiene Data'!$H$6,0,10*ROW('Hygiene Data'!H168))),'Data Summary'!ED174="Yes"),OFFSET('Hygiene Data'!$H$6,0,10*ROW('Hygiene Data'!H168)),NA())</f>
        <v>#N/A</v>
      </c>
      <c r="BP174" s="204" t="e">
        <f ca="true">+IF(AND(ISNUMBER(OFFSET('Hygiene Data'!$H$8,0,10*ROW('Hygiene Data'!H168))),'Data Summary'!EE174="Yes"),OFFSET('Hygiene Data'!$H$8,0,10*ROW('Hygiene Data'!H168)),NA())</f>
        <v>#N/A</v>
      </c>
      <c r="BQ174" s="204"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415" t="e">
        <f ca="true">+IF(AND(ISNUMBER(OFFSET('Water Data'!$C$5,0,10*ROW('Water Data'!C169))),'Data Summary'!BS175="Yes"),100-OFFSET('Water Data'!$C$5,0,10*ROW('Water Data'!C169)),NA())</f>
        <v>#N/A</v>
      </c>
      <c r="E175" s="415" t="e">
        <f ca="true">+IF(AND(ISNUMBER(OFFSET('Water Data'!$C$7,0,10*ROW('Water Data'!C169))),'Data Summary'!BT175="Yes"),OFFSET('Water Data'!$C$7,0,10*ROW('Water Data'!C169)),NA())</f>
        <v>#N/A</v>
      </c>
      <c r="F175" s="415" t="e">
        <f ca="true">+IF(AND(ISNUMBER(OFFSET('Water Data'!$C$10,0,10*ROW('Water Data'!C169))),'Data Summary'!BU175="Yes"),OFFSET('Water Data'!$C$10,0,10*ROW('Water Data'!C169)),NA())</f>
        <v>#N/A</v>
      </c>
      <c r="G175" s="415" t="e">
        <f ca="true">+IF(AND(ISNUMBER(OFFSET('Water Data'!$D$5,0,10*ROW('Water Data'!D169))),'Data Summary'!BV175="Yes"),100-OFFSET('Water Data'!$D$5,0,10*ROW('Water Data'!D169)),NA())</f>
        <v>#N/A</v>
      </c>
      <c r="H175" s="415" t="e">
        <f ca="true">+IF(AND(ISNUMBER(OFFSET('Water Data'!$D$7,0,10*ROW('Water Data'!D169))),'Data Summary'!BW175="Yes"),OFFSET('Water Data'!$D$7,0,10*ROW('Water Data'!D169)),NA())</f>
        <v>#N/A</v>
      </c>
      <c r="I175" s="415" t="e">
        <f ca="true">+IF(AND(ISNUMBER(OFFSET('Water Data'!$D$10,0,10*ROW('Water Data'!D169))),'Data Summary'!BX175="Yes"),OFFSET('Water Data'!$D$10,0,10*ROW('Water Data'!D169)),NA())</f>
        <v>#N/A</v>
      </c>
      <c r="J175" s="415" t="e">
        <f ca="true">+IF(AND(ISNUMBER(OFFSET('Water Data'!$E$5,0,10*ROW('Water Data'!E169))),'Data Summary'!BY175="Yes"),100-OFFSET('Water Data'!$E$5,0,10*ROW('Water Data'!E169)),NA())</f>
        <v>#N/A</v>
      </c>
      <c r="K175" s="415" t="e">
        <f ca="true">+IF(AND(ISNUMBER(OFFSET('Water Data'!$E$7,0,10*ROW('Water Data'!E169))),'Data Summary'!BZ175="Yes"),OFFSET('Water Data'!$E$7,0,10*ROW('Water Data'!E169)),NA())</f>
        <v>#N/A</v>
      </c>
      <c r="L175" s="415" t="e">
        <f ca="true">+IF(AND(ISNUMBER(OFFSET('Water Data'!$E$10,0,10*ROW('Water Data'!E169))),'Data Summary'!CA175="Yes"),OFFSET('Water Data'!$E$10,0,10*ROW('Water Data'!E169)),NA())</f>
        <v>#N/A</v>
      </c>
      <c r="M175" s="415" t="e">
        <f ca="true">+IF(AND(ISNUMBER(OFFSET('Water Data'!$F$5,0,10*ROW('Water Data'!F169))),'Data Summary'!CB175="Yes"),100-OFFSET('Water Data'!$F$5,0,10*ROW('Water Data'!F169)),NA())</f>
        <v>#N/A</v>
      </c>
      <c r="N175" s="415" t="e">
        <f ca="true">+IF(AND(ISNUMBER(OFFSET('Water Data'!$F$7,0,10*ROW('Water Data'!F169))),'Data Summary'!CC175="Yes"),OFFSET('Water Data'!$F$7,0,10*ROW('Water Data'!F169)),NA())</f>
        <v>#N/A</v>
      </c>
      <c r="O175" s="415" t="e">
        <f ca="true">+IF(AND(ISNUMBER(OFFSET('Water Data'!$F$10,0,10*ROW('Water Data'!F169))),'Data Summary'!CD175="Yes"),OFFSET('Water Data'!$F$10,0,10*ROW('Water Data'!F169)),NA())</f>
        <v>#N/A</v>
      </c>
      <c r="P175" s="415" t="e">
        <f ca="true">+IF(AND(ISNUMBER(OFFSET('Water Data'!$G$5,0,10*ROW('Water Data'!G169))),'Data Summary'!CE175="Yes"),100-OFFSET('Water Data'!$G$5,0,10*ROW('Water Data'!G169)),NA())</f>
        <v>#N/A</v>
      </c>
      <c r="Q175" s="415" t="e">
        <f ca="true">+IF(AND(ISNUMBER(OFFSET('Water Data'!$G$7,0,10*ROW('Water Data'!G169))),'Data Summary'!CF175="Yes"),OFFSET('Water Data'!$G$7,0,10*ROW('Water Data'!G169)),NA())</f>
        <v>#N/A</v>
      </c>
      <c r="R175" s="415" t="e">
        <f ca="true">+IF(AND(ISNUMBER(OFFSET('Water Data'!$G$10,0,10*ROW('Water Data'!G169))),'Data Summary'!CG175="Yes"),OFFSET('Water Data'!$G$10,0,10*ROW('Water Data'!G169)),NA())</f>
        <v>#N/A</v>
      </c>
      <c r="S175" s="415" t="e">
        <f ca="true">+IF(AND(ISNUMBER(OFFSET('Water Data'!$H$5,0,10*ROW('Water Data'!H169))),'Data Summary'!CH175="Yes"),100-OFFSET('Water Data'!$H$5,0,10*ROW('Water Data'!H169)),NA())</f>
        <v>#N/A</v>
      </c>
      <c r="T175" s="415" t="e">
        <f ca="true">+IF(AND(ISNUMBER(OFFSET('Water Data'!$H$7,0,10*ROW('Water Data'!H169))),'Data Summary'!CI175="Yes"),OFFSET('Water Data'!$H$7,0,10*ROW('Water Data'!H169)),NA())</f>
        <v>#N/A</v>
      </c>
      <c r="U175" s="415" t="e">
        <f ca="true">+IF(AND(ISNUMBER(OFFSET('Water Data'!$H$10,0,10*ROW('Water Data'!H169))),'Data Summary'!CJ175="Yes"),OFFSET('Water Data'!$H$10,0,10*ROW('Water Data'!H169)),NA())</f>
        <v>#N/A</v>
      </c>
      <c r="V175" s="203" t="e">
        <f ca="true">+IF(AND(ISNUMBER(OFFSET('Sanitation Data'!$C$5,0,10*ROW('Sanitation Data'!C169))),'Data Summary'!CK175="Yes"),100-OFFSET('Sanitation Data'!$C$5,0,10*ROW('Sanitation Data'!C169)),NA())</f>
        <v>#N/A</v>
      </c>
      <c r="W175" s="203" t="e">
        <f ca="true">+IF(AND(ISNUMBER(OFFSET('Sanitation Data'!$C$7,0,10*ROW('Sanitation Data'!C169))),'Data Summary'!CL175="Yes"),OFFSET('Sanitation Data'!$C$7,0,10*ROW('Sanitation Data'!C169)),NA())</f>
        <v>#N/A</v>
      </c>
      <c r="X175" s="203" t="e">
        <f ca="true">+IF(AND(ISNUMBER(OFFSET('Sanitation Data'!$C$11,0,10*ROW('Sanitation Data'!C169))),'Data Summary'!CM175="Yes"),OFFSET('Sanitation Data'!$C$11,0,10*ROW('Sanitation Data'!C169)),NA())</f>
        <v>#N/A</v>
      </c>
      <c r="Y175" s="203" t="e">
        <f ca="true">+IF(AND(ISNUMBER(OFFSET('Sanitation Data'!$C$12,0,10*ROW('Sanitation Data'!C169))),'Data Summary'!CN175="Yes"),OFFSET('Sanitation Data'!$C$12,0,10*ROW('Sanitation Data'!C169)),NA())</f>
        <v>#N/A</v>
      </c>
      <c r="Z175" s="203" t="e">
        <f ca="true">+IF(AND(ISNUMBER(OFFSET('Sanitation Data'!$C$13,0,10*ROW('Sanitation Data'!C169))),'Data Summary'!CO175="Yes"),OFFSET('Sanitation Data'!$C$13,0,10*ROW('Sanitation Data'!C169)),NA())</f>
        <v>#N/A</v>
      </c>
      <c r="AA175" s="203" t="e">
        <f ca="true">+IF(AND(ISNUMBER(OFFSET('Sanitation Data'!$D$5,0,10*ROW('Sanitation Data'!D169))),'Data Summary'!CP175="Yes"),100-OFFSET('Sanitation Data'!$D$5,0,10*ROW('Sanitation Data'!D169)),NA())</f>
        <v>#N/A</v>
      </c>
      <c r="AB175" s="203" t="e">
        <f ca="true">+IF(AND(ISNUMBER(OFFSET('Sanitation Data'!$D$7,0,10*ROW('Sanitation Data'!D169))),'Data Summary'!CQ175="Yes"),OFFSET('Sanitation Data'!$D$7,0,10*ROW('Sanitation Data'!D169)),NA())</f>
        <v>#N/A</v>
      </c>
      <c r="AC175" s="203" t="e">
        <f ca="true">+IF(AND(ISNUMBER(OFFSET('Sanitation Data'!$D$11,0,10*ROW('Sanitation Data'!D169))),'Data Summary'!CR175="Yes"),OFFSET('Sanitation Data'!$D$11,0,10*ROW('Sanitation Data'!D169)),NA())</f>
        <v>#N/A</v>
      </c>
      <c r="AD175" s="203" t="e">
        <f ca="true">+IF(AND(ISNUMBER(OFFSET('Sanitation Data'!$D$12,0,10*ROW('Sanitation Data'!D169))),'Data Summary'!CS175="Yes"),OFFSET('Sanitation Data'!$D$12,0,10*ROW('Sanitation Data'!D169)),NA())</f>
        <v>#N/A</v>
      </c>
      <c r="AE175" s="203" t="e">
        <f ca="true">+IF(AND(ISNUMBER(OFFSET('Sanitation Data'!$D$13,0,10*ROW('Sanitation Data'!D169))),'Data Summary'!CT175="Yes"),OFFSET('Sanitation Data'!$D$13,0,10*ROW('Sanitation Data'!D169)),NA())</f>
        <v>#N/A</v>
      </c>
      <c r="AF175" s="203" t="e">
        <f ca="true">+IF(AND(ISNUMBER(OFFSET('Sanitation Data'!$E$5,0,10*ROW('Sanitation Data'!E169))),'Data Summary'!CU175="Yes"),100-OFFSET('Sanitation Data'!$E$5,0,10*ROW('Sanitation Data'!E169)),NA())</f>
        <v>#N/A</v>
      </c>
      <c r="AG175" s="203" t="e">
        <f ca="true">+IF(AND(ISNUMBER(OFFSET('Sanitation Data'!$E$7,0,10*ROW('Sanitation Data'!E169))),'Data Summary'!CV175="Yes"),OFFSET('Sanitation Data'!$E$7,0,10*ROW('Sanitation Data'!E169)),NA())</f>
        <v>#N/A</v>
      </c>
      <c r="AH175" s="203" t="e">
        <f ca="true">+IF(AND(ISNUMBER(OFFSET('Sanitation Data'!$E$11,0,10*ROW('Sanitation Data'!E169))),'Data Summary'!CW175="Yes"),OFFSET('Sanitation Data'!$E$11,0,10*ROW('Sanitation Data'!E169)),NA())</f>
        <v>#N/A</v>
      </c>
      <c r="AI175" s="203" t="e">
        <f ca="true">+IF(AND(ISNUMBER(OFFSET('Sanitation Data'!$E$12,0,10*ROW('Sanitation Data'!E169))),'Data Summary'!CX175="Yes"),OFFSET('Sanitation Data'!$E$12,0,10*ROW('Sanitation Data'!E169)),NA())</f>
        <v>#N/A</v>
      </c>
      <c r="AJ175" s="203" t="e">
        <f ca="true">+IF(AND(ISNUMBER(OFFSET('Sanitation Data'!$E$13,0,10*ROW('Sanitation Data'!E169))),'Data Summary'!CY175="Yes"),OFFSET('Sanitation Data'!$E$13,0,10*ROW('Sanitation Data'!E169)),NA())</f>
        <v>#N/A</v>
      </c>
      <c r="AK175" s="203" t="e">
        <f ca="true">+IF(AND(ISNUMBER(OFFSET('Sanitation Data'!$F$5,0,10*ROW('Sanitation Data'!F169))),'Data Summary'!CZ175="Yes"),100-OFFSET('Sanitation Data'!$F$5,0,10*ROW('Sanitation Data'!F169)),NA())</f>
        <v>#N/A</v>
      </c>
      <c r="AL175" s="203" t="e">
        <f ca="true">+IF(AND(ISNUMBER(OFFSET('Sanitation Data'!$F$7,0,10*ROW('Sanitation Data'!F169))),'Data Summary'!DA175="Yes"),OFFSET('Sanitation Data'!$F$7,0,10*ROW('Sanitation Data'!F169)),NA())</f>
        <v>#N/A</v>
      </c>
      <c r="AM175" s="203" t="e">
        <f ca="true">+IF(AND(ISNUMBER(OFFSET('Sanitation Data'!$F$11,0,10*ROW('Sanitation Data'!F169))),'Data Summary'!DB175="Yes"),OFFSET('Sanitation Data'!$F$11,0,10*ROW('Sanitation Data'!F169)),NA())</f>
        <v>#N/A</v>
      </c>
      <c r="AN175" s="203" t="e">
        <f ca="true">+IF(AND(ISNUMBER(OFFSET('Sanitation Data'!$F$12,0,10*ROW('Sanitation Data'!F169))),'Data Summary'!DC175="Yes"),OFFSET('Sanitation Data'!$F$12,0,10*ROW('Sanitation Data'!F169)),NA())</f>
        <v>#N/A</v>
      </c>
      <c r="AO175" s="203" t="e">
        <f ca="true">+IF(AND(ISNUMBER(OFFSET('Sanitation Data'!$F$13,0,10*ROW('Sanitation Data'!F169))),'Data Summary'!DD175="Yes"),OFFSET('Sanitation Data'!$F$13,0,10*ROW('Sanitation Data'!F169)),NA())</f>
        <v>#N/A</v>
      </c>
      <c r="AP175" s="203" t="e">
        <f ca="true">+IF(AND(ISNUMBER(OFFSET('Sanitation Data'!$G$5,0,10*ROW('Sanitation Data'!G169))),'Data Summary'!DE175="Yes"),100-OFFSET('Sanitation Data'!$G$5,0,10*ROW('Sanitation Data'!G169)),NA())</f>
        <v>#N/A</v>
      </c>
      <c r="AQ175" s="203" t="e">
        <f ca="true">+IF(AND(ISNUMBER(OFFSET('Sanitation Data'!$G$7,0,10*ROW('Sanitation Data'!G169))),'Data Summary'!DF175="Yes"),OFFSET('Sanitation Data'!$G$7,0,10*ROW('Sanitation Data'!G169)),NA())</f>
        <v>#N/A</v>
      </c>
      <c r="AR175" s="203" t="e">
        <f ca="true">+IF(AND(ISNUMBER(OFFSET('Sanitation Data'!$G$11,0,10*ROW('Sanitation Data'!G169))),'Data Summary'!DG175="Yes"),OFFSET('Sanitation Data'!$G$11,0,10*ROW('Sanitation Data'!G169)),NA())</f>
        <v>#N/A</v>
      </c>
      <c r="AS175" s="203" t="e">
        <f ca="true">+IF(AND(ISNUMBER(OFFSET('Sanitation Data'!$G$12,0,10*ROW('Sanitation Data'!G169))),'Data Summary'!DH175="Yes"),OFFSET('Sanitation Data'!$G$12,0,10*ROW('Sanitation Data'!G169)),NA())</f>
        <v>#N/A</v>
      </c>
      <c r="AT175" s="203" t="e">
        <f ca="true">+IF(AND(ISNUMBER(OFFSET('Sanitation Data'!$G$13,0,10*ROW('Sanitation Data'!G169))),'Data Summary'!DI175="Yes"),OFFSET('Sanitation Data'!$G$13,0,10*ROW('Sanitation Data'!G169)),NA())</f>
        <v>#N/A</v>
      </c>
      <c r="AU175" s="203" t="e">
        <f ca="true">+IF(AND(ISNUMBER(OFFSET('Sanitation Data'!$H$5,0,10*ROW('Sanitation Data'!H169))),'Data Summary'!DJ175="Yes"),100-OFFSET('Sanitation Data'!$H$5,0,10*ROW('Sanitation Data'!H169)),NA())</f>
        <v>#N/A</v>
      </c>
      <c r="AV175" s="203" t="e">
        <f ca="true">+IF(AND(ISNUMBER(OFFSET('Sanitation Data'!$H$7,0,10*ROW('Sanitation Data'!H169))),'Data Summary'!DK175="Yes"),OFFSET('Sanitation Data'!$H$7,0,10*ROW('Sanitation Data'!H169)),NA())</f>
        <v>#N/A</v>
      </c>
      <c r="AW175" s="203" t="e">
        <f ca="true">+IF(AND(ISNUMBER(OFFSET('Sanitation Data'!$H$11,0,10*ROW('Sanitation Data'!H169))),'Data Summary'!DL175="Yes"),OFFSET('Sanitation Data'!$H$11,0,10*ROW('Sanitation Data'!H169)),NA())</f>
        <v>#N/A</v>
      </c>
      <c r="AX175" s="203" t="e">
        <f ca="true">+IF(AND(ISNUMBER(OFFSET('Sanitation Data'!$H$12,0,10*ROW('Sanitation Data'!H169))),'Data Summary'!DM175="Yes"),OFFSET('Sanitation Data'!$H$12,0,10*ROW('Sanitation Data'!H169)),NA())</f>
        <v>#N/A</v>
      </c>
      <c r="AY175" s="203" t="e">
        <f ca="true">+IF(AND(ISNUMBER(OFFSET('Sanitation Data'!$H$13,0,10*ROW('Sanitation Data'!H169))),'Data Summary'!DN175="Yes"),OFFSET('Sanitation Data'!$H$13,0,10*ROW('Sanitation Data'!H169)),NA())</f>
        <v>#N/A</v>
      </c>
      <c r="AZ175" s="204" t="e">
        <f ca="true">+IF(AND(ISNUMBER(OFFSET('Hygiene Data'!$C$6,0,10*ROW('Hygiene Data'!C169))),'Data Summary'!DO175="Yes"),OFFSET('Hygiene Data'!$C$6,0,10*ROW('Hygiene Data'!C169)),NA())</f>
        <v>#N/A</v>
      </c>
      <c r="BA175" s="204" t="e">
        <f ca="true">+IF(AND(ISNUMBER(OFFSET('Hygiene Data'!$C$8,0,10*ROW('Hygiene Data'!C169))),'Data Summary'!DP175="Yes"),OFFSET('Hygiene Data'!$C$8,0,10*ROW('Hygiene Data'!C169)),NA())</f>
        <v>#N/A</v>
      </c>
      <c r="BB175" s="204" t="e">
        <f ca="true">+IF(AND(ISNUMBER(OFFSET('Hygiene Data'!$C$10,0,10*ROW('Hygiene Data'!C169))),'Data Summary'!DQ175="Yes"),OFFSET('Hygiene Data'!$C$10,0,10*ROW('Hygiene Data'!C169)),NA())</f>
        <v>#N/A</v>
      </c>
      <c r="BC175" s="204" t="e">
        <f ca="true">+IF(AND(ISNUMBER(OFFSET('Hygiene Data'!$D$6,0,10*ROW('Hygiene Data'!D169))),'Data Summary'!DR175="Yes"),OFFSET('Hygiene Data'!$D$6,0,10*ROW('Hygiene Data'!D169)),NA())</f>
        <v>#N/A</v>
      </c>
      <c r="BD175" s="204" t="e">
        <f ca="true">+IF(AND(ISNUMBER(OFFSET('Hygiene Data'!$D$8,0,10*ROW('Hygiene Data'!D169))),'Data Summary'!DS175="Yes"),OFFSET('Hygiene Data'!$D$8,0,10*ROW('Hygiene Data'!D169)),NA())</f>
        <v>#N/A</v>
      </c>
      <c r="BE175" s="204" t="e">
        <f ca="true">+IF(AND(ISNUMBER(OFFSET('Hygiene Data'!$D$10,0,10*ROW('Hygiene Data'!D169))),'Data Summary'!DT175="Yes"),OFFSET('Hygiene Data'!$D$10,0,10*ROW('Hygiene Data'!D169)),NA())</f>
        <v>#N/A</v>
      </c>
      <c r="BF175" s="204" t="e">
        <f ca="true">+IF(AND(ISNUMBER(OFFSET('Hygiene Data'!$E$6,0,10*ROW('Hygiene Data'!E169))),'Data Summary'!DU175="Yes"),OFFSET('Hygiene Data'!$E$6,0,10*ROW('Hygiene Data'!E169)),NA())</f>
        <v>#N/A</v>
      </c>
      <c r="BG175" s="204" t="e">
        <f ca="true">+IF(AND(ISNUMBER(OFFSET('Hygiene Data'!$E$8,0,10*ROW('Hygiene Data'!E169))),'Data Summary'!DV175="Yes"),OFFSET('Hygiene Data'!$E$8,0,10*ROW('Hygiene Data'!E169)),NA())</f>
        <v>#N/A</v>
      </c>
      <c r="BH175" s="204" t="e">
        <f ca="true">+IF(AND(ISNUMBER(OFFSET('Hygiene Data'!$E$10,0,10*ROW('Hygiene Data'!E169))),'Data Summary'!DW175="Yes"),OFFSET('Hygiene Data'!$E$10,0,10*ROW('Hygiene Data'!E169)),NA())</f>
        <v>#N/A</v>
      </c>
      <c r="BI175" s="204" t="e">
        <f ca="true">+IF(AND(ISNUMBER(OFFSET('Hygiene Data'!$F$6,0,10*ROW('Hygiene Data'!F169))),'Data Summary'!DX175="Yes"),OFFSET('Hygiene Data'!$F$6,0,10*ROW('Hygiene Data'!F169)),NA())</f>
        <v>#N/A</v>
      </c>
      <c r="BJ175" s="204" t="e">
        <f ca="true">+IF(AND(ISNUMBER(OFFSET('Hygiene Data'!$F$8,0,10*ROW('Hygiene Data'!F169))),'Data Summary'!DY175="Yes"),OFFSET('Hygiene Data'!$F$8,0,10*ROW('Hygiene Data'!F169)),NA())</f>
        <v>#N/A</v>
      </c>
      <c r="BK175" s="204" t="e">
        <f ca="true">+IF(AND(ISNUMBER(OFFSET('Hygiene Data'!$F$10,0,10*ROW('Hygiene Data'!F169))),'Data Summary'!DZ175="Yes"),OFFSET('Hygiene Data'!$F$10,0,10*ROW('Hygiene Data'!F169)),NA())</f>
        <v>#N/A</v>
      </c>
      <c r="BL175" s="204" t="e">
        <f ca="true">+IF(AND(ISNUMBER(OFFSET('Hygiene Data'!$G$6,0,10*ROW('Hygiene Data'!G169))),'Data Summary'!EA175="Yes"),OFFSET('Hygiene Data'!$G$6,0,10*ROW('Hygiene Data'!G169)),NA())</f>
        <v>#N/A</v>
      </c>
      <c r="BM175" s="204" t="e">
        <f ca="true">+IF(AND(ISNUMBER(OFFSET('Hygiene Data'!$G$8,0,10*ROW('Hygiene Data'!G169))),'Data Summary'!EB175="Yes"),OFFSET('Hygiene Data'!$G$8,0,10*ROW('Hygiene Data'!G169)),NA())</f>
        <v>#N/A</v>
      </c>
      <c r="BN175" s="204" t="e">
        <f ca="true">+IF(AND(ISNUMBER(OFFSET('Hygiene Data'!$G$10,0,10*ROW('Hygiene Data'!G169))),'Data Summary'!EC175="Yes"),OFFSET('Hygiene Data'!$G$10,0,10*ROW('Hygiene Data'!G169)),NA())</f>
        <v>#N/A</v>
      </c>
      <c r="BO175" s="204" t="e">
        <f ca="true">+IF(AND(ISNUMBER(OFFSET('Hygiene Data'!$H$6,0,10*ROW('Hygiene Data'!H169))),'Data Summary'!ED175="Yes"),OFFSET('Hygiene Data'!$H$6,0,10*ROW('Hygiene Data'!H169)),NA())</f>
        <v>#N/A</v>
      </c>
      <c r="BP175" s="204" t="e">
        <f ca="true">+IF(AND(ISNUMBER(OFFSET('Hygiene Data'!$H$8,0,10*ROW('Hygiene Data'!H169))),'Data Summary'!EE175="Yes"),OFFSET('Hygiene Data'!$H$8,0,10*ROW('Hygiene Data'!H169)),NA())</f>
        <v>#N/A</v>
      </c>
      <c r="BQ175" s="204"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415" t="e">
        <f ca="true">+IF(AND(ISNUMBER(OFFSET('Water Data'!$C$5,0,10*ROW('Water Data'!C170))),'Data Summary'!BS176="Yes"),100-OFFSET('Water Data'!$C$5,0,10*ROW('Water Data'!C170)),NA())</f>
        <v>#N/A</v>
      </c>
      <c r="E176" s="415" t="e">
        <f ca="true">+IF(AND(ISNUMBER(OFFSET('Water Data'!$C$7,0,10*ROW('Water Data'!C170))),'Data Summary'!BT176="Yes"),OFFSET('Water Data'!$C$7,0,10*ROW('Water Data'!C170)),NA())</f>
        <v>#N/A</v>
      </c>
      <c r="F176" s="415" t="e">
        <f ca="true">+IF(AND(ISNUMBER(OFFSET('Water Data'!$C$10,0,10*ROW('Water Data'!C170))),'Data Summary'!BU176="Yes"),OFFSET('Water Data'!$C$10,0,10*ROW('Water Data'!C170)),NA())</f>
        <v>#N/A</v>
      </c>
      <c r="G176" s="415" t="e">
        <f ca="true">+IF(AND(ISNUMBER(OFFSET('Water Data'!$D$5,0,10*ROW('Water Data'!D170))),'Data Summary'!BV176="Yes"),100-OFFSET('Water Data'!$D$5,0,10*ROW('Water Data'!D170)),NA())</f>
        <v>#N/A</v>
      </c>
      <c r="H176" s="415" t="e">
        <f ca="true">+IF(AND(ISNUMBER(OFFSET('Water Data'!$D$7,0,10*ROW('Water Data'!D170))),'Data Summary'!BW176="Yes"),OFFSET('Water Data'!$D$7,0,10*ROW('Water Data'!D170)),NA())</f>
        <v>#N/A</v>
      </c>
      <c r="I176" s="415" t="e">
        <f ca="true">+IF(AND(ISNUMBER(OFFSET('Water Data'!$D$10,0,10*ROW('Water Data'!D170))),'Data Summary'!BX176="Yes"),OFFSET('Water Data'!$D$10,0,10*ROW('Water Data'!D170)),NA())</f>
        <v>#N/A</v>
      </c>
      <c r="J176" s="415" t="e">
        <f ca="true">+IF(AND(ISNUMBER(OFFSET('Water Data'!$E$5,0,10*ROW('Water Data'!E170))),'Data Summary'!BY176="Yes"),100-OFFSET('Water Data'!$E$5,0,10*ROW('Water Data'!E170)),NA())</f>
        <v>#N/A</v>
      </c>
      <c r="K176" s="415" t="e">
        <f ca="true">+IF(AND(ISNUMBER(OFFSET('Water Data'!$E$7,0,10*ROW('Water Data'!E170))),'Data Summary'!BZ176="Yes"),OFFSET('Water Data'!$E$7,0,10*ROW('Water Data'!E170)),NA())</f>
        <v>#N/A</v>
      </c>
      <c r="L176" s="415" t="e">
        <f ca="true">+IF(AND(ISNUMBER(OFFSET('Water Data'!$E$10,0,10*ROW('Water Data'!E170))),'Data Summary'!CA176="Yes"),OFFSET('Water Data'!$E$10,0,10*ROW('Water Data'!E170)),NA())</f>
        <v>#N/A</v>
      </c>
      <c r="M176" s="415" t="e">
        <f ca="true">+IF(AND(ISNUMBER(OFFSET('Water Data'!$F$5,0,10*ROW('Water Data'!F170))),'Data Summary'!CB176="Yes"),100-OFFSET('Water Data'!$F$5,0,10*ROW('Water Data'!F170)),NA())</f>
        <v>#N/A</v>
      </c>
      <c r="N176" s="415" t="e">
        <f ca="true">+IF(AND(ISNUMBER(OFFSET('Water Data'!$F$7,0,10*ROW('Water Data'!F170))),'Data Summary'!CC176="Yes"),OFFSET('Water Data'!$F$7,0,10*ROW('Water Data'!F170)),NA())</f>
        <v>#N/A</v>
      </c>
      <c r="O176" s="415" t="e">
        <f ca="true">+IF(AND(ISNUMBER(OFFSET('Water Data'!$F$10,0,10*ROW('Water Data'!F170))),'Data Summary'!CD176="Yes"),OFFSET('Water Data'!$F$10,0,10*ROW('Water Data'!F170)),NA())</f>
        <v>#N/A</v>
      </c>
      <c r="P176" s="415" t="e">
        <f ca="true">+IF(AND(ISNUMBER(OFFSET('Water Data'!$G$5,0,10*ROW('Water Data'!G170))),'Data Summary'!CE176="Yes"),100-OFFSET('Water Data'!$G$5,0,10*ROW('Water Data'!G170)),NA())</f>
        <v>#N/A</v>
      </c>
      <c r="Q176" s="415" t="e">
        <f ca="true">+IF(AND(ISNUMBER(OFFSET('Water Data'!$G$7,0,10*ROW('Water Data'!G170))),'Data Summary'!CF176="Yes"),OFFSET('Water Data'!$G$7,0,10*ROW('Water Data'!G170)),NA())</f>
        <v>#N/A</v>
      </c>
      <c r="R176" s="415" t="e">
        <f ca="true">+IF(AND(ISNUMBER(OFFSET('Water Data'!$G$10,0,10*ROW('Water Data'!G170))),'Data Summary'!CG176="Yes"),OFFSET('Water Data'!$G$10,0,10*ROW('Water Data'!G170)),NA())</f>
        <v>#N/A</v>
      </c>
      <c r="S176" s="415" t="e">
        <f ca="true">+IF(AND(ISNUMBER(OFFSET('Water Data'!$H$5,0,10*ROW('Water Data'!H170))),'Data Summary'!CH176="Yes"),100-OFFSET('Water Data'!$H$5,0,10*ROW('Water Data'!H170)),NA())</f>
        <v>#N/A</v>
      </c>
      <c r="T176" s="415" t="e">
        <f ca="true">+IF(AND(ISNUMBER(OFFSET('Water Data'!$H$7,0,10*ROW('Water Data'!H170))),'Data Summary'!CI176="Yes"),OFFSET('Water Data'!$H$7,0,10*ROW('Water Data'!H170)),NA())</f>
        <v>#N/A</v>
      </c>
      <c r="U176" s="415" t="e">
        <f ca="true">+IF(AND(ISNUMBER(OFFSET('Water Data'!$H$10,0,10*ROW('Water Data'!H170))),'Data Summary'!CJ176="Yes"),OFFSET('Water Data'!$H$10,0,10*ROW('Water Data'!H170)),NA())</f>
        <v>#N/A</v>
      </c>
      <c r="V176" s="203" t="e">
        <f ca="true">+IF(AND(ISNUMBER(OFFSET('Sanitation Data'!$C$5,0,10*ROW('Sanitation Data'!C170))),'Data Summary'!CK176="Yes"),100-OFFSET('Sanitation Data'!$C$5,0,10*ROW('Sanitation Data'!C170)),NA())</f>
        <v>#N/A</v>
      </c>
      <c r="W176" s="203" t="e">
        <f ca="true">+IF(AND(ISNUMBER(OFFSET('Sanitation Data'!$C$7,0,10*ROW('Sanitation Data'!C170))),'Data Summary'!CL176="Yes"),OFFSET('Sanitation Data'!$C$7,0,10*ROW('Sanitation Data'!C170)),NA())</f>
        <v>#N/A</v>
      </c>
      <c r="X176" s="203" t="e">
        <f ca="true">+IF(AND(ISNUMBER(OFFSET('Sanitation Data'!$C$11,0,10*ROW('Sanitation Data'!C170))),'Data Summary'!CM176="Yes"),OFFSET('Sanitation Data'!$C$11,0,10*ROW('Sanitation Data'!C170)),NA())</f>
        <v>#N/A</v>
      </c>
      <c r="Y176" s="203" t="e">
        <f ca="true">+IF(AND(ISNUMBER(OFFSET('Sanitation Data'!$C$12,0,10*ROW('Sanitation Data'!C170))),'Data Summary'!CN176="Yes"),OFFSET('Sanitation Data'!$C$12,0,10*ROW('Sanitation Data'!C170)),NA())</f>
        <v>#N/A</v>
      </c>
      <c r="Z176" s="203" t="e">
        <f ca="true">+IF(AND(ISNUMBER(OFFSET('Sanitation Data'!$C$13,0,10*ROW('Sanitation Data'!C170))),'Data Summary'!CO176="Yes"),OFFSET('Sanitation Data'!$C$13,0,10*ROW('Sanitation Data'!C170)),NA())</f>
        <v>#N/A</v>
      </c>
      <c r="AA176" s="203" t="e">
        <f ca="true">+IF(AND(ISNUMBER(OFFSET('Sanitation Data'!$D$5,0,10*ROW('Sanitation Data'!D170))),'Data Summary'!CP176="Yes"),100-OFFSET('Sanitation Data'!$D$5,0,10*ROW('Sanitation Data'!D170)),NA())</f>
        <v>#N/A</v>
      </c>
      <c r="AB176" s="203" t="e">
        <f ca="true">+IF(AND(ISNUMBER(OFFSET('Sanitation Data'!$D$7,0,10*ROW('Sanitation Data'!D170))),'Data Summary'!CQ176="Yes"),OFFSET('Sanitation Data'!$D$7,0,10*ROW('Sanitation Data'!D170)),NA())</f>
        <v>#N/A</v>
      </c>
      <c r="AC176" s="203" t="e">
        <f ca="true">+IF(AND(ISNUMBER(OFFSET('Sanitation Data'!$D$11,0,10*ROW('Sanitation Data'!D170))),'Data Summary'!CR176="Yes"),OFFSET('Sanitation Data'!$D$11,0,10*ROW('Sanitation Data'!D170)),NA())</f>
        <v>#N/A</v>
      </c>
      <c r="AD176" s="203" t="e">
        <f ca="true">+IF(AND(ISNUMBER(OFFSET('Sanitation Data'!$D$12,0,10*ROW('Sanitation Data'!D170))),'Data Summary'!CS176="Yes"),OFFSET('Sanitation Data'!$D$12,0,10*ROW('Sanitation Data'!D170)),NA())</f>
        <v>#N/A</v>
      </c>
      <c r="AE176" s="203" t="e">
        <f ca="true">+IF(AND(ISNUMBER(OFFSET('Sanitation Data'!$D$13,0,10*ROW('Sanitation Data'!D170))),'Data Summary'!CT176="Yes"),OFFSET('Sanitation Data'!$D$13,0,10*ROW('Sanitation Data'!D170)),NA())</f>
        <v>#N/A</v>
      </c>
      <c r="AF176" s="203" t="e">
        <f ca="true">+IF(AND(ISNUMBER(OFFSET('Sanitation Data'!$E$5,0,10*ROW('Sanitation Data'!E170))),'Data Summary'!CU176="Yes"),100-OFFSET('Sanitation Data'!$E$5,0,10*ROW('Sanitation Data'!E170)),NA())</f>
        <v>#N/A</v>
      </c>
      <c r="AG176" s="203" t="e">
        <f ca="true">+IF(AND(ISNUMBER(OFFSET('Sanitation Data'!$E$7,0,10*ROW('Sanitation Data'!E170))),'Data Summary'!CV176="Yes"),OFFSET('Sanitation Data'!$E$7,0,10*ROW('Sanitation Data'!E170)),NA())</f>
        <v>#N/A</v>
      </c>
      <c r="AH176" s="203" t="e">
        <f ca="true">+IF(AND(ISNUMBER(OFFSET('Sanitation Data'!$E$11,0,10*ROW('Sanitation Data'!E170))),'Data Summary'!CW176="Yes"),OFFSET('Sanitation Data'!$E$11,0,10*ROW('Sanitation Data'!E170)),NA())</f>
        <v>#N/A</v>
      </c>
      <c r="AI176" s="203" t="e">
        <f ca="true">+IF(AND(ISNUMBER(OFFSET('Sanitation Data'!$E$12,0,10*ROW('Sanitation Data'!E170))),'Data Summary'!CX176="Yes"),OFFSET('Sanitation Data'!$E$12,0,10*ROW('Sanitation Data'!E170)),NA())</f>
        <v>#N/A</v>
      </c>
      <c r="AJ176" s="203" t="e">
        <f ca="true">+IF(AND(ISNUMBER(OFFSET('Sanitation Data'!$E$13,0,10*ROW('Sanitation Data'!E170))),'Data Summary'!CY176="Yes"),OFFSET('Sanitation Data'!$E$13,0,10*ROW('Sanitation Data'!E170)),NA())</f>
        <v>#N/A</v>
      </c>
      <c r="AK176" s="203" t="e">
        <f ca="true">+IF(AND(ISNUMBER(OFFSET('Sanitation Data'!$F$5,0,10*ROW('Sanitation Data'!F170))),'Data Summary'!CZ176="Yes"),100-OFFSET('Sanitation Data'!$F$5,0,10*ROW('Sanitation Data'!F170)),NA())</f>
        <v>#N/A</v>
      </c>
      <c r="AL176" s="203" t="e">
        <f ca="true">+IF(AND(ISNUMBER(OFFSET('Sanitation Data'!$F$7,0,10*ROW('Sanitation Data'!F170))),'Data Summary'!DA176="Yes"),OFFSET('Sanitation Data'!$F$7,0,10*ROW('Sanitation Data'!F170)),NA())</f>
        <v>#N/A</v>
      </c>
      <c r="AM176" s="203" t="e">
        <f ca="true">+IF(AND(ISNUMBER(OFFSET('Sanitation Data'!$F$11,0,10*ROW('Sanitation Data'!F170))),'Data Summary'!DB176="Yes"),OFFSET('Sanitation Data'!$F$11,0,10*ROW('Sanitation Data'!F170)),NA())</f>
        <v>#N/A</v>
      </c>
      <c r="AN176" s="203" t="e">
        <f ca="true">+IF(AND(ISNUMBER(OFFSET('Sanitation Data'!$F$12,0,10*ROW('Sanitation Data'!F170))),'Data Summary'!DC176="Yes"),OFFSET('Sanitation Data'!$F$12,0,10*ROW('Sanitation Data'!F170)),NA())</f>
        <v>#N/A</v>
      </c>
      <c r="AO176" s="203" t="e">
        <f ca="true">+IF(AND(ISNUMBER(OFFSET('Sanitation Data'!$F$13,0,10*ROW('Sanitation Data'!F170))),'Data Summary'!DD176="Yes"),OFFSET('Sanitation Data'!$F$13,0,10*ROW('Sanitation Data'!F170)),NA())</f>
        <v>#N/A</v>
      </c>
      <c r="AP176" s="203" t="e">
        <f ca="true">+IF(AND(ISNUMBER(OFFSET('Sanitation Data'!$G$5,0,10*ROW('Sanitation Data'!G170))),'Data Summary'!DE176="Yes"),100-OFFSET('Sanitation Data'!$G$5,0,10*ROW('Sanitation Data'!G170)),NA())</f>
        <v>#N/A</v>
      </c>
      <c r="AQ176" s="203" t="e">
        <f ca="true">+IF(AND(ISNUMBER(OFFSET('Sanitation Data'!$G$7,0,10*ROW('Sanitation Data'!G170))),'Data Summary'!DF176="Yes"),OFFSET('Sanitation Data'!$G$7,0,10*ROW('Sanitation Data'!G170)),NA())</f>
        <v>#N/A</v>
      </c>
      <c r="AR176" s="203" t="e">
        <f ca="true">+IF(AND(ISNUMBER(OFFSET('Sanitation Data'!$G$11,0,10*ROW('Sanitation Data'!G170))),'Data Summary'!DG176="Yes"),OFFSET('Sanitation Data'!$G$11,0,10*ROW('Sanitation Data'!G170)),NA())</f>
        <v>#N/A</v>
      </c>
      <c r="AS176" s="203" t="e">
        <f ca="true">+IF(AND(ISNUMBER(OFFSET('Sanitation Data'!$G$12,0,10*ROW('Sanitation Data'!G170))),'Data Summary'!DH176="Yes"),OFFSET('Sanitation Data'!$G$12,0,10*ROW('Sanitation Data'!G170)),NA())</f>
        <v>#N/A</v>
      </c>
      <c r="AT176" s="203" t="e">
        <f ca="true">+IF(AND(ISNUMBER(OFFSET('Sanitation Data'!$G$13,0,10*ROW('Sanitation Data'!G170))),'Data Summary'!DI176="Yes"),OFFSET('Sanitation Data'!$G$13,0,10*ROW('Sanitation Data'!G170)),NA())</f>
        <v>#N/A</v>
      </c>
      <c r="AU176" s="203" t="e">
        <f ca="true">+IF(AND(ISNUMBER(OFFSET('Sanitation Data'!$H$5,0,10*ROW('Sanitation Data'!H170))),'Data Summary'!DJ176="Yes"),100-OFFSET('Sanitation Data'!$H$5,0,10*ROW('Sanitation Data'!H170)),NA())</f>
        <v>#N/A</v>
      </c>
      <c r="AV176" s="203" t="e">
        <f ca="true">+IF(AND(ISNUMBER(OFFSET('Sanitation Data'!$H$7,0,10*ROW('Sanitation Data'!H170))),'Data Summary'!DK176="Yes"),OFFSET('Sanitation Data'!$H$7,0,10*ROW('Sanitation Data'!H170)),NA())</f>
        <v>#N/A</v>
      </c>
      <c r="AW176" s="203" t="e">
        <f ca="true">+IF(AND(ISNUMBER(OFFSET('Sanitation Data'!$H$11,0,10*ROW('Sanitation Data'!H170))),'Data Summary'!DL176="Yes"),OFFSET('Sanitation Data'!$H$11,0,10*ROW('Sanitation Data'!H170)),NA())</f>
        <v>#N/A</v>
      </c>
      <c r="AX176" s="203" t="e">
        <f ca="true">+IF(AND(ISNUMBER(OFFSET('Sanitation Data'!$H$12,0,10*ROW('Sanitation Data'!H170))),'Data Summary'!DM176="Yes"),OFFSET('Sanitation Data'!$H$12,0,10*ROW('Sanitation Data'!H170)),NA())</f>
        <v>#N/A</v>
      </c>
      <c r="AY176" s="203" t="e">
        <f ca="true">+IF(AND(ISNUMBER(OFFSET('Sanitation Data'!$H$13,0,10*ROW('Sanitation Data'!H170))),'Data Summary'!DN176="Yes"),OFFSET('Sanitation Data'!$H$13,0,10*ROW('Sanitation Data'!H170)),NA())</f>
        <v>#N/A</v>
      </c>
      <c r="AZ176" s="204" t="e">
        <f ca="true">+IF(AND(ISNUMBER(OFFSET('Hygiene Data'!$C$6,0,10*ROW('Hygiene Data'!C170))),'Data Summary'!DO176="Yes"),OFFSET('Hygiene Data'!$C$6,0,10*ROW('Hygiene Data'!C170)),NA())</f>
        <v>#N/A</v>
      </c>
      <c r="BA176" s="204" t="e">
        <f ca="true">+IF(AND(ISNUMBER(OFFSET('Hygiene Data'!$C$8,0,10*ROW('Hygiene Data'!C170))),'Data Summary'!DP176="Yes"),OFFSET('Hygiene Data'!$C$8,0,10*ROW('Hygiene Data'!C170)),NA())</f>
        <v>#N/A</v>
      </c>
      <c r="BB176" s="204" t="e">
        <f ca="true">+IF(AND(ISNUMBER(OFFSET('Hygiene Data'!$C$10,0,10*ROW('Hygiene Data'!C170))),'Data Summary'!DQ176="Yes"),OFFSET('Hygiene Data'!$C$10,0,10*ROW('Hygiene Data'!C170)),NA())</f>
        <v>#N/A</v>
      </c>
      <c r="BC176" s="204" t="e">
        <f ca="true">+IF(AND(ISNUMBER(OFFSET('Hygiene Data'!$D$6,0,10*ROW('Hygiene Data'!D170))),'Data Summary'!DR176="Yes"),OFFSET('Hygiene Data'!$D$6,0,10*ROW('Hygiene Data'!D170)),NA())</f>
        <v>#N/A</v>
      </c>
      <c r="BD176" s="204" t="e">
        <f ca="true">+IF(AND(ISNUMBER(OFFSET('Hygiene Data'!$D$8,0,10*ROW('Hygiene Data'!D170))),'Data Summary'!DS176="Yes"),OFFSET('Hygiene Data'!$D$8,0,10*ROW('Hygiene Data'!D170)),NA())</f>
        <v>#N/A</v>
      </c>
      <c r="BE176" s="204" t="e">
        <f ca="true">+IF(AND(ISNUMBER(OFFSET('Hygiene Data'!$D$10,0,10*ROW('Hygiene Data'!D170))),'Data Summary'!DT176="Yes"),OFFSET('Hygiene Data'!$D$10,0,10*ROW('Hygiene Data'!D170)),NA())</f>
        <v>#N/A</v>
      </c>
      <c r="BF176" s="204" t="e">
        <f ca="true">+IF(AND(ISNUMBER(OFFSET('Hygiene Data'!$E$6,0,10*ROW('Hygiene Data'!E170))),'Data Summary'!DU176="Yes"),OFFSET('Hygiene Data'!$E$6,0,10*ROW('Hygiene Data'!E170)),NA())</f>
        <v>#N/A</v>
      </c>
      <c r="BG176" s="204" t="e">
        <f ca="true">+IF(AND(ISNUMBER(OFFSET('Hygiene Data'!$E$8,0,10*ROW('Hygiene Data'!E170))),'Data Summary'!DV176="Yes"),OFFSET('Hygiene Data'!$E$8,0,10*ROW('Hygiene Data'!E170)),NA())</f>
        <v>#N/A</v>
      </c>
      <c r="BH176" s="204" t="e">
        <f ca="true">+IF(AND(ISNUMBER(OFFSET('Hygiene Data'!$E$10,0,10*ROW('Hygiene Data'!E170))),'Data Summary'!DW176="Yes"),OFFSET('Hygiene Data'!$E$10,0,10*ROW('Hygiene Data'!E170)),NA())</f>
        <v>#N/A</v>
      </c>
      <c r="BI176" s="204" t="e">
        <f ca="true">+IF(AND(ISNUMBER(OFFSET('Hygiene Data'!$F$6,0,10*ROW('Hygiene Data'!F170))),'Data Summary'!DX176="Yes"),OFFSET('Hygiene Data'!$F$6,0,10*ROW('Hygiene Data'!F170)),NA())</f>
        <v>#N/A</v>
      </c>
      <c r="BJ176" s="204" t="e">
        <f ca="true">+IF(AND(ISNUMBER(OFFSET('Hygiene Data'!$F$8,0,10*ROW('Hygiene Data'!F170))),'Data Summary'!DY176="Yes"),OFFSET('Hygiene Data'!$F$8,0,10*ROW('Hygiene Data'!F170)),NA())</f>
        <v>#N/A</v>
      </c>
      <c r="BK176" s="204" t="e">
        <f ca="true">+IF(AND(ISNUMBER(OFFSET('Hygiene Data'!$F$10,0,10*ROW('Hygiene Data'!F170))),'Data Summary'!DZ176="Yes"),OFFSET('Hygiene Data'!$F$10,0,10*ROW('Hygiene Data'!F170)),NA())</f>
        <v>#N/A</v>
      </c>
      <c r="BL176" s="204" t="e">
        <f ca="true">+IF(AND(ISNUMBER(OFFSET('Hygiene Data'!$G$6,0,10*ROW('Hygiene Data'!G170))),'Data Summary'!EA176="Yes"),OFFSET('Hygiene Data'!$G$6,0,10*ROW('Hygiene Data'!G170)),NA())</f>
        <v>#N/A</v>
      </c>
      <c r="BM176" s="204" t="e">
        <f ca="true">+IF(AND(ISNUMBER(OFFSET('Hygiene Data'!$G$8,0,10*ROW('Hygiene Data'!G170))),'Data Summary'!EB176="Yes"),OFFSET('Hygiene Data'!$G$8,0,10*ROW('Hygiene Data'!G170)),NA())</f>
        <v>#N/A</v>
      </c>
      <c r="BN176" s="204" t="e">
        <f ca="true">+IF(AND(ISNUMBER(OFFSET('Hygiene Data'!$G$10,0,10*ROW('Hygiene Data'!G170))),'Data Summary'!EC176="Yes"),OFFSET('Hygiene Data'!$G$10,0,10*ROW('Hygiene Data'!G170)),NA())</f>
        <v>#N/A</v>
      </c>
      <c r="BO176" s="204" t="e">
        <f ca="true">+IF(AND(ISNUMBER(OFFSET('Hygiene Data'!$H$6,0,10*ROW('Hygiene Data'!H170))),'Data Summary'!ED176="Yes"),OFFSET('Hygiene Data'!$H$6,0,10*ROW('Hygiene Data'!H170)),NA())</f>
        <v>#N/A</v>
      </c>
      <c r="BP176" s="204" t="e">
        <f ca="true">+IF(AND(ISNUMBER(OFFSET('Hygiene Data'!$H$8,0,10*ROW('Hygiene Data'!H170))),'Data Summary'!EE176="Yes"),OFFSET('Hygiene Data'!$H$8,0,10*ROW('Hygiene Data'!H170)),NA())</f>
        <v>#N/A</v>
      </c>
      <c r="BQ176" s="204"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415" t="e">
        <f ca="true">+IF(AND(ISNUMBER(OFFSET('Water Data'!$C$5,0,10*ROW('Water Data'!C171))),'Data Summary'!BS177="Yes"),100-OFFSET('Water Data'!$C$5,0,10*ROW('Water Data'!C171)),NA())</f>
        <v>#N/A</v>
      </c>
      <c r="E177" s="415" t="e">
        <f ca="true">+IF(AND(ISNUMBER(OFFSET('Water Data'!$C$7,0,10*ROW('Water Data'!C171))),'Data Summary'!BT177="Yes"),OFFSET('Water Data'!$C$7,0,10*ROW('Water Data'!C171)),NA())</f>
        <v>#N/A</v>
      </c>
      <c r="F177" s="415" t="e">
        <f ca="true">+IF(AND(ISNUMBER(OFFSET('Water Data'!$C$10,0,10*ROW('Water Data'!C171))),'Data Summary'!BU177="Yes"),OFFSET('Water Data'!$C$10,0,10*ROW('Water Data'!C171)),NA())</f>
        <v>#N/A</v>
      </c>
      <c r="G177" s="415" t="e">
        <f ca="true">+IF(AND(ISNUMBER(OFFSET('Water Data'!$D$5,0,10*ROW('Water Data'!D171))),'Data Summary'!BV177="Yes"),100-OFFSET('Water Data'!$D$5,0,10*ROW('Water Data'!D171)),NA())</f>
        <v>#N/A</v>
      </c>
      <c r="H177" s="415" t="e">
        <f ca="true">+IF(AND(ISNUMBER(OFFSET('Water Data'!$D$7,0,10*ROW('Water Data'!D171))),'Data Summary'!BW177="Yes"),OFFSET('Water Data'!$D$7,0,10*ROW('Water Data'!D171)),NA())</f>
        <v>#N/A</v>
      </c>
      <c r="I177" s="415" t="e">
        <f ca="true">+IF(AND(ISNUMBER(OFFSET('Water Data'!$D$10,0,10*ROW('Water Data'!D171))),'Data Summary'!BX177="Yes"),OFFSET('Water Data'!$D$10,0,10*ROW('Water Data'!D171)),NA())</f>
        <v>#N/A</v>
      </c>
      <c r="J177" s="415" t="e">
        <f ca="true">+IF(AND(ISNUMBER(OFFSET('Water Data'!$E$5,0,10*ROW('Water Data'!E171))),'Data Summary'!BY177="Yes"),100-OFFSET('Water Data'!$E$5,0,10*ROW('Water Data'!E171)),NA())</f>
        <v>#N/A</v>
      </c>
      <c r="K177" s="415" t="e">
        <f ca="true">+IF(AND(ISNUMBER(OFFSET('Water Data'!$E$7,0,10*ROW('Water Data'!E171))),'Data Summary'!BZ177="Yes"),OFFSET('Water Data'!$E$7,0,10*ROW('Water Data'!E171)),NA())</f>
        <v>#N/A</v>
      </c>
      <c r="L177" s="415" t="e">
        <f ca="true">+IF(AND(ISNUMBER(OFFSET('Water Data'!$E$10,0,10*ROW('Water Data'!E171))),'Data Summary'!CA177="Yes"),OFFSET('Water Data'!$E$10,0,10*ROW('Water Data'!E171)),NA())</f>
        <v>#N/A</v>
      </c>
      <c r="M177" s="415" t="e">
        <f ca="true">+IF(AND(ISNUMBER(OFFSET('Water Data'!$F$5,0,10*ROW('Water Data'!F171))),'Data Summary'!CB177="Yes"),100-OFFSET('Water Data'!$F$5,0,10*ROW('Water Data'!F171)),NA())</f>
        <v>#N/A</v>
      </c>
      <c r="N177" s="415" t="e">
        <f ca="true">+IF(AND(ISNUMBER(OFFSET('Water Data'!$F$7,0,10*ROW('Water Data'!F171))),'Data Summary'!CC177="Yes"),OFFSET('Water Data'!$F$7,0,10*ROW('Water Data'!F171)),NA())</f>
        <v>#N/A</v>
      </c>
      <c r="O177" s="415" t="e">
        <f ca="true">+IF(AND(ISNUMBER(OFFSET('Water Data'!$F$10,0,10*ROW('Water Data'!F171))),'Data Summary'!CD177="Yes"),OFFSET('Water Data'!$F$10,0,10*ROW('Water Data'!F171)),NA())</f>
        <v>#N/A</v>
      </c>
      <c r="P177" s="415" t="e">
        <f ca="true">+IF(AND(ISNUMBER(OFFSET('Water Data'!$G$5,0,10*ROW('Water Data'!G171))),'Data Summary'!CE177="Yes"),100-OFFSET('Water Data'!$G$5,0,10*ROW('Water Data'!G171)),NA())</f>
        <v>#N/A</v>
      </c>
      <c r="Q177" s="415" t="e">
        <f ca="true">+IF(AND(ISNUMBER(OFFSET('Water Data'!$G$7,0,10*ROW('Water Data'!G171))),'Data Summary'!CF177="Yes"),OFFSET('Water Data'!$G$7,0,10*ROW('Water Data'!G171)),NA())</f>
        <v>#N/A</v>
      </c>
      <c r="R177" s="415" t="e">
        <f ca="true">+IF(AND(ISNUMBER(OFFSET('Water Data'!$G$10,0,10*ROW('Water Data'!G171))),'Data Summary'!CG177="Yes"),OFFSET('Water Data'!$G$10,0,10*ROW('Water Data'!G171)),NA())</f>
        <v>#N/A</v>
      </c>
      <c r="S177" s="415" t="e">
        <f ca="true">+IF(AND(ISNUMBER(OFFSET('Water Data'!$H$5,0,10*ROW('Water Data'!H171))),'Data Summary'!CH177="Yes"),100-OFFSET('Water Data'!$H$5,0,10*ROW('Water Data'!H171)),NA())</f>
        <v>#N/A</v>
      </c>
      <c r="T177" s="415" t="e">
        <f ca="true">+IF(AND(ISNUMBER(OFFSET('Water Data'!$H$7,0,10*ROW('Water Data'!H171))),'Data Summary'!CI177="Yes"),OFFSET('Water Data'!$H$7,0,10*ROW('Water Data'!H171)),NA())</f>
        <v>#N/A</v>
      </c>
      <c r="U177" s="415" t="e">
        <f ca="true">+IF(AND(ISNUMBER(OFFSET('Water Data'!$H$10,0,10*ROW('Water Data'!H171))),'Data Summary'!CJ177="Yes"),OFFSET('Water Data'!$H$10,0,10*ROW('Water Data'!H171)),NA())</f>
        <v>#N/A</v>
      </c>
      <c r="V177" s="203" t="e">
        <f ca="true">+IF(AND(ISNUMBER(OFFSET('Sanitation Data'!$C$5,0,10*ROW('Sanitation Data'!C171))),'Data Summary'!CK177="Yes"),100-OFFSET('Sanitation Data'!$C$5,0,10*ROW('Sanitation Data'!C171)),NA())</f>
        <v>#N/A</v>
      </c>
      <c r="W177" s="203" t="e">
        <f ca="true">+IF(AND(ISNUMBER(OFFSET('Sanitation Data'!$C$7,0,10*ROW('Sanitation Data'!C171))),'Data Summary'!CL177="Yes"),OFFSET('Sanitation Data'!$C$7,0,10*ROW('Sanitation Data'!C171)),NA())</f>
        <v>#N/A</v>
      </c>
      <c r="X177" s="203" t="e">
        <f ca="true">+IF(AND(ISNUMBER(OFFSET('Sanitation Data'!$C$11,0,10*ROW('Sanitation Data'!C171))),'Data Summary'!CM177="Yes"),OFFSET('Sanitation Data'!$C$11,0,10*ROW('Sanitation Data'!C171)),NA())</f>
        <v>#N/A</v>
      </c>
      <c r="Y177" s="203" t="e">
        <f ca="true">+IF(AND(ISNUMBER(OFFSET('Sanitation Data'!$C$12,0,10*ROW('Sanitation Data'!C171))),'Data Summary'!CN177="Yes"),OFFSET('Sanitation Data'!$C$12,0,10*ROW('Sanitation Data'!C171)),NA())</f>
        <v>#N/A</v>
      </c>
      <c r="Z177" s="203" t="e">
        <f ca="true">+IF(AND(ISNUMBER(OFFSET('Sanitation Data'!$C$13,0,10*ROW('Sanitation Data'!C171))),'Data Summary'!CO177="Yes"),OFFSET('Sanitation Data'!$C$13,0,10*ROW('Sanitation Data'!C171)),NA())</f>
        <v>#N/A</v>
      </c>
      <c r="AA177" s="203" t="e">
        <f ca="true">+IF(AND(ISNUMBER(OFFSET('Sanitation Data'!$D$5,0,10*ROW('Sanitation Data'!D171))),'Data Summary'!CP177="Yes"),100-OFFSET('Sanitation Data'!$D$5,0,10*ROW('Sanitation Data'!D171)),NA())</f>
        <v>#N/A</v>
      </c>
      <c r="AB177" s="203" t="e">
        <f ca="true">+IF(AND(ISNUMBER(OFFSET('Sanitation Data'!$D$7,0,10*ROW('Sanitation Data'!D171))),'Data Summary'!CQ177="Yes"),OFFSET('Sanitation Data'!$D$7,0,10*ROW('Sanitation Data'!D171)),NA())</f>
        <v>#N/A</v>
      </c>
      <c r="AC177" s="203" t="e">
        <f ca="true">+IF(AND(ISNUMBER(OFFSET('Sanitation Data'!$D$11,0,10*ROW('Sanitation Data'!D171))),'Data Summary'!CR177="Yes"),OFFSET('Sanitation Data'!$D$11,0,10*ROW('Sanitation Data'!D171)),NA())</f>
        <v>#N/A</v>
      </c>
      <c r="AD177" s="203" t="e">
        <f ca="true">+IF(AND(ISNUMBER(OFFSET('Sanitation Data'!$D$12,0,10*ROW('Sanitation Data'!D171))),'Data Summary'!CS177="Yes"),OFFSET('Sanitation Data'!$D$12,0,10*ROW('Sanitation Data'!D171)),NA())</f>
        <v>#N/A</v>
      </c>
      <c r="AE177" s="203" t="e">
        <f ca="true">+IF(AND(ISNUMBER(OFFSET('Sanitation Data'!$D$13,0,10*ROW('Sanitation Data'!D171))),'Data Summary'!CT177="Yes"),OFFSET('Sanitation Data'!$D$13,0,10*ROW('Sanitation Data'!D171)),NA())</f>
        <v>#N/A</v>
      </c>
      <c r="AF177" s="203" t="e">
        <f ca="true">+IF(AND(ISNUMBER(OFFSET('Sanitation Data'!$E$5,0,10*ROW('Sanitation Data'!E171))),'Data Summary'!CU177="Yes"),100-OFFSET('Sanitation Data'!$E$5,0,10*ROW('Sanitation Data'!E171)),NA())</f>
        <v>#N/A</v>
      </c>
      <c r="AG177" s="203" t="e">
        <f ca="true">+IF(AND(ISNUMBER(OFFSET('Sanitation Data'!$E$7,0,10*ROW('Sanitation Data'!E171))),'Data Summary'!CV177="Yes"),OFFSET('Sanitation Data'!$E$7,0,10*ROW('Sanitation Data'!E171)),NA())</f>
        <v>#N/A</v>
      </c>
      <c r="AH177" s="203" t="e">
        <f ca="true">+IF(AND(ISNUMBER(OFFSET('Sanitation Data'!$E$11,0,10*ROW('Sanitation Data'!E171))),'Data Summary'!CW177="Yes"),OFFSET('Sanitation Data'!$E$11,0,10*ROW('Sanitation Data'!E171)),NA())</f>
        <v>#N/A</v>
      </c>
      <c r="AI177" s="203" t="e">
        <f ca="true">+IF(AND(ISNUMBER(OFFSET('Sanitation Data'!$E$12,0,10*ROW('Sanitation Data'!E171))),'Data Summary'!CX177="Yes"),OFFSET('Sanitation Data'!$E$12,0,10*ROW('Sanitation Data'!E171)),NA())</f>
        <v>#N/A</v>
      </c>
      <c r="AJ177" s="203" t="e">
        <f ca="true">+IF(AND(ISNUMBER(OFFSET('Sanitation Data'!$E$13,0,10*ROW('Sanitation Data'!E171))),'Data Summary'!CY177="Yes"),OFFSET('Sanitation Data'!$E$13,0,10*ROW('Sanitation Data'!E171)),NA())</f>
        <v>#N/A</v>
      </c>
      <c r="AK177" s="203" t="e">
        <f ca="true">+IF(AND(ISNUMBER(OFFSET('Sanitation Data'!$F$5,0,10*ROW('Sanitation Data'!F171))),'Data Summary'!CZ177="Yes"),100-OFFSET('Sanitation Data'!$F$5,0,10*ROW('Sanitation Data'!F171)),NA())</f>
        <v>#N/A</v>
      </c>
      <c r="AL177" s="203" t="e">
        <f ca="true">+IF(AND(ISNUMBER(OFFSET('Sanitation Data'!$F$7,0,10*ROW('Sanitation Data'!F171))),'Data Summary'!DA177="Yes"),OFFSET('Sanitation Data'!$F$7,0,10*ROW('Sanitation Data'!F171)),NA())</f>
        <v>#N/A</v>
      </c>
      <c r="AM177" s="203" t="e">
        <f ca="true">+IF(AND(ISNUMBER(OFFSET('Sanitation Data'!$F$11,0,10*ROW('Sanitation Data'!F171))),'Data Summary'!DB177="Yes"),OFFSET('Sanitation Data'!$F$11,0,10*ROW('Sanitation Data'!F171)),NA())</f>
        <v>#N/A</v>
      </c>
      <c r="AN177" s="203" t="e">
        <f ca="true">+IF(AND(ISNUMBER(OFFSET('Sanitation Data'!$F$12,0,10*ROW('Sanitation Data'!F171))),'Data Summary'!DC177="Yes"),OFFSET('Sanitation Data'!$F$12,0,10*ROW('Sanitation Data'!F171)),NA())</f>
        <v>#N/A</v>
      </c>
      <c r="AO177" s="203" t="e">
        <f ca="true">+IF(AND(ISNUMBER(OFFSET('Sanitation Data'!$F$13,0,10*ROW('Sanitation Data'!F171))),'Data Summary'!DD177="Yes"),OFFSET('Sanitation Data'!$F$13,0,10*ROW('Sanitation Data'!F171)),NA())</f>
        <v>#N/A</v>
      </c>
      <c r="AP177" s="203" t="e">
        <f ca="true">+IF(AND(ISNUMBER(OFFSET('Sanitation Data'!$G$5,0,10*ROW('Sanitation Data'!G171))),'Data Summary'!DE177="Yes"),100-OFFSET('Sanitation Data'!$G$5,0,10*ROW('Sanitation Data'!G171)),NA())</f>
        <v>#N/A</v>
      </c>
      <c r="AQ177" s="203" t="e">
        <f ca="true">+IF(AND(ISNUMBER(OFFSET('Sanitation Data'!$G$7,0,10*ROW('Sanitation Data'!G171))),'Data Summary'!DF177="Yes"),OFFSET('Sanitation Data'!$G$7,0,10*ROW('Sanitation Data'!G171)),NA())</f>
        <v>#N/A</v>
      </c>
      <c r="AR177" s="203" t="e">
        <f ca="true">+IF(AND(ISNUMBER(OFFSET('Sanitation Data'!$G$11,0,10*ROW('Sanitation Data'!G171))),'Data Summary'!DG177="Yes"),OFFSET('Sanitation Data'!$G$11,0,10*ROW('Sanitation Data'!G171)),NA())</f>
        <v>#N/A</v>
      </c>
      <c r="AS177" s="203" t="e">
        <f ca="true">+IF(AND(ISNUMBER(OFFSET('Sanitation Data'!$G$12,0,10*ROW('Sanitation Data'!G171))),'Data Summary'!DH177="Yes"),OFFSET('Sanitation Data'!$G$12,0,10*ROW('Sanitation Data'!G171)),NA())</f>
        <v>#N/A</v>
      </c>
      <c r="AT177" s="203" t="e">
        <f ca="true">+IF(AND(ISNUMBER(OFFSET('Sanitation Data'!$G$13,0,10*ROW('Sanitation Data'!G171))),'Data Summary'!DI177="Yes"),OFFSET('Sanitation Data'!$G$13,0,10*ROW('Sanitation Data'!G171)),NA())</f>
        <v>#N/A</v>
      </c>
      <c r="AU177" s="203" t="e">
        <f ca="true">+IF(AND(ISNUMBER(OFFSET('Sanitation Data'!$H$5,0,10*ROW('Sanitation Data'!H171))),'Data Summary'!DJ177="Yes"),100-OFFSET('Sanitation Data'!$H$5,0,10*ROW('Sanitation Data'!H171)),NA())</f>
        <v>#N/A</v>
      </c>
      <c r="AV177" s="203" t="e">
        <f ca="true">+IF(AND(ISNUMBER(OFFSET('Sanitation Data'!$H$7,0,10*ROW('Sanitation Data'!H171))),'Data Summary'!DK177="Yes"),OFFSET('Sanitation Data'!$H$7,0,10*ROW('Sanitation Data'!H171)),NA())</f>
        <v>#N/A</v>
      </c>
      <c r="AW177" s="203" t="e">
        <f ca="true">+IF(AND(ISNUMBER(OFFSET('Sanitation Data'!$H$11,0,10*ROW('Sanitation Data'!H171))),'Data Summary'!DL177="Yes"),OFFSET('Sanitation Data'!$H$11,0,10*ROW('Sanitation Data'!H171)),NA())</f>
        <v>#N/A</v>
      </c>
      <c r="AX177" s="203" t="e">
        <f ca="true">+IF(AND(ISNUMBER(OFFSET('Sanitation Data'!$H$12,0,10*ROW('Sanitation Data'!H171))),'Data Summary'!DM177="Yes"),OFFSET('Sanitation Data'!$H$12,0,10*ROW('Sanitation Data'!H171)),NA())</f>
        <v>#N/A</v>
      </c>
      <c r="AY177" s="203" t="e">
        <f ca="true">+IF(AND(ISNUMBER(OFFSET('Sanitation Data'!$H$13,0,10*ROW('Sanitation Data'!H171))),'Data Summary'!DN177="Yes"),OFFSET('Sanitation Data'!$H$13,0,10*ROW('Sanitation Data'!H171)),NA())</f>
        <v>#N/A</v>
      </c>
      <c r="AZ177" s="204" t="e">
        <f ca="true">+IF(AND(ISNUMBER(OFFSET('Hygiene Data'!$C$6,0,10*ROW('Hygiene Data'!C171))),'Data Summary'!DO177="Yes"),OFFSET('Hygiene Data'!$C$6,0,10*ROW('Hygiene Data'!C171)),NA())</f>
        <v>#N/A</v>
      </c>
      <c r="BA177" s="204" t="e">
        <f ca="true">+IF(AND(ISNUMBER(OFFSET('Hygiene Data'!$C$8,0,10*ROW('Hygiene Data'!C171))),'Data Summary'!DP177="Yes"),OFFSET('Hygiene Data'!$C$8,0,10*ROW('Hygiene Data'!C171)),NA())</f>
        <v>#N/A</v>
      </c>
      <c r="BB177" s="204" t="e">
        <f ca="true">+IF(AND(ISNUMBER(OFFSET('Hygiene Data'!$C$10,0,10*ROW('Hygiene Data'!C171))),'Data Summary'!DQ177="Yes"),OFFSET('Hygiene Data'!$C$10,0,10*ROW('Hygiene Data'!C171)),NA())</f>
        <v>#N/A</v>
      </c>
      <c r="BC177" s="204" t="e">
        <f ca="true">+IF(AND(ISNUMBER(OFFSET('Hygiene Data'!$D$6,0,10*ROW('Hygiene Data'!D171))),'Data Summary'!DR177="Yes"),OFFSET('Hygiene Data'!$D$6,0,10*ROW('Hygiene Data'!D171)),NA())</f>
        <v>#N/A</v>
      </c>
      <c r="BD177" s="204" t="e">
        <f ca="true">+IF(AND(ISNUMBER(OFFSET('Hygiene Data'!$D$8,0,10*ROW('Hygiene Data'!D171))),'Data Summary'!DS177="Yes"),OFFSET('Hygiene Data'!$D$8,0,10*ROW('Hygiene Data'!D171)),NA())</f>
        <v>#N/A</v>
      </c>
      <c r="BE177" s="204" t="e">
        <f ca="true">+IF(AND(ISNUMBER(OFFSET('Hygiene Data'!$D$10,0,10*ROW('Hygiene Data'!D171))),'Data Summary'!DT177="Yes"),OFFSET('Hygiene Data'!$D$10,0,10*ROW('Hygiene Data'!D171)),NA())</f>
        <v>#N/A</v>
      </c>
      <c r="BF177" s="204" t="e">
        <f ca="true">+IF(AND(ISNUMBER(OFFSET('Hygiene Data'!$E$6,0,10*ROW('Hygiene Data'!E171))),'Data Summary'!DU177="Yes"),OFFSET('Hygiene Data'!$E$6,0,10*ROW('Hygiene Data'!E171)),NA())</f>
        <v>#N/A</v>
      </c>
      <c r="BG177" s="204" t="e">
        <f ca="true">+IF(AND(ISNUMBER(OFFSET('Hygiene Data'!$E$8,0,10*ROW('Hygiene Data'!E171))),'Data Summary'!DV177="Yes"),OFFSET('Hygiene Data'!$E$8,0,10*ROW('Hygiene Data'!E171)),NA())</f>
        <v>#N/A</v>
      </c>
      <c r="BH177" s="204" t="e">
        <f ca="true">+IF(AND(ISNUMBER(OFFSET('Hygiene Data'!$E$10,0,10*ROW('Hygiene Data'!E171))),'Data Summary'!DW177="Yes"),OFFSET('Hygiene Data'!$E$10,0,10*ROW('Hygiene Data'!E171)),NA())</f>
        <v>#N/A</v>
      </c>
      <c r="BI177" s="204" t="e">
        <f ca="true">+IF(AND(ISNUMBER(OFFSET('Hygiene Data'!$F$6,0,10*ROW('Hygiene Data'!F171))),'Data Summary'!DX177="Yes"),OFFSET('Hygiene Data'!$F$6,0,10*ROW('Hygiene Data'!F171)),NA())</f>
        <v>#N/A</v>
      </c>
      <c r="BJ177" s="204" t="e">
        <f ca="true">+IF(AND(ISNUMBER(OFFSET('Hygiene Data'!$F$8,0,10*ROW('Hygiene Data'!F171))),'Data Summary'!DY177="Yes"),OFFSET('Hygiene Data'!$F$8,0,10*ROW('Hygiene Data'!F171)),NA())</f>
        <v>#N/A</v>
      </c>
      <c r="BK177" s="204" t="e">
        <f ca="true">+IF(AND(ISNUMBER(OFFSET('Hygiene Data'!$F$10,0,10*ROW('Hygiene Data'!F171))),'Data Summary'!DZ177="Yes"),OFFSET('Hygiene Data'!$F$10,0,10*ROW('Hygiene Data'!F171)),NA())</f>
        <v>#N/A</v>
      </c>
      <c r="BL177" s="204" t="e">
        <f ca="true">+IF(AND(ISNUMBER(OFFSET('Hygiene Data'!$G$6,0,10*ROW('Hygiene Data'!G171))),'Data Summary'!EA177="Yes"),OFFSET('Hygiene Data'!$G$6,0,10*ROW('Hygiene Data'!G171)),NA())</f>
        <v>#N/A</v>
      </c>
      <c r="BM177" s="204" t="e">
        <f ca="true">+IF(AND(ISNUMBER(OFFSET('Hygiene Data'!$G$8,0,10*ROW('Hygiene Data'!G171))),'Data Summary'!EB177="Yes"),OFFSET('Hygiene Data'!$G$8,0,10*ROW('Hygiene Data'!G171)),NA())</f>
        <v>#N/A</v>
      </c>
      <c r="BN177" s="204" t="e">
        <f ca="true">+IF(AND(ISNUMBER(OFFSET('Hygiene Data'!$G$10,0,10*ROW('Hygiene Data'!G171))),'Data Summary'!EC177="Yes"),OFFSET('Hygiene Data'!$G$10,0,10*ROW('Hygiene Data'!G171)),NA())</f>
        <v>#N/A</v>
      </c>
      <c r="BO177" s="204" t="e">
        <f ca="true">+IF(AND(ISNUMBER(OFFSET('Hygiene Data'!$H$6,0,10*ROW('Hygiene Data'!H171))),'Data Summary'!ED177="Yes"),OFFSET('Hygiene Data'!$H$6,0,10*ROW('Hygiene Data'!H171)),NA())</f>
        <v>#N/A</v>
      </c>
      <c r="BP177" s="204" t="e">
        <f ca="true">+IF(AND(ISNUMBER(OFFSET('Hygiene Data'!$H$8,0,10*ROW('Hygiene Data'!H171))),'Data Summary'!EE177="Yes"),OFFSET('Hygiene Data'!$H$8,0,10*ROW('Hygiene Data'!H171)),NA())</f>
        <v>#N/A</v>
      </c>
      <c r="BQ177" s="204"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415" t="e">
        <f ca="true">+IF(AND(ISNUMBER(OFFSET('Water Data'!$C$5,0,10*ROW('Water Data'!C172))),'Data Summary'!BS178="Yes"),100-OFFSET('Water Data'!$C$5,0,10*ROW('Water Data'!C172)),NA())</f>
        <v>#N/A</v>
      </c>
      <c r="E178" s="415" t="e">
        <f ca="true">+IF(AND(ISNUMBER(OFFSET('Water Data'!$C$7,0,10*ROW('Water Data'!C172))),'Data Summary'!BT178="Yes"),OFFSET('Water Data'!$C$7,0,10*ROW('Water Data'!C172)),NA())</f>
        <v>#N/A</v>
      </c>
      <c r="F178" s="415" t="e">
        <f ca="true">+IF(AND(ISNUMBER(OFFSET('Water Data'!$C$10,0,10*ROW('Water Data'!C172))),'Data Summary'!BU178="Yes"),OFFSET('Water Data'!$C$10,0,10*ROW('Water Data'!C172)),NA())</f>
        <v>#N/A</v>
      </c>
      <c r="G178" s="415" t="e">
        <f ca="true">+IF(AND(ISNUMBER(OFFSET('Water Data'!$D$5,0,10*ROW('Water Data'!D172))),'Data Summary'!BV178="Yes"),100-OFFSET('Water Data'!$D$5,0,10*ROW('Water Data'!D172)),NA())</f>
        <v>#N/A</v>
      </c>
      <c r="H178" s="415" t="e">
        <f ca="true">+IF(AND(ISNUMBER(OFFSET('Water Data'!$D$7,0,10*ROW('Water Data'!D172))),'Data Summary'!BW178="Yes"),OFFSET('Water Data'!$D$7,0,10*ROW('Water Data'!D172)),NA())</f>
        <v>#N/A</v>
      </c>
      <c r="I178" s="415" t="e">
        <f ca="true">+IF(AND(ISNUMBER(OFFSET('Water Data'!$D$10,0,10*ROW('Water Data'!D172))),'Data Summary'!BX178="Yes"),OFFSET('Water Data'!$D$10,0,10*ROW('Water Data'!D172)),NA())</f>
        <v>#N/A</v>
      </c>
      <c r="J178" s="415" t="e">
        <f ca="true">+IF(AND(ISNUMBER(OFFSET('Water Data'!$E$5,0,10*ROW('Water Data'!E172))),'Data Summary'!BY178="Yes"),100-OFFSET('Water Data'!$E$5,0,10*ROW('Water Data'!E172)),NA())</f>
        <v>#N/A</v>
      </c>
      <c r="K178" s="415" t="e">
        <f ca="true">+IF(AND(ISNUMBER(OFFSET('Water Data'!$E$7,0,10*ROW('Water Data'!E172))),'Data Summary'!BZ178="Yes"),OFFSET('Water Data'!$E$7,0,10*ROW('Water Data'!E172)),NA())</f>
        <v>#N/A</v>
      </c>
      <c r="L178" s="415" t="e">
        <f ca="true">+IF(AND(ISNUMBER(OFFSET('Water Data'!$E$10,0,10*ROW('Water Data'!E172))),'Data Summary'!CA178="Yes"),OFFSET('Water Data'!$E$10,0,10*ROW('Water Data'!E172)),NA())</f>
        <v>#N/A</v>
      </c>
      <c r="M178" s="415" t="e">
        <f ca="true">+IF(AND(ISNUMBER(OFFSET('Water Data'!$F$5,0,10*ROW('Water Data'!F172))),'Data Summary'!CB178="Yes"),100-OFFSET('Water Data'!$F$5,0,10*ROW('Water Data'!F172)),NA())</f>
        <v>#N/A</v>
      </c>
      <c r="N178" s="415" t="e">
        <f ca="true">+IF(AND(ISNUMBER(OFFSET('Water Data'!$F$7,0,10*ROW('Water Data'!F172))),'Data Summary'!CC178="Yes"),OFFSET('Water Data'!$F$7,0,10*ROW('Water Data'!F172)),NA())</f>
        <v>#N/A</v>
      </c>
      <c r="O178" s="415" t="e">
        <f ca="true">+IF(AND(ISNUMBER(OFFSET('Water Data'!$F$10,0,10*ROW('Water Data'!F172))),'Data Summary'!CD178="Yes"),OFFSET('Water Data'!$F$10,0,10*ROW('Water Data'!F172)),NA())</f>
        <v>#N/A</v>
      </c>
      <c r="P178" s="415" t="e">
        <f ca="true">+IF(AND(ISNUMBER(OFFSET('Water Data'!$G$5,0,10*ROW('Water Data'!G172))),'Data Summary'!CE178="Yes"),100-OFFSET('Water Data'!$G$5,0,10*ROW('Water Data'!G172)),NA())</f>
        <v>#N/A</v>
      </c>
      <c r="Q178" s="415" t="e">
        <f ca="true">+IF(AND(ISNUMBER(OFFSET('Water Data'!$G$7,0,10*ROW('Water Data'!G172))),'Data Summary'!CF178="Yes"),OFFSET('Water Data'!$G$7,0,10*ROW('Water Data'!G172)),NA())</f>
        <v>#N/A</v>
      </c>
      <c r="R178" s="415" t="e">
        <f ca="true">+IF(AND(ISNUMBER(OFFSET('Water Data'!$G$10,0,10*ROW('Water Data'!G172))),'Data Summary'!CG178="Yes"),OFFSET('Water Data'!$G$10,0,10*ROW('Water Data'!G172)),NA())</f>
        <v>#N/A</v>
      </c>
      <c r="S178" s="415" t="e">
        <f ca="true">+IF(AND(ISNUMBER(OFFSET('Water Data'!$H$5,0,10*ROW('Water Data'!H172))),'Data Summary'!CH178="Yes"),100-OFFSET('Water Data'!$H$5,0,10*ROW('Water Data'!H172)),NA())</f>
        <v>#N/A</v>
      </c>
      <c r="T178" s="415" t="e">
        <f ca="true">+IF(AND(ISNUMBER(OFFSET('Water Data'!$H$7,0,10*ROW('Water Data'!H172))),'Data Summary'!CI178="Yes"),OFFSET('Water Data'!$H$7,0,10*ROW('Water Data'!H172)),NA())</f>
        <v>#N/A</v>
      </c>
      <c r="U178" s="415" t="e">
        <f ca="true">+IF(AND(ISNUMBER(OFFSET('Water Data'!$H$10,0,10*ROW('Water Data'!H172))),'Data Summary'!CJ178="Yes"),OFFSET('Water Data'!$H$10,0,10*ROW('Water Data'!H172)),NA())</f>
        <v>#N/A</v>
      </c>
      <c r="V178" s="203" t="e">
        <f ca="true">+IF(AND(ISNUMBER(OFFSET('Sanitation Data'!$C$5,0,10*ROW('Sanitation Data'!C172))),'Data Summary'!CK178="Yes"),100-OFFSET('Sanitation Data'!$C$5,0,10*ROW('Sanitation Data'!C172)),NA())</f>
        <v>#N/A</v>
      </c>
      <c r="W178" s="203" t="e">
        <f ca="true">+IF(AND(ISNUMBER(OFFSET('Sanitation Data'!$C$7,0,10*ROW('Sanitation Data'!C172))),'Data Summary'!CL178="Yes"),OFFSET('Sanitation Data'!$C$7,0,10*ROW('Sanitation Data'!C172)),NA())</f>
        <v>#N/A</v>
      </c>
      <c r="X178" s="203" t="e">
        <f ca="true">+IF(AND(ISNUMBER(OFFSET('Sanitation Data'!$C$11,0,10*ROW('Sanitation Data'!C172))),'Data Summary'!CM178="Yes"),OFFSET('Sanitation Data'!$C$11,0,10*ROW('Sanitation Data'!C172)),NA())</f>
        <v>#N/A</v>
      </c>
      <c r="Y178" s="203" t="e">
        <f ca="true">+IF(AND(ISNUMBER(OFFSET('Sanitation Data'!$C$12,0,10*ROW('Sanitation Data'!C172))),'Data Summary'!CN178="Yes"),OFFSET('Sanitation Data'!$C$12,0,10*ROW('Sanitation Data'!C172)),NA())</f>
        <v>#N/A</v>
      </c>
      <c r="Z178" s="203" t="e">
        <f ca="true">+IF(AND(ISNUMBER(OFFSET('Sanitation Data'!$C$13,0,10*ROW('Sanitation Data'!C172))),'Data Summary'!CO178="Yes"),OFFSET('Sanitation Data'!$C$13,0,10*ROW('Sanitation Data'!C172)),NA())</f>
        <v>#N/A</v>
      </c>
      <c r="AA178" s="203" t="e">
        <f ca="true">+IF(AND(ISNUMBER(OFFSET('Sanitation Data'!$D$5,0,10*ROW('Sanitation Data'!D172))),'Data Summary'!CP178="Yes"),100-OFFSET('Sanitation Data'!$D$5,0,10*ROW('Sanitation Data'!D172)),NA())</f>
        <v>#N/A</v>
      </c>
      <c r="AB178" s="203" t="e">
        <f ca="true">+IF(AND(ISNUMBER(OFFSET('Sanitation Data'!$D$7,0,10*ROW('Sanitation Data'!D172))),'Data Summary'!CQ178="Yes"),OFFSET('Sanitation Data'!$D$7,0,10*ROW('Sanitation Data'!D172)),NA())</f>
        <v>#N/A</v>
      </c>
      <c r="AC178" s="203" t="e">
        <f ca="true">+IF(AND(ISNUMBER(OFFSET('Sanitation Data'!$D$11,0,10*ROW('Sanitation Data'!D172))),'Data Summary'!CR178="Yes"),OFFSET('Sanitation Data'!$D$11,0,10*ROW('Sanitation Data'!D172)),NA())</f>
        <v>#N/A</v>
      </c>
      <c r="AD178" s="203" t="e">
        <f ca="true">+IF(AND(ISNUMBER(OFFSET('Sanitation Data'!$D$12,0,10*ROW('Sanitation Data'!D172))),'Data Summary'!CS178="Yes"),OFFSET('Sanitation Data'!$D$12,0,10*ROW('Sanitation Data'!D172)),NA())</f>
        <v>#N/A</v>
      </c>
      <c r="AE178" s="203" t="e">
        <f ca="true">+IF(AND(ISNUMBER(OFFSET('Sanitation Data'!$D$13,0,10*ROW('Sanitation Data'!D172))),'Data Summary'!CT178="Yes"),OFFSET('Sanitation Data'!$D$13,0,10*ROW('Sanitation Data'!D172)),NA())</f>
        <v>#N/A</v>
      </c>
      <c r="AF178" s="203" t="e">
        <f ca="true">+IF(AND(ISNUMBER(OFFSET('Sanitation Data'!$E$5,0,10*ROW('Sanitation Data'!E172))),'Data Summary'!CU178="Yes"),100-OFFSET('Sanitation Data'!$E$5,0,10*ROW('Sanitation Data'!E172)),NA())</f>
        <v>#N/A</v>
      </c>
      <c r="AG178" s="203" t="e">
        <f ca="true">+IF(AND(ISNUMBER(OFFSET('Sanitation Data'!$E$7,0,10*ROW('Sanitation Data'!E172))),'Data Summary'!CV178="Yes"),OFFSET('Sanitation Data'!$E$7,0,10*ROW('Sanitation Data'!E172)),NA())</f>
        <v>#N/A</v>
      </c>
      <c r="AH178" s="203" t="e">
        <f ca="true">+IF(AND(ISNUMBER(OFFSET('Sanitation Data'!$E$11,0,10*ROW('Sanitation Data'!E172))),'Data Summary'!CW178="Yes"),OFFSET('Sanitation Data'!$E$11,0,10*ROW('Sanitation Data'!E172)),NA())</f>
        <v>#N/A</v>
      </c>
      <c r="AI178" s="203" t="e">
        <f ca="true">+IF(AND(ISNUMBER(OFFSET('Sanitation Data'!$E$12,0,10*ROW('Sanitation Data'!E172))),'Data Summary'!CX178="Yes"),OFFSET('Sanitation Data'!$E$12,0,10*ROW('Sanitation Data'!E172)),NA())</f>
        <v>#N/A</v>
      </c>
      <c r="AJ178" s="203" t="e">
        <f ca="true">+IF(AND(ISNUMBER(OFFSET('Sanitation Data'!$E$13,0,10*ROW('Sanitation Data'!E172))),'Data Summary'!CY178="Yes"),OFFSET('Sanitation Data'!$E$13,0,10*ROW('Sanitation Data'!E172)),NA())</f>
        <v>#N/A</v>
      </c>
      <c r="AK178" s="203" t="e">
        <f ca="true">+IF(AND(ISNUMBER(OFFSET('Sanitation Data'!$F$5,0,10*ROW('Sanitation Data'!F172))),'Data Summary'!CZ178="Yes"),100-OFFSET('Sanitation Data'!$F$5,0,10*ROW('Sanitation Data'!F172)),NA())</f>
        <v>#N/A</v>
      </c>
      <c r="AL178" s="203" t="e">
        <f ca="true">+IF(AND(ISNUMBER(OFFSET('Sanitation Data'!$F$7,0,10*ROW('Sanitation Data'!F172))),'Data Summary'!DA178="Yes"),OFFSET('Sanitation Data'!$F$7,0,10*ROW('Sanitation Data'!F172)),NA())</f>
        <v>#N/A</v>
      </c>
      <c r="AM178" s="203" t="e">
        <f ca="true">+IF(AND(ISNUMBER(OFFSET('Sanitation Data'!$F$11,0,10*ROW('Sanitation Data'!F172))),'Data Summary'!DB178="Yes"),OFFSET('Sanitation Data'!$F$11,0,10*ROW('Sanitation Data'!F172)),NA())</f>
        <v>#N/A</v>
      </c>
      <c r="AN178" s="203" t="e">
        <f ca="true">+IF(AND(ISNUMBER(OFFSET('Sanitation Data'!$F$12,0,10*ROW('Sanitation Data'!F172))),'Data Summary'!DC178="Yes"),OFFSET('Sanitation Data'!$F$12,0,10*ROW('Sanitation Data'!F172)),NA())</f>
        <v>#N/A</v>
      </c>
      <c r="AO178" s="203" t="e">
        <f ca="true">+IF(AND(ISNUMBER(OFFSET('Sanitation Data'!$F$13,0,10*ROW('Sanitation Data'!F172))),'Data Summary'!DD178="Yes"),OFFSET('Sanitation Data'!$F$13,0,10*ROW('Sanitation Data'!F172)),NA())</f>
        <v>#N/A</v>
      </c>
      <c r="AP178" s="203" t="e">
        <f ca="true">+IF(AND(ISNUMBER(OFFSET('Sanitation Data'!$G$5,0,10*ROW('Sanitation Data'!G172))),'Data Summary'!DE178="Yes"),100-OFFSET('Sanitation Data'!$G$5,0,10*ROW('Sanitation Data'!G172)),NA())</f>
        <v>#N/A</v>
      </c>
      <c r="AQ178" s="203" t="e">
        <f ca="true">+IF(AND(ISNUMBER(OFFSET('Sanitation Data'!$G$7,0,10*ROW('Sanitation Data'!G172))),'Data Summary'!DF178="Yes"),OFFSET('Sanitation Data'!$G$7,0,10*ROW('Sanitation Data'!G172)),NA())</f>
        <v>#N/A</v>
      </c>
      <c r="AR178" s="203" t="e">
        <f ca="true">+IF(AND(ISNUMBER(OFFSET('Sanitation Data'!$G$11,0,10*ROW('Sanitation Data'!G172))),'Data Summary'!DG178="Yes"),OFFSET('Sanitation Data'!$G$11,0,10*ROW('Sanitation Data'!G172)),NA())</f>
        <v>#N/A</v>
      </c>
      <c r="AS178" s="203" t="e">
        <f ca="true">+IF(AND(ISNUMBER(OFFSET('Sanitation Data'!$G$12,0,10*ROW('Sanitation Data'!G172))),'Data Summary'!DH178="Yes"),OFFSET('Sanitation Data'!$G$12,0,10*ROW('Sanitation Data'!G172)),NA())</f>
        <v>#N/A</v>
      </c>
      <c r="AT178" s="203" t="e">
        <f ca="true">+IF(AND(ISNUMBER(OFFSET('Sanitation Data'!$G$13,0,10*ROW('Sanitation Data'!G172))),'Data Summary'!DI178="Yes"),OFFSET('Sanitation Data'!$G$13,0,10*ROW('Sanitation Data'!G172)),NA())</f>
        <v>#N/A</v>
      </c>
      <c r="AU178" s="203" t="e">
        <f ca="true">+IF(AND(ISNUMBER(OFFSET('Sanitation Data'!$H$5,0,10*ROW('Sanitation Data'!H172))),'Data Summary'!DJ178="Yes"),100-OFFSET('Sanitation Data'!$H$5,0,10*ROW('Sanitation Data'!H172)),NA())</f>
        <v>#N/A</v>
      </c>
      <c r="AV178" s="203" t="e">
        <f ca="true">+IF(AND(ISNUMBER(OFFSET('Sanitation Data'!$H$7,0,10*ROW('Sanitation Data'!H172))),'Data Summary'!DK178="Yes"),OFFSET('Sanitation Data'!$H$7,0,10*ROW('Sanitation Data'!H172)),NA())</f>
        <v>#N/A</v>
      </c>
      <c r="AW178" s="203" t="e">
        <f ca="true">+IF(AND(ISNUMBER(OFFSET('Sanitation Data'!$H$11,0,10*ROW('Sanitation Data'!H172))),'Data Summary'!DL178="Yes"),OFFSET('Sanitation Data'!$H$11,0,10*ROW('Sanitation Data'!H172)),NA())</f>
        <v>#N/A</v>
      </c>
      <c r="AX178" s="203" t="e">
        <f ca="true">+IF(AND(ISNUMBER(OFFSET('Sanitation Data'!$H$12,0,10*ROW('Sanitation Data'!H172))),'Data Summary'!DM178="Yes"),OFFSET('Sanitation Data'!$H$12,0,10*ROW('Sanitation Data'!H172)),NA())</f>
        <v>#N/A</v>
      </c>
      <c r="AY178" s="203" t="e">
        <f ca="true">+IF(AND(ISNUMBER(OFFSET('Sanitation Data'!$H$13,0,10*ROW('Sanitation Data'!H172))),'Data Summary'!DN178="Yes"),OFFSET('Sanitation Data'!$H$13,0,10*ROW('Sanitation Data'!H172)),NA())</f>
        <v>#N/A</v>
      </c>
      <c r="AZ178" s="204" t="e">
        <f ca="true">+IF(AND(ISNUMBER(OFFSET('Hygiene Data'!$C$6,0,10*ROW('Hygiene Data'!C172))),'Data Summary'!DO178="Yes"),OFFSET('Hygiene Data'!$C$6,0,10*ROW('Hygiene Data'!C172)),NA())</f>
        <v>#N/A</v>
      </c>
      <c r="BA178" s="204" t="e">
        <f ca="true">+IF(AND(ISNUMBER(OFFSET('Hygiene Data'!$C$8,0,10*ROW('Hygiene Data'!C172))),'Data Summary'!DP178="Yes"),OFFSET('Hygiene Data'!$C$8,0,10*ROW('Hygiene Data'!C172)),NA())</f>
        <v>#N/A</v>
      </c>
      <c r="BB178" s="204" t="e">
        <f ca="true">+IF(AND(ISNUMBER(OFFSET('Hygiene Data'!$C$10,0,10*ROW('Hygiene Data'!C172))),'Data Summary'!DQ178="Yes"),OFFSET('Hygiene Data'!$C$10,0,10*ROW('Hygiene Data'!C172)),NA())</f>
        <v>#N/A</v>
      </c>
      <c r="BC178" s="204" t="e">
        <f ca="true">+IF(AND(ISNUMBER(OFFSET('Hygiene Data'!$D$6,0,10*ROW('Hygiene Data'!D172))),'Data Summary'!DR178="Yes"),OFFSET('Hygiene Data'!$D$6,0,10*ROW('Hygiene Data'!D172)),NA())</f>
        <v>#N/A</v>
      </c>
      <c r="BD178" s="204" t="e">
        <f ca="true">+IF(AND(ISNUMBER(OFFSET('Hygiene Data'!$D$8,0,10*ROW('Hygiene Data'!D172))),'Data Summary'!DS178="Yes"),OFFSET('Hygiene Data'!$D$8,0,10*ROW('Hygiene Data'!D172)),NA())</f>
        <v>#N/A</v>
      </c>
      <c r="BE178" s="204" t="e">
        <f ca="true">+IF(AND(ISNUMBER(OFFSET('Hygiene Data'!$D$10,0,10*ROW('Hygiene Data'!D172))),'Data Summary'!DT178="Yes"),OFFSET('Hygiene Data'!$D$10,0,10*ROW('Hygiene Data'!D172)),NA())</f>
        <v>#N/A</v>
      </c>
      <c r="BF178" s="204" t="e">
        <f ca="true">+IF(AND(ISNUMBER(OFFSET('Hygiene Data'!$E$6,0,10*ROW('Hygiene Data'!E172))),'Data Summary'!DU178="Yes"),OFFSET('Hygiene Data'!$E$6,0,10*ROW('Hygiene Data'!E172)),NA())</f>
        <v>#N/A</v>
      </c>
      <c r="BG178" s="204" t="e">
        <f ca="true">+IF(AND(ISNUMBER(OFFSET('Hygiene Data'!$E$8,0,10*ROW('Hygiene Data'!E172))),'Data Summary'!DV178="Yes"),OFFSET('Hygiene Data'!$E$8,0,10*ROW('Hygiene Data'!E172)),NA())</f>
        <v>#N/A</v>
      </c>
      <c r="BH178" s="204" t="e">
        <f ca="true">+IF(AND(ISNUMBER(OFFSET('Hygiene Data'!$E$10,0,10*ROW('Hygiene Data'!E172))),'Data Summary'!DW178="Yes"),OFFSET('Hygiene Data'!$E$10,0,10*ROW('Hygiene Data'!E172)),NA())</f>
        <v>#N/A</v>
      </c>
      <c r="BI178" s="204" t="e">
        <f ca="true">+IF(AND(ISNUMBER(OFFSET('Hygiene Data'!$F$6,0,10*ROW('Hygiene Data'!F172))),'Data Summary'!DX178="Yes"),OFFSET('Hygiene Data'!$F$6,0,10*ROW('Hygiene Data'!F172)),NA())</f>
        <v>#N/A</v>
      </c>
      <c r="BJ178" s="204" t="e">
        <f ca="true">+IF(AND(ISNUMBER(OFFSET('Hygiene Data'!$F$8,0,10*ROW('Hygiene Data'!F172))),'Data Summary'!DY178="Yes"),OFFSET('Hygiene Data'!$F$8,0,10*ROW('Hygiene Data'!F172)),NA())</f>
        <v>#N/A</v>
      </c>
      <c r="BK178" s="204" t="e">
        <f ca="true">+IF(AND(ISNUMBER(OFFSET('Hygiene Data'!$F$10,0,10*ROW('Hygiene Data'!F172))),'Data Summary'!DZ178="Yes"),OFFSET('Hygiene Data'!$F$10,0,10*ROW('Hygiene Data'!F172)),NA())</f>
        <v>#N/A</v>
      </c>
      <c r="BL178" s="204" t="e">
        <f ca="true">+IF(AND(ISNUMBER(OFFSET('Hygiene Data'!$G$6,0,10*ROW('Hygiene Data'!G172))),'Data Summary'!EA178="Yes"),OFFSET('Hygiene Data'!$G$6,0,10*ROW('Hygiene Data'!G172)),NA())</f>
        <v>#N/A</v>
      </c>
      <c r="BM178" s="204" t="e">
        <f ca="true">+IF(AND(ISNUMBER(OFFSET('Hygiene Data'!$G$8,0,10*ROW('Hygiene Data'!G172))),'Data Summary'!EB178="Yes"),OFFSET('Hygiene Data'!$G$8,0,10*ROW('Hygiene Data'!G172)),NA())</f>
        <v>#N/A</v>
      </c>
      <c r="BN178" s="204" t="e">
        <f ca="true">+IF(AND(ISNUMBER(OFFSET('Hygiene Data'!$G$10,0,10*ROW('Hygiene Data'!G172))),'Data Summary'!EC178="Yes"),OFFSET('Hygiene Data'!$G$10,0,10*ROW('Hygiene Data'!G172)),NA())</f>
        <v>#N/A</v>
      </c>
      <c r="BO178" s="204" t="e">
        <f ca="true">+IF(AND(ISNUMBER(OFFSET('Hygiene Data'!$H$6,0,10*ROW('Hygiene Data'!H172))),'Data Summary'!ED178="Yes"),OFFSET('Hygiene Data'!$H$6,0,10*ROW('Hygiene Data'!H172)),NA())</f>
        <v>#N/A</v>
      </c>
      <c r="BP178" s="204" t="e">
        <f ca="true">+IF(AND(ISNUMBER(OFFSET('Hygiene Data'!$H$8,0,10*ROW('Hygiene Data'!H172))),'Data Summary'!EE178="Yes"),OFFSET('Hygiene Data'!$H$8,0,10*ROW('Hygiene Data'!H172)),NA())</f>
        <v>#N/A</v>
      </c>
      <c r="BQ178" s="204"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415" t="e">
        <f ca="true">+IF(AND(ISNUMBER(OFFSET('Water Data'!$C$5,0,10*ROW('Water Data'!C173))),'Data Summary'!BS179="Yes"),100-OFFSET('Water Data'!$C$5,0,10*ROW('Water Data'!C173)),NA())</f>
        <v>#N/A</v>
      </c>
      <c r="E179" s="415" t="e">
        <f ca="true">+IF(AND(ISNUMBER(OFFSET('Water Data'!$C$7,0,10*ROW('Water Data'!C173))),'Data Summary'!BT179="Yes"),OFFSET('Water Data'!$C$7,0,10*ROW('Water Data'!C173)),NA())</f>
        <v>#N/A</v>
      </c>
      <c r="F179" s="415" t="e">
        <f ca="true">+IF(AND(ISNUMBER(OFFSET('Water Data'!$C$10,0,10*ROW('Water Data'!C173))),'Data Summary'!BU179="Yes"),OFFSET('Water Data'!$C$10,0,10*ROW('Water Data'!C173)),NA())</f>
        <v>#N/A</v>
      </c>
      <c r="G179" s="415" t="e">
        <f ca="true">+IF(AND(ISNUMBER(OFFSET('Water Data'!$D$5,0,10*ROW('Water Data'!D173))),'Data Summary'!BV179="Yes"),100-OFFSET('Water Data'!$D$5,0,10*ROW('Water Data'!D173)),NA())</f>
        <v>#N/A</v>
      </c>
      <c r="H179" s="415" t="e">
        <f ca="true">+IF(AND(ISNUMBER(OFFSET('Water Data'!$D$7,0,10*ROW('Water Data'!D173))),'Data Summary'!BW179="Yes"),OFFSET('Water Data'!$D$7,0,10*ROW('Water Data'!D173)),NA())</f>
        <v>#N/A</v>
      </c>
      <c r="I179" s="415" t="e">
        <f ca="true">+IF(AND(ISNUMBER(OFFSET('Water Data'!$D$10,0,10*ROW('Water Data'!D173))),'Data Summary'!BX179="Yes"),OFFSET('Water Data'!$D$10,0,10*ROW('Water Data'!D173)),NA())</f>
        <v>#N/A</v>
      </c>
      <c r="J179" s="415" t="e">
        <f ca="true">+IF(AND(ISNUMBER(OFFSET('Water Data'!$E$5,0,10*ROW('Water Data'!E173))),'Data Summary'!BY179="Yes"),100-OFFSET('Water Data'!$E$5,0,10*ROW('Water Data'!E173)),NA())</f>
        <v>#N/A</v>
      </c>
      <c r="K179" s="415" t="e">
        <f ca="true">+IF(AND(ISNUMBER(OFFSET('Water Data'!$E$7,0,10*ROW('Water Data'!E173))),'Data Summary'!BZ179="Yes"),OFFSET('Water Data'!$E$7,0,10*ROW('Water Data'!E173)),NA())</f>
        <v>#N/A</v>
      </c>
      <c r="L179" s="415" t="e">
        <f ca="true">+IF(AND(ISNUMBER(OFFSET('Water Data'!$E$10,0,10*ROW('Water Data'!E173))),'Data Summary'!CA179="Yes"),OFFSET('Water Data'!$E$10,0,10*ROW('Water Data'!E173)),NA())</f>
        <v>#N/A</v>
      </c>
      <c r="M179" s="415" t="e">
        <f ca="true">+IF(AND(ISNUMBER(OFFSET('Water Data'!$F$5,0,10*ROW('Water Data'!F173))),'Data Summary'!CB179="Yes"),100-OFFSET('Water Data'!$F$5,0,10*ROW('Water Data'!F173)),NA())</f>
        <v>#N/A</v>
      </c>
      <c r="N179" s="415" t="e">
        <f ca="true">+IF(AND(ISNUMBER(OFFSET('Water Data'!$F$7,0,10*ROW('Water Data'!F173))),'Data Summary'!CC179="Yes"),OFFSET('Water Data'!$F$7,0,10*ROW('Water Data'!F173)),NA())</f>
        <v>#N/A</v>
      </c>
      <c r="O179" s="415" t="e">
        <f ca="true">+IF(AND(ISNUMBER(OFFSET('Water Data'!$F$10,0,10*ROW('Water Data'!F173))),'Data Summary'!CD179="Yes"),OFFSET('Water Data'!$F$10,0,10*ROW('Water Data'!F173)),NA())</f>
        <v>#N/A</v>
      </c>
      <c r="P179" s="415" t="e">
        <f ca="true">+IF(AND(ISNUMBER(OFFSET('Water Data'!$G$5,0,10*ROW('Water Data'!G173))),'Data Summary'!CE179="Yes"),100-OFFSET('Water Data'!$G$5,0,10*ROW('Water Data'!G173)),NA())</f>
        <v>#N/A</v>
      </c>
      <c r="Q179" s="415" t="e">
        <f ca="true">+IF(AND(ISNUMBER(OFFSET('Water Data'!$G$7,0,10*ROW('Water Data'!G173))),'Data Summary'!CF179="Yes"),OFFSET('Water Data'!$G$7,0,10*ROW('Water Data'!G173)),NA())</f>
        <v>#N/A</v>
      </c>
      <c r="R179" s="415" t="e">
        <f ca="true">+IF(AND(ISNUMBER(OFFSET('Water Data'!$G$10,0,10*ROW('Water Data'!G173))),'Data Summary'!CG179="Yes"),OFFSET('Water Data'!$G$10,0,10*ROW('Water Data'!G173)),NA())</f>
        <v>#N/A</v>
      </c>
      <c r="S179" s="415" t="e">
        <f ca="true">+IF(AND(ISNUMBER(OFFSET('Water Data'!$H$5,0,10*ROW('Water Data'!H173))),'Data Summary'!CH179="Yes"),100-OFFSET('Water Data'!$H$5,0,10*ROW('Water Data'!H173)),NA())</f>
        <v>#N/A</v>
      </c>
      <c r="T179" s="415" t="e">
        <f ca="true">+IF(AND(ISNUMBER(OFFSET('Water Data'!$H$7,0,10*ROW('Water Data'!H173))),'Data Summary'!CI179="Yes"),OFFSET('Water Data'!$H$7,0,10*ROW('Water Data'!H173)),NA())</f>
        <v>#N/A</v>
      </c>
      <c r="U179" s="415" t="e">
        <f ca="true">+IF(AND(ISNUMBER(OFFSET('Water Data'!$H$10,0,10*ROW('Water Data'!H173))),'Data Summary'!CJ179="Yes"),OFFSET('Water Data'!$H$10,0,10*ROW('Water Data'!H173)),NA())</f>
        <v>#N/A</v>
      </c>
      <c r="V179" s="203" t="e">
        <f ca="true">+IF(AND(ISNUMBER(OFFSET('Sanitation Data'!$C$5,0,10*ROW('Sanitation Data'!C173))),'Data Summary'!CK179="Yes"),100-OFFSET('Sanitation Data'!$C$5,0,10*ROW('Sanitation Data'!C173)),NA())</f>
        <v>#N/A</v>
      </c>
      <c r="W179" s="203" t="e">
        <f ca="true">+IF(AND(ISNUMBER(OFFSET('Sanitation Data'!$C$7,0,10*ROW('Sanitation Data'!C173))),'Data Summary'!CL179="Yes"),OFFSET('Sanitation Data'!$C$7,0,10*ROW('Sanitation Data'!C173)),NA())</f>
        <v>#N/A</v>
      </c>
      <c r="X179" s="203" t="e">
        <f ca="true">+IF(AND(ISNUMBER(OFFSET('Sanitation Data'!$C$11,0,10*ROW('Sanitation Data'!C173))),'Data Summary'!CM179="Yes"),OFFSET('Sanitation Data'!$C$11,0,10*ROW('Sanitation Data'!C173)),NA())</f>
        <v>#N/A</v>
      </c>
      <c r="Y179" s="203" t="e">
        <f ca="true">+IF(AND(ISNUMBER(OFFSET('Sanitation Data'!$C$12,0,10*ROW('Sanitation Data'!C173))),'Data Summary'!CN179="Yes"),OFFSET('Sanitation Data'!$C$12,0,10*ROW('Sanitation Data'!C173)),NA())</f>
        <v>#N/A</v>
      </c>
      <c r="Z179" s="203" t="e">
        <f ca="true">+IF(AND(ISNUMBER(OFFSET('Sanitation Data'!$C$13,0,10*ROW('Sanitation Data'!C173))),'Data Summary'!CO179="Yes"),OFFSET('Sanitation Data'!$C$13,0,10*ROW('Sanitation Data'!C173)),NA())</f>
        <v>#N/A</v>
      </c>
      <c r="AA179" s="203" t="e">
        <f ca="true">+IF(AND(ISNUMBER(OFFSET('Sanitation Data'!$D$5,0,10*ROW('Sanitation Data'!D173))),'Data Summary'!CP179="Yes"),100-OFFSET('Sanitation Data'!$D$5,0,10*ROW('Sanitation Data'!D173)),NA())</f>
        <v>#N/A</v>
      </c>
      <c r="AB179" s="203" t="e">
        <f ca="true">+IF(AND(ISNUMBER(OFFSET('Sanitation Data'!$D$7,0,10*ROW('Sanitation Data'!D173))),'Data Summary'!CQ179="Yes"),OFFSET('Sanitation Data'!$D$7,0,10*ROW('Sanitation Data'!D173)),NA())</f>
        <v>#N/A</v>
      </c>
      <c r="AC179" s="203" t="e">
        <f ca="true">+IF(AND(ISNUMBER(OFFSET('Sanitation Data'!$D$11,0,10*ROW('Sanitation Data'!D173))),'Data Summary'!CR179="Yes"),OFFSET('Sanitation Data'!$D$11,0,10*ROW('Sanitation Data'!D173)),NA())</f>
        <v>#N/A</v>
      </c>
      <c r="AD179" s="203" t="e">
        <f ca="true">+IF(AND(ISNUMBER(OFFSET('Sanitation Data'!$D$12,0,10*ROW('Sanitation Data'!D173))),'Data Summary'!CS179="Yes"),OFFSET('Sanitation Data'!$D$12,0,10*ROW('Sanitation Data'!D173)),NA())</f>
        <v>#N/A</v>
      </c>
      <c r="AE179" s="203" t="e">
        <f ca="true">+IF(AND(ISNUMBER(OFFSET('Sanitation Data'!$D$13,0,10*ROW('Sanitation Data'!D173))),'Data Summary'!CT179="Yes"),OFFSET('Sanitation Data'!$D$13,0,10*ROW('Sanitation Data'!D173)),NA())</f>
        <v>#N/A</v>
      </c>
      <c r="AF179" s="203" t="e">
        <f ca="true">+IF(AND(ISNUMBER(OFFSET('Sanitation Data'!$E$5,0,10*ROW('Sanitation Data'!E173))),'Data Summary'!CU179="Yes"),100-OFFSET('Sanitation Data'!$E$5,0,10*ROW('Sanitation Data'!E173)),NA())</f>
        <v>#N/A</v>
      </c>
      <c r="AG179" s="203" t="e">
        <f ca="true">+IF(AND(ISNUMBER(OFFSET('Sanitation Data'!$E$7,0,10*ROW('Sanitation Data'!E173))),'Data Summary'!CV179="Yes"),OFFSET('Sanitation Data'!$E$7,0,10*ROW('Sanitation Data'!E173)),NA())</f>
        <v>#N/A</v>
      </c>
      <c r="AH179" s="203" t="e">
        <f ca="true">+IF(AND(ISNUMBER(OFFSET('Sanitation Data'!$E$11,0,10*ROW('Sanitation Data'!E173))),'Data Summary'!CW179="Yes"),OFFSET('Sanitation Data'!$E$11,0,10*ROW('Sanitation Data'!E173)),NA())</f>
        <v>#N/A</v>
      </c>
      <c r="AI179" s="203" t="e">
        <f ca="true">+IF(AND(ISNUMBER(OFFSET('Sanitation Data'!$E$12,0,10*ROW('Sanitation Data'!E173))),'Data Summary'!CX179="Yes"),OFFSET('Sanitation Data'!$E$12,0,10*ROW('Sanitation Data'!E173)),NA())</f>
        <v>#N/A</v>
      </c>
      <c r="AJ179" s="203" t="e">
        <f ca="true">+IF(AND(ISNUMBER(OFFSET('Sanitation Data'!$E$13,0,10*ROW('Sanitation Data'!E173))),'Data Summary'!CY179="Yes"),OFFSET('Sanitation Data'!$E$13,0,10*ROW('Sanitation Data'!E173)),NA())</f>
        <v>#N/A</v>
      </c>
      <c r="AK179" s="203" t="e">
        <f ca="true">+IF(AND(ISNUMBER(OFFSET('Sanitation Data'!$F$5,0,10*ROW('Sanitation Data'!F173))),'Data Summary'!CZ179="Yes"),100-OFFSET('Sanitation Data'!$F$5,0,10*ROW('Sanitation Data'!F173)),NA())</f>
        <v>#N/A</v>
      </c>
      <c r="AL179" s="203" t="e">
        <f ca="true">+IF(AND(ISNUMBER(OFFSET('Sanitation Data'!$F$7,0,10*ROW('Sanitation Data'!F173))),'Data Summary'!DA179="Yes"),OFFSET('Sanitation Data'!$F$7,0,10*ROW('Sanitation Data'!F173)),NA())</f>
        <v>#N/A</v>
      </c>
      <c r="AM179" s="203" t="e">
        <f ca="true">+IF(AND(ISNUMBER(OFFSET('Sanitation Data'!$F$11,0,10*ROW('Sanitation Data'!F173))),'Data Summary'!DB179="Yes"),OFFSET('Sanitation Data'!$F$11,0,10*ROW('Sanitation Data'!F173)),NA())</f>
        <v>#N/A</v>
      </c>
      <c r="AN179" s="203" t="e">
        <f ca="true">+IF(AND(ISNUMBER(OFFSET('Sanitation Data'!$F$12,0,10*ROW('Sanitation Data'!F173))),'Data Summary'!DC179="Yes"),OFFSET('Sanitation Data'!$F$12,0,10*ROW('Sanitation Data'!F173)),NA())</f>
        <v>#N/A</v>
      </c>
      <c r="AO179" s="203" t="e">
        <f ca="true">+IF(AND(ISNUMBER(OFFSET('Sanitation Data'!$F$13,0,10*ROW('Sanitation Data'!F173))),'Data Summary'!DD179="Yes"),OFFSET('Sanitation Data'!$F$13,0,10*ROW('Sanitation Data'!F173)),NA())</f>
        <v>#N/A</v>
      </c>
      <c r="AP179" s="203" t="e">
        <f ca="true">+IF(AND(ISNUMBER(OFFSET('Sanitation Data'!$G$5,0,10*ROW('Sanitation Data'!G173))),'Data Summary'!DE179="Yes"),100-OFFSET('Sanitation Data'!$G$5,0,10*ROW('Sanitation Data'!G173)),NA())</f>
        <v>#N/A</v>
      </c>
      <c r="AQ179" s="203" t="e">
        <f ca="true">+IF(AND(ISNUMBER(OFFSET('Sanitation Data'!$G$7,0,10*ROW('Sanitation Data'!G173))),'Data Summary'!DF179="Yes"),OFFSET('Sanitation Data'!$G$7,0,10*ROW('Sanitation Data'!G173)),NA())</f>
        <v>#N/A</v>
      </c>
      <c r="AR179" s="203" t="e">
        <f ca="true">+IF(AND(ISNUMBER(OFFSET('Sanitation Data'!$G$11,0,10*ROW('Sanitation Data'!G173))),'Data Summary'!DG179="Yes"),OFFSET('Sanitation Data'!$G$11,0,10*ROW('Sanitation Data'!G173)),NA())</f>
        <v>#N/A</v>
      </c>
      <c r="AS179" s="203" t="e">
        <f ca="true">+IF(AND(ISNUMBER(OFFSET('Sanitation Data'!$G$12,0,10*ROW('Sanitation Data'!G173))),'Data Summary'!DH179="Yes"),OFFSET('Sanitation Data'!$G$12,0,10*ROW('Sanitation Data'!G173)),NA())</f>
        <v>#N/A</v>
      </c>
      <c r="AT179" s="203" t="e">
        <f ca="true">+IF(AND(ISNUMBER(OFFSET('Sanitation Data'!$G$13,0,10*ROW('Sanitation Data'!G173))),'Data Summary'!DI179="Yes"),OFFSET('Sanitation Data'!$G$13,0,10*ROW('Sanitation Data'!G173)),NA())</f>
        <v>#N/A</v>
      </c>
      <c r="AU179" s="203" t="e">
        <f ca="true">+IF(AND(ISNUMBER(OFFSET('Sanitation Data'!$H$5,0,10*ROW('Sanitation Data'!H173))),'Data Summary'!DJ179="Yes"),100-OFFSET('Sanitation Data'!$H$5,0,10*ROW('Sanitation Data'!H173)),NA())</f>
        <v>#N/A</v>
      </c>
      <c r="AV179" s="203" t="e">
        <f ca="true">+IF(AND(ISNUMBER(OFFSET('Sanitation Data'!$H$7,0,10*ROW('Sanitation Data'!H173))),'Data Summary'!DK179="Yes"),OFFSET('Sanitation Data'!$H$7,0,10*ROW('Sanitation Data'!H173)),NA())</f>
        <v>#N/A</v>
      </c>
      <c r="AW179" s="203" t="e">
        <f ca="true">+IF(AND(ISNUMBER(OFFSET('Sanitation Data'!$H$11,0,10*ROW('Sanitation Data'!H173))),'Data Summary'!DL179="Yes"),OFFSET('Sanitation Data'!$H$11,0,10*ROW('Sanitation Data'!H173)),NA())</f>
        <v>#N/A</v>
      </c>
      <c r="AX179" s="203" t="e">
        <f ca="true">+IF(AND(ISNUMBER(OFFSET('Sanitation Data'!$H$12,0,10*ROW('Sanitation Data'!H173))),'Data Summary'!DM179="Yes"),OFFSET('Sanitation Data'!$H$12,0,10*ROW('Sanitation Data'!H173)),NA())</f>
        <v>#N/A</v>
      </c>
      <c r="AY179" s="203" t="e">
        <f ca="true">+IF(AND(ISNUMBER(OFFSET('Sanitation Data'!$H$13,0,10*ROW('Sanitation Data'!H173))),'Data Summary'!DN179="Yes"),OFFSET('Sanitation Data'!$H$13,0,10*ROW('Sanitation Data'!H173)),NA())</f>
        <v>#N/A</v>
      </c>
      <c r="AZ179" s="204" t="e">
        <f ca="true">+IF(AND(ISNUMBER(OFFSET('Hygiene Data'!$C$6,0,10*ROW('Hygiene Data'!C173))),'Data Summary'!DO179="Yes"),OFFSET('Hygiene Data'!$C$6,0,10*ROW('Hygiene Data'!C173)),NA())</f>
        <v>#N/A</v>
      </c>
      <c r="BA179" s="204" t="e">
        <f ca="true">+IF(AND(ISNUMBER(OFFSET('Hygiene Data'!$C$8,0,10*ROW('Hygiene Data'!C173))),'Data Summary'!DP179="Yes"),OFFSET('Hygiene Data'!$C$8,0,10*ROW('Hygiene Data'!C173)),NA())</f>
        <v>#N/A</v>
      </c>
      <c r="BB179" s="204" t="e">
        <f ca="true">+IF(AND(ISNUMBER(OFFSET('Hygiene Data'!$C$10,0,10*ROW('Hygiene Data'!C173))),'Data Summary'!DQ179="Yes"),OFFSET('Hygiene Data'!$C$10,0,10*ROW('Hygiene Data'!C173)),NA())</f>
        <v>#N/A</v>
      </c>
      <c r="BC179" s="204" t="e">
        <f ca="true">+IF(AND(ISNUMBER(OFFSET('Hygiene Data'!$D$6,0,10*ROW('Hygiene Data'!D173))),'Data Summary'!DR179="Yes"),OFFSET('Hygiene Data'!$D$6,0,10*ROW('Hygiene Data'!D173)),NA())</f>
        <v>#N/A</v>
      </c>
      <c r="BD179" s="204" t="e">
        <f ca="true">+IF(AND(ISNUMBER(OFFSET('Hygiene Data'!$D$8,0,10*ROW('Hygiene Data'!D173))),'Data Summary'!DS179="Yes"),OFFSET('Hygiene Data'!$D$8,0,10*ROW('Hygiene Data'!D173)),NA())</f>
        <v>#N/A</v>
      </c>
      <c r="BE179" s="204" t="e">
        <f ca="true">+IF(AND(ISNUMBER(OFFSET('Hygiene Data'!$D$10,0,10*ROW('Hygiene Data'!D173))),'Data Summary'!DT179="Yes"),OFFSET('Hygiene Data'!$D$10,0,10*ROW('Hygiene Data'!D173)),NA())</f>
        <v>#N/A</v>
      </c>
      <c r="BF179" s="204" t="e">
        <f ca="true">+IF(AND(ISNUMBER(OFFSET('Hygiene Data'!$E$6,0,10*ROW('Hygiene Data'!E173))),'Data Summary'!DU179="Yes"),OFFSET('Hygiene Data'!$E$6,0,10*ROW('Hygiene Data'!E173)),NA())</f>
        <v>#N/A</v>
      </c>
      <c r="BG179" s="204" t="e">
        <f ca="true">+IF(AND(ISNUMBER(OFFSET('Hygiene Data'!$E$8,0,10*ROW('Hygiene Data'!E173))),'Data Summary'!DV179="Yes"),OFFSET('Hygiene Data'!$E$8,0,10*ROW('Hygiene Data'!E173)),NA())</f>
        <v>#N/A</v>
      </c>
      <c r="BH179" s="204" t="e">
        <f ca="true">+IF(AND(ISNUMBER(OFFSET('Hygiene Data'!$E$10,0,10*ROW('Hygiene Data'!E173))),'Data Summary'!DW179="Yes"),OFFSET('Hygiene Data'!$E$10,0,10*ROW('Hygiene Data'!E173)),NA())</f>
        <v>#N/A</v>
      </c>
      <c r="BI179" s="204" t="e">
        <f ca="true">+IF(AND(ISNUMBER(OFFSET('Hygiene Data'!$F$6,0,10*ROW('Hygiene Data'!F173))),'Data Summary'!DX179="Yes"),OFFSET('Hygiene Data'!$F$6,0,10*ROW('Hygiene Data'!F173)),NA())</f>
        <v>#N/A</v>
      </c>
      <c r="BJ179" s="204" t="e">
        <f ca="true">+IF(AND(ISNUMBER(OFFSET('Hygiene Data'!$F$8,0,10*ROW('Hygiene Data'!F173))),'Data Summary'!DY179="Yes"),OFFSET('Hygiene Data'!$F$8,0,10*ROW('Hygiene Data'!F173)),NA())</f>
        <v>#N/A</v>
      </c>
      <c r="BK179" s="204" t="e">
        <f ca="true">+IF(AND(ISNUMBER(OFFSET('Hygiene Data'!$F$10,0,10*ROW('Hygiene Data'!F173))),'Data Summary'!DZ179="Yes"),OFFSET('Hygiene Data'!$F$10,0,10*ROW('Hygiene Data'!F173)),NA())</f>
        <v>#N/A</v>
      </c>
      <c r="BL179" s="204" t="e">
        <f ca="true">+IF(AND(ISNUMBER(OFFSET('Hygiene Data'!$G$6,0,10*ROW('Hygiene Data'!G173))),'Data Summary'!EA179="Yes"),OFFSET('Hygiene Data'!$G$6,0,10*ROW('Hygiene Data'!G173)),NA())</f>
        <v>#N/A</v>
      </c>
      <c r="BM179" s="204" t="e">
        <f ca="true">+IF(AND(ISNUMBER(OFFSET('Hygiene Data'!$G$8,0,10*ROW('Hygiene Data'!G173))),'Data Summary'!EB179="Yes"),OFFSET('Hygiene Data'!$G$8,0,10*ROW('Hygiene Data'!G173)),NA())</f>
        <v>#N/A</v>
      </c>
      <c r="BN179" s="204" t="e">
        <f ca="true">+IF(AND(ISNUMBER(OFFSET('Hygiene Data'!$G$10,0,10*ROW('Hygiene Data'!G173))),'Data Summary'!EC179="Yes"),OFFSET('Hygiene Data'!$G$10,0,10*ROW('Hygiene Data'!G173)),NA())</f>
        <v>#N/A</v>
      </c>
      <c r="BO179" s="204" t="e">
        <f ca="true">+IF(AND(ISNUMBER(OFFSET('Hygiene Data'!$H$6,0,10*ROW('Hygiene Data'!H173))),'Data Summary'!ED179="Yes"),OFFSET('Hygiene Data'!$H$6,0,10*ROW('Hygiene Data'!H173)),NA())</f>
        <v>#N/A</v>
      </c>
      <c r="BP179" s="204" t="e">
        <f ca="true">+IF(AND(ISNUMBER(OFFSET('Hygiene Data'!$H$8,0,10*ROW('Hygiene Data'!H173))),'Data Summary'!EE179="Yes"),OFFSET('Hygiene Data'!$H$8,0,10*ROW('Hygiene Data'!H173)),NA())</f>
        <v>#N/A</v>
      </c>
      <c r="BQ179" s="204"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415" t="e">
        <f ca="true">+IF(AND(ISNUMBER(OFFSET('Water Data'!$C$5,0,10*ROW('Water Data'!C174))),'Data Summary'!BS180="Yes"),100-OFFSET('Water Data'!$C$5,0,10*ROW('Water Data'!C174)),NA())</f>
        <v>#N/A</v>
      </c>
      <c r="E180" s="415" t="e">
        <f ca="true">+IF(AND(ISNUMBER(OFFSET('Water Data'!$C$7,0,10*ROW('Water Data'!C174))),'Data Summary'!BT180="Yes"),OFFSET('Water Data'!$C$7,0,10*ROW('Water Data'!C174)),NA())</f>
        <v>#N/A</v>
      </c>
      <c r="F180" s="415" t="e">
        <f ca="true">+IF(AND(ISNUMBER(OFFSET('Water Data'!$C$10,0,10*ROW('Water Data'!C174))),'Data Summary'!BU180="Yes"),OFFSET('Water Data'!$C$10,0,10*ROW('Water Data'!C174)),NA())</f>
        <v>#N/A</v>
      </c>
      <c r="G180" s="415" t="e">
        <f ca="true">+IF(AND(ISNUMBER(OFFSET('Water Data'!$D$5,0,10*ROW('Water Data'!D174))),'Data Summary'!BV180="Yes"),100-OFFSET('Water Data'!$D$5,0,10*ROW('Water Data'!D174)),NA())</f>
        <v>#N/A</v>
      </c>
      <c r="H180" s="415" t="e">
        <f ca="true">+IF(AND(ISNUMBER(OFFSET('Water Data'!$D$7,0,10*ROW('Water Data'!D174))),'Data Summary'!BW180="Yes"),OFFSET('Water Data'!$D$7,0,10*ROW('Water Data'!D174)),NA())</f>
        <v>#N/A</v>
      </c>
      <c r="I180" s="415" t="e">
        <f ca="true">+IF(AND(ISNUMBER(OFFSET('Water Data'!$D$10,0,10*ROW('Water Data'!D174))),'Data Summary'!BX180="Yes"),OFFSET('Water Data'!$D$10,0,10*ROW('Water Data'!D174)),NA())</f>
        <v>#N/A</v>
      </c>
      <c r="J180" s="415" t="e">
        <f ca="true">+IF(AND(ISNUMBER(OFFSET('Water Data'!$E$5,0,10*ROW('Water Data'!E174))),'Data Summary'!BY180="Yes"),100-OFFSET('Water Data'!$E$5,0,10*ROW('Water Data'!E174)),NA())</f>
        <v>#N/A</v>
      </c>
      <c r="K180" s="415" t="e">
        <f ca="true">+IF(AND(ISNUMBER(OFFSET('Water Data'!$E$7,0,10*ROW('Water Data'!E174))),'Data Summary'!BZ180="Yes"),OFFSET('Water Data'!$E$7,0,10*ROW('Water Data'!E174)),NA())</f>
        <v>#N/A</v>
      </c>
      <c r="L180" s="415" t="e">
        <f ca="true">+IF(AND(ISNUMBER(OFFSET('Water Data'!$E$10,0,10*ROW('Water Data'!E174))),'Data Summary'!CA180="Yes"),OFFSET('Water Data'!$E$10,0,10*ROW('Water Data'!E174)),NA())</f>
        <v>#N/A</v>
      </c>
      <c r="M180" s="415" t="e">
        <f ca="true">+IF(AND(ISNUMBER(OFFSET('Water Data'!$F$5,0,10*ROW('Water Data'!F174))),'Data Summary'!CB180="Yes"),100-OFFSET('Water Data'!$F$5,0,10*ROW('Water Data'!F174)),NA())</f>
        <v>#N/A</v>
      </c>
      <c r="N180" s="415" t="e">
        <f ca="true">+IF(AND(ISNUMBER(OFFSET('Water Data'!$F$7,0,10*ROW('Water Data'!F174))),'Data Summary'!CC180="Yes"),OFFSET('Water Data'!$F$7,0,10*ROW('Water Data'!F174)),NA())</f>
        <v>#N/A</v>
      </c>
      <c r="O180" s="415" t="e">
        <f ca="true">+IF(AND(ISNUMBER(OFFSET('Water Data'!$F$10,0,10*ROW('Water Data'!F174))),'Data Summary'!CD180="Yes"),OFFSET('Water Data'!$F$10,0,10*ROW('Water Data'!F174)),NA())</f>
        <v>#N/A</v>
      </c>
      <c r="P180" s="415" t="e">
        <f ca="true">+IF(AND(ISNUMBER(OFFSET('Water Data'!$G$5,0,10*ROW('Water Data'!G174))),'Data Summary'!CE180="Yes"),100-OFFSET('Water Data'!$G$5,0,10*ROW('Water Data'!G174)),NA())</f>
        <v>#N/A</v>
      </c>
      <c r="Q180" s="415" t="e">
        <f ca="true">+IF(AND(ISNUMBER(OFFSET('Water Data'!$G$7,0,10*ROW('Water Data'!G174))),'Data Summary'!CF180="Yes"),OFFSET('Water Data'!$G$7,0,10*ROW('Water Data'!G174)),NA())</f>
        <v>#N/A</v>
      </c>
      <c r="R180" s="415" t="e">
        <f ca="true">+IF(AND(ISNUMBER(OFFSET('Water Data'!$G$10,0,10*ROW('Water Data'!G174))),'Data Summary'!CG180="Yes"),OFFSET('Water Data'!$G$10,0,10*ROW('Water Data'!G174)),NA())</f>
        <v>#N/A</v>
      </c>
      <c r="S180" s="415" t="e">
        <f ca="true">+IF(AND(ISNUMBER(OFFSET('Water Data'!$H$5,0,10*ROW('Water Data'!H174))),'Data Summary'!CH180="Yes"),100-OFFSET('Water Data'!$H$5,0,10*ROW('Water Data'!H174)),NA())</f>
        <v>#N/A</v>
      </c>
      <c r="T180" s="415" t="e">
        <f ca="true">+IF(AND(ISNUMBER(OFFSET('Water Data'!$H$7,0,10*ROW('Water Data'!H174))),'Data Summary'!CI180="Yes"),OFFSET('Water Data'!$H$7,0,10*ROW('Water Data'!H174)),NA())</f>
        <v>#N/A</v>
      </c>
      <c r="U180" s="415" t="e">
        <f ca="true">+IF(AND(ISNUMBER(OFFSET('Water Data'!$H$10,0,10*ROW('Water Data'!H174))),'Data Summary'!CJ180="Yes"),OFFSET('Water Data'!$H$10,0,10*ROW('Water Data'!H174)),NA())</f>
        <v>#N/A</v>
      </c>
      <c r="V180" s="203" t="e">
        <f ca="true">+IF(AND(ISNUMBER(OFFSET('Sanitation Data'!$C$5,0,10*ROW('Sanitation Data'!C174))),'Data Summary'!CK180="Yes"),100-OFFSET('Sanitation Data'!$C$5,0,10*ROW('Sanitation Data'!C174)),NA())</f>
        <v>#N/A</v>
      </c>
      <c r="W180" s="203" t="e">
        <f ca="true">+IF(AND(ISNUMBER(OFFSET('Sanitation Data'!$C$7,0,10*ROW('Sanitation Data'!C174))),'Data Summary'!CL180="Yes"),OFFSET('Sanitation Data'!$C$7,0,10*ROW('Sanitation Data'!C174)),NA())</f>
        <v>#N/A</v>
      </c>
      <c r="X180" s="203" t="e">
        <f ca="true">+IF(AND(ISNUMBER(OFFSET('Sanitation Data'!$C$11,0,10*ROW('Sanitation Data'!C174))),'Data Summary'!CM180="Yes"),OFFSET('Sanitation Data'!$C$11,0,10*ROW('Sanitation Data'!C174)),NA())</f>
        <v>#N/A</v>
      </c>
      <c r="Y180" s="203" t="e">
        <f ca="true">+IF(AND(ISNUMBER(OFFSET('Sanitation Data'!$C$12,0,10*ROW('Sanitation Data'!C174))),'Data Summary'!CN180="Yes"),OFFSET('Sanitation Data'!$C$12,0,10*ROW('Sanitation Data'!C174)),NA())</f>
        <v>#N/A</v>
      </c>
      <c r="Z180" s="203" t="e">
        <f ca="true">+IF(AND(ISNUMBER(OFFSET('Sanitation Data'!$C$13,0,10*ROW('Sanitation Data'!C174))),'Data Summary'!CO180="Yes"),OFFSET('Sanitation Data'!$C$13,0,10*ROW('Sanitation Data'!C174)),NA())</f>
        <v>#N/A</v>
      </c>
      <c r="AA180" s="203" t="e">
        <f ca="true">+IF(AND(ISNUMBER(OFFSET('Sanitation Data'!$D$5,0,10*ROW('Sanitation Data'!D174))),'Data Summary'!CP180="Yes"),100-OFFSET('Sanitation Data'!$D$5,0,10*ROW('Sanitation Data'!D174)),NA())</f>
        <v>#N/A</v>
      </c>
      <c r="AB180" s="203" t="e">
        <f ca="true">+IF(AND(ISNUMBER(OFFSET('Sanitation Data'!$D$7,0,10*ROW('Sanitation Data'!D174))),'Data Summary'!CQ180="Yes"),OFFSET('Sanitation Data'!$D$7,0,10*ROW('Sanitation Data'!D174)),NA())</f>
        <v>#N/A</v>
      </c>
      <c r="AC180" s="203" t="e">
        <f ca="true">+IF(AND(ISNUMBER(OFFSET('Sanitation Data'!$D$11,0,10*ROW('Sanitation Data'!D174))),'Data Summary'!CR180="Yes"),OFFSET('Sanitation Data'!$D$11,0,10*ROW('Sanitation Data'!D174)),NA())</f>
        <v>#N/A</v>
      </c>
      <c r="AD180" s="203" t="e">
        <f ca="true">+IF(AND(ISNUMBER(OFFSET('Sanitation Data'!$D$12,0,10*ROW('Sanitation Data'!D174))),'Data Summary'!CS180="Yes"),OFFSET('Sanitation Data'!$D$12,0,10*ROW('Sanitation Data'!D174)),NA())</f>
        <v>#N/A</v>
      </c>
      <c r="AE180" s="203" t="e">
        <f ca="true">+IF(AND(ISNUMBER(OFFSET('Sanitation Data'!$D$13,0,10*ROW('Sanitation Data'!D174))),'Data Summary'!CT180="Yes"),OFFSET('Sanitation Data'!$D$13,0,10*ROW('Sanitation Data'!D174)),NA())</f>
        <v>#N/A</v>
      </c>
      <c r="AF180" s="203" t="e">
        <f ca="true">+IF(AND(ISNUMBER(OFFSET('Sanitation Data'!$E$5,0,10*ROW('Sanitation Data'!E174))),'Data Summary'!CU180="Yes"),100-OFFSET('Sanitation Data'!$E$5,0,10*ROW('Sanitation Data'!E174)),NA())</f>
        <v>#N/A</v>
      </c>
      <c r="AG180" s="203" t="e">
        <f ca="true">+IF(AND(ISNUMBER(OFFSET('Sanitation Data'!$E$7,0,10*ROW('Sanitation Data'!E174))),'Data Summary'!CV180="Yes"),OFFSET('Sanitation Data'!$E$7,0,10*ROW('Sanitation Data'!E174)),NA())</f>
        <v>#N/A</v>
      </c>
      <c r="AH180" s="203" t="e">
        <f ca="true">+IF(AND(ISNUMBER(OFFSET('Sanitation Data'!$E$11,0,10*ROW('Sanitation Data'!E174))),'Data Summary'!CW180="Yes"),OFFSET('Sanitation Data'!$E$11,0,10*ROW('Sanitation Data'!E174)),NA())</f>
        <v>#N/A</v>
      </c>
      <c r="AI180" s="203" t="e">
        <f ca="true">+IF(AND(ISNUMBER(OFFSET('Sanitation Data'!$E$12,0,10*ROW('Sanitation Data'!E174))),'Data Summary'!CX180="Yes"),OFFSET('Sanitation Data'!$E$12,0,10*ROW('Sanitation Data'!E174)),NA())</f>
        <v>#N/A</v>
      </c>
      <c r="AJ180" s="203" t="e">
        <f ca="true">+IF(AND(ISNUMBER(OFFSET('Sanitation Data'!$E$13,0,10*ROW('Sanitation Data'!E174))),'Data Summary'!CY180="Yes"),OFFSET('Sanitation Data'!$E$13,0,10*ROW('Sanitation Data'!E174)),NA())</f>
        <v>#N/A</v>
      </c>
      <c r="AK180" s="203" t="e">
        <f ca="true">+IF(AND(ISNUMBER(OFFSET('Sanitation Data'!$F$5,0,10*ROW('Sanitation Data'!F174))),'Data Summary'!CZ180="Yes"),100-OFFSET('Sanitation Data'!$F$5,0,10*ROW('Sanitation Data'!F174)),NA())</f>
        <v>#N/A</v>
      </c>
      <c r="AL180" s="203" t="e">
        <f ca="true">+IF(AND(ISNUMBER(OFFSET('Sanitation Data'!$F$7,0,10*ROW('Sanitation Data'!F174))),'Data Summary'!DA180="Yes"),OFFSET('Sanitation Data'!$F$7,0,10*ROW('Sanitation Data'!F174)),NA())</f>
        <v>#N/A</v>
      </c>
      <c r="AM180" s="203" t="e">
        <f ca="true">+IF(AND(ISNUMBER(OFFSET('Sanitation Data'!$F$11,0,10*ROW('Sanitation Data'!F174))),'Data Summary'!DB180="Yes"),OFFSET('Sanitation Data'!$F$11,0,10*ROW('Sanitation Data'!F174)),NA())</f>
        <v>#N/A</v>
      </c>
      <c r="AN180" s="203" t="e">
        <f ca="true">+IF(AND(ISNUMBER(OFFSET('Sanitation Data'!$F$12,0,10*ROW('Sanitation Data'!F174))),'Data Summary'!DC180="Yes"),OFFSET('Sanitation Data'!$F$12,0,10*ROW('Sanitation Data'!F174)),NA())</f>
        <v>#N/A</v>
      </c>
      <c r="AO180" s="203" t="e">
        <f ca="true">+IF(AND(ISNUMBER(OFFSET('Sanitation Data'!$F$13,0,10*ROW('Sanitation Data'!F174))),'Data Summary'!DD180="Yes"),OFFSET('Sanitation Data'!$F$13,0,10*ROW('Sanitation Data'!F174)),NA())</f>
        <v>#N/A</v>
      </c>
      <c r="AP180" s="203" t="e">
        <f ca="true">+IF(AND(ISNUMBER(OFFSET('Sanitation Data'!$G$5,0,10*ROW('Sanitation Data'!G174))),'Data Summary'!DE180="Yes"),100-OFFSET('Sanitation Data'!$G$5,0,10*ROW('Sanitation Data'!G174)),NA())</f>
        <v>#N/A</v>
      </c>
      <c r="AQ180" s="203" t="e">
        <f ca="true">+IF(AND(ISNUMBER(OFFSET('Sanitation Data'!$G$7,0,10*ROW('Sanitation Data'!G174))),'Data Summary'!DF180="Yes"),OFFSET('Sanitation Data'!$G$7,0,10*ROW('Sanitation Data'!G174)),NA())</f>
        <v>#N/A</v>
      </c>
      <c r="AR180" s="203" t="e">
        <f ca="true">+IF(AND(ISNUMBER(OFFSET('Sanitation Data'!$G$11,0,10*ROW('Sanitation Data'!G174))),'Data Summary'!DG180="Yes"),OFFSET('Sanitation Data'!$G$11,0,10*ROW('Sanitation Data'!G174)),NA())</f>
        <v>#N/A</v>
      </c>
      <c r="AS180" s="203" t="e">
        <f ca="true">+IF(AND(ISNUMBER(OFFSET('Sanitation Data'!$G$12,0,10*ROW('Sanitation Data'!G174))),'Data Summary'!DH180="Yes"),OFFSET('Sanitation Data'!$G$12,0,10*ROW('Sanitation Data'!G174)),NA())</f>
        <v>#N/A</v>
      </c>
      <c r="AT180" s="203" t="e">
        <f ca="true">+IF(AND(ISNUMBER(OFFSET('Sanitation Data'!$G$13,0,10*ROW('Sanitation Data'!G174))),'Data Summary'!DI180="Yes"),OFFSET('Sanitation Data'!$G$13,0,10*ROW('Sanitation Data'!G174)),NA())</f>
        <v>#N/A</v>
      </c>
      <c r="AU180" s="203" t="e">
        <f ca="true">+IF(AND(ISNUMBER(OFFSET('Sanitation Data'!$H$5,0,10*ROW('Sanitation Data'!H174))),'Data Summary'!DJ180="Yes"),100-OFFSET('Sanitation Data'!$H$5,0,10*ROW('Sanitation Data'!H174)),NA())</f>
        <v>#N/A</v>
      </c>
      <c r="AV180" s="203" t="e">
        <f ca="true">+IF(AND(ISNUMBER(OFFSET('Sanitation Data'!$H$7,0,10*ROW('Sanitation Data'!H174))),'Data Summary'!DK180="Yes"),OFFSET('Sanitation Data'!$H$7,0,10*ROW('Sanitation Data'!H174)),NA())</f>
        <v>#N/A</v>
      </c>
      <c r="AW180" s="203" t="e">
        <f ca="true">+IF(AND(ISNUMBER(OFFSET('Sanitation Data'!$H$11,0,10*ROW('Sanitation Data'!H174))),'Data Summary'!DL180="Yes"),OFFSET('Sanitation Data'!$H$11,0,10*ROW('Sanitation Data'!H174)),NA())</f>
        <v>#N/A</v>
      </c>
      <c r="AX180" s="203" t="e">
        <f ca="true">+IF(AND(ISNUMBER(OFFSET('Sanitation Data'!$H$12,0,10*ROW('Sanitation Data'!H174))),'Data Summary'!DM180="Yes"),OFFSET('Sanitation Data'!$H$12,0,10*ROW('Sanitation Data'!H174)),NA())</f>
        <v>#N/A</v>
      </c>
      <c r="AY180" s="203" t="e">
        <f ca="true">+IF(AND(ISNUMBER(OFFSET('Sanitation Data'!$H$13,0,10*ROW('Sanitation Data'!H174))),'Data Summary'!DN180="Yes"),OFFSET('Sanitation Data'!$H$13,0,10*ROW('Sanitation Data'!H174)),NA())</f>
        <v>#N/A</v>
      </c>
      <c r="AZ180" s="204" t="e">
        <f ca="true">+IF(AND(ISNUMBER(OFFSET('Hygiene Data'!$C$6,0,10*ROW('Hygiene Data'!C174))),'Data Summary'!DO180="Yes"),OFFSET('Hygiene Data'!$C$6,0,10*ROW('Hygiene Data'!C174)),NA())</f>
        <v>#N/A</v>
      </c>
      <c r="BA180" s="204" t="e">
        <f ca="true">+IF(AND(ISNUMBER(OFFSET('Hygiene Data'!$C$8,0,10*ROW('Hygiene Data'!C174))),'Data Summary'!DP180="Yes"),OFFSET('Hygiene Data'!$C$8,0,10*ROW('Hygiene Data'!C174)),NA())</f>
        <v>#N/A</v>
      </c>
      <c r="BB180" s="204" t="e">
        <f ca="true">+IF(AND(ISNUMBER(OFFSET('Hygiene Data'!$C$10,0,10*ROW('Hygiene Data'!C174))),'Data Summary'!DQ180="Yes"),OFFSET('Hygiene Data'!$C$10,0,10*ROW('Hygiene Data'!C174)),NA())</f>
        <v>#N/A</v>
      </c>
      <c r="BC180" s="204" t="e">
        <f ca="true">+IF(AND(ISNUMBER(OFFSET('Hygiene Data'!$D$6,0,10*ROW('Hygiene Data'!D174))),'Data Summary'!DR180="Yes"),OFFSET('Hygiene Data'!$D$6,0,10*ROW('Hygiene Data'!D174)),NA())</f>
        <v>#N/A</v>
      </c>
      <c r="BD180" s="204" t="e">
        <f ca="true">+IF(AND(ISNUMBER(OFFSET('Hygiene Data'!$D$8,0,10*ROW('Hygiene Data'!D174))),'Data Summary'!DS180="Yes"),OFFSET('Hygiene Data'!$D$8,0,10*ROW('Hygiene Data'!D174)),NA())</f>
        <v>#N/A</v>
      </c>
      <c r="BE180" s="204" t="e">
        <f ca="true">+IF(AND(ISNUMBER(OFFSET('Hygiene Data'!$D$10,0,10*ROW('Hygiene Data'!D174))),'Data Summary'!DT180="Yes"),OFFSET('Hygiene Data'!$D$10,0,10*ROW('Hygiene Data'!D174)),NA())</f>
        <v>#N/A</v>
      </c>
      <c r="BF180" s="204" t="e">
        <f ca="true">+IF(AND(ISNUMBER(OFFSET('Hygiene Data'!$E$6,0,10*ROW('Hygiene Data'!E174))),'Data Summary'!DU180="Yes"),OFFSET('Hygiene Data'!$E$6,0,10*ROW('Hygiene Data'!E174)),NA())</f>
        <v>#N/A</v>
      </c>
      <c r="BG180" s="204" t="e">
        <f ca="true">+IF(AND(ISNUMBER(OFFSET('Hygiene Data'!$E$8,0,10*ROW('Hygiene Data'!E174))),'Data Summary'!DV180="Yes"),OFFSET('Hygiene Data'!$E$8,0,10*ROW('Hygiene Data'!E174)),NA())</f>
        <v>#N/A</v>
      </c>
      <c r="BH180" s="204" t="e">
        <f ca="true">+IF(AND(ISNUMBER(OFFSET('Hygiene Data'!$E$10,0,10*ROW('Hygiene Data'!E174))),'Data Summary'!DW180="Yes"),OFFSET('Hygiene Data'!$E$10,0,10*ROW('Hygiene Data'!E174)),NA())</f>
        <v>#N/A</v>
      </c>
      <c r="BI180" s="204" t="e">
        <f ca="true">+IF(AND(ISNUMBER(OFFSET('Hygiene Data'!$F$6,0,10*ROW('Hygiene Data'!F174))),'Data Summary'!DX180="Yes"),OFFSET('Hygiene Data'!$F$6,0,10*ROW('Hygiene Data'!F174)),NA())</f>
        <v>#N/A</v>
      </c>
      <c r="BJ180" s="204" t="e">
        <f ca="true">+IF(AND(ISNUMBER(OFFSET('Hygiene Data'!$F$8,0,10*ROW('Hygiene Data'!F174))),'Data Summary'!DY180="Yes"),OFFSET('Hygiene Data'!$F$8,0,10*ROW('Hygiene Data'!F174)),NA())</f>
        <v>#N/A</v>
      </c>
      <c r="BK180" s="204" t="e">
        <f ca="true">+IF(AND(ISNUMBER(OFFSET('Hygiene Data'!$F$10,0,10*ROW('Hygiene Data'!F174))),'Data Summary'!DZ180="Yes"),OFFSET('Hygiene Data'!$F$10,0,10*ROW('Hygiene Data'!F174)),NA())</f>
        <v>#N/A</v>
      </c>
      <c r="BL180" s="204" t="e">
        <f ca="true">+IF(AND(ISNUMBER(OFFSET('Hygiene Data'!$G$6,0,10*ROW('Hygiene Data'!G174))),'Data Summary'!EA180="Yes"),OFFSET('Hygiene Data'!$G$6,0,10*ROW('Hygiene Data'!G174)),NA())</f>
        <v>#N/A</v>
      </c>
      <c r="BM180" s="204" t="e">
        <f ca="true">+IF(AND(ISNUMBER(OFFSET('Hygiene Data'!$G$8,0,10*ROW('Hygiene Data'!G174))),'Data Summary'!EB180="Yes"),OFFSET('Hygiene Data'!$G$8,0,10*ROW('Hygiene Data'!G174)),NA())</f>
        <v>#N/A</v>
      </c>
      <c r="BN180" s="204" t="e">
        <f ca="true">+IF(AND(ISNUMBER(OFFSET('Hygiene Data'!$G$10,0,10*ROW('Hygiene Data'!G174))),'Data Summary'!EC180="Yes"),OFFSET('Hygiene Data'!$G$10,0,10*ROW('Hygiene Data'!G174)),NA())</f>
        <v>#N/A</v>
      </c>
      <c r="BO180" s="204" t="e">
        <f ca="true">+IF(AND(ISNUMBER(OFFSET('Hygiene Data'!$H$6,0,10*ROW('Hygiene Data'!H174))),'Data Summary'!ED180="Yes"),OFFSET('Hygiene Data'!$H$6,0,10*ROW('Hygiene Data'!H174)),NA())</f>
        <v>#N/A</v>
      </c>
      <c r="BP180" s="204" t="e">
        <f ca="true">+IF(AND(ISNUMBER(OFFSET('Hygiene Data'!$H$8,0,10*ROW('Hygiene Data'!H174))),'Data Summary'!EE180="Yes"),OFFSET('Hygiene Data'!$H$8,0,10*ROW('Hygiene Data'!H174)),NA())</f>
        <v>#N/A</v>
      </c>
      <c r="BQ180" s="204"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415" t="e">
        <f ca="true">+IF(AND(ISNUMBER(OFFSET('Water Data'!$C$5,0,10*ROW('Water Data'!C175))),'Data Summary'!BS181="Yes"),100-OFFSET('Water Data'!$C$5,0,10*ROW('Water Data'!C175)),NA())</f>
        <v>#N/A</v>
      </c>
      <c r="E181" s="415" t="e">
        <f ca="true">+IF(AND(ISNUMBER(OFFSET('Water Data'!$C$7,0,10*ROW('Water Data'!C175))),'Data Summary'!BT181="Yes"),OFFSET('Water Data'!$C$7,0,10*ROW('Water Data'!C175)),NA())</f>
        <v>#N/A</v>
      </c>
      <c r="F181" s="415" t="e">
        <f ca="true">+IF(AND(ISNUMBER(OFFSET('Water Data'!$C$10,0,10*ROW('Water Data'!C175))),'Data Summary'!BU181="Yes"),OFFSET('Water Data'!$C$10,0,10*ROW('Water Data'!C175)),NA())</f>
        <v>#N/A</v>
      </c>
      <c r="G181" s="415" t="e">
        <f ca="true">+IF(AND(ISNUMBER(OFFSET('Water Data'!$D$5,0,10*ROW('Water Data'!D175))),'Data Summary'!BV181="Yes"),100-OFFSET('Water Data'!$D$5,0,10*ROW('Water Data'!D175)),NA())</f>
        <v>#N/A</v>
      </c>
      <c r="H181" s="415" t="e">
        <f ca="true">+IF(AND(ISNUMBER(OFFSET('Water Data'!$D$7,0,10*ROW('Water Data'!D175))),'Data Summary'!BW181="Yes"),OFFSET('Water Data'!$D$7,0,10*ROW('Water Data'!D175)),NA())</f>
        <v>#N/A</v>
      </c>
      <c r="I181" s="415" t="e">
        <f ca="true">+IF(AND(ISNUMBER(OFFSET('Water Data'!$D$10,0,10*ROW('Water Data'!D175))),'Data Summary'!BX181="Yes"),OFFSET('Water Data'!$D$10,0,10*ROW('Water Data'!D175)),NA())</f>
        <v>#N/A</v>
      </c>
      <c r="J181" s="415" t="e">
        <f ca="true">+IF(AND(ISNUMBER(OFFSET('Water Data'!$E$5,0,10*ROW('Water Data'!E175))),'Data Summary'!BY181="Yes"),100-OFFSET('Water Data'!$E$5,0,10*ROW('Water Data'!E175)),NA())</f>
        <v>#N/A</v>
      </c>
      <c r="K181" s="415" t="e">
        <f ca="true">+IF(AND(ISNUMBER(OFFSET('Water Data'!$E$7,0,10*ROW('Water Data'!E175))),'Data Summary'!BZ181="Yes"),OFFSET('Water Data'!$E$7,0,10*ROW('Water Data'!E175)),NA())</f>
        <v>#N/A</v>
      </c>
      <c r="L181" s="415" t="e">
        <f ca="true">+IF(AND(ISNUMBER(OFFSET('Water Data'!$E$10,0,10*ROW('Water Data'!E175))),'Data Summary'!CA181="Yes"),OFFSET('Water Data'!$E$10,0,10*ROW('Water Data'!E175)),NA())</f>
        <v>#N/A</v>
      </c>
      <c r="M181" s="415" t="e">
        <f ca="true">+IF(AND(ISNUMBER(OFFSET('Water Data'!$F$5,0,10*ROW('Water Data'!F175))),'Data Summary'!CB181="Yes"),100-OFFSET('Water Data'!$F$5,0,10*ROW('Water Data'!F175)),NA())</f>
        <v>#N/A</v>
      </c>
      <c r="N181" s="415" t="e">
        <f ca="true">+IF(AND(ISNUMBER(OFFSET('Water Data'!$F$7,0,10*ROW('Water Data'!F175))),'Data Summary'!CC181="Yes"),OFFSET('Water Data'!$F$7,0,10*ROW('Water Data'!F175)),NA())</f>
        <v>#N/A</v>
      </c>
      <c r="O181" s="415" t="e">
        <f ca="true">+IF(AND(ISNUMBER(OFFSET('Water Data'!$F$10,0,10*ROW('Water Data'!F175))),'Data Summary'!CD181="Yes"),OFFSET('Water Data'!$F$10,0,10*ROW('Water Data'!F175)),NA())</f>
        <v>#N/A</v>
      </c>
      <c r="P181" s="415" t="e">
        <f ca="true">+IF(AND(ISNUMBER(OFFSET('Water Data'!$G$5,0,10*ROW('Water Data'!G175))),'Data Summary'!CE181="Yes"),100-OFFSET('Water Data'!$G$5,0,10*ROW('Water Data'!G175)),NA())</f>
        <v>#N/A</v>
      </c>
      <c r="Q181" s="415" t="e">
        <f ca="true">+IF(AND(ISNUMBER(OFFSET('Water Data'!$G$7,0,10*ROW('Water Data'!G175))),'Data Summary'!CF181="Yes"),OFFSET('Water Data'!$G$7,0,10*ROW('Water Data'!G175)),NA())</f>
        <v>#N/A</v>
      </c>
      <c r="R181" s="415" t="e">
        <f ca="true">+IF(AND(ISNUMBER(OFFSET('Water Data'!$G$10,0,10*ROW('Water Data'!G175))),'Data Summary'!CG181="Yes"),OFFSET('Water Data'!$G$10,0,10*ROW('Water Data'!G175)),NA())</f>
        <v>#N/A</v>
      </c>
      <c r="S181" s="415" t="e">
        <f ca="true">+IF(AND(ISNUMBER(OFFSET('Water Data'!$H$5,0,10*ROW('Water Data'!H175))),'Data Summary'!CH181="Yes"),100-OFFSET('Water Data'!$H$5,0,10*ROW('Water Data'!H175)),NA())</f>
        <v>#N/A</v>
      </c>
      <c r="T181" s="415" t="e">
        <f ca="true">+IF(AND(ISNUMBER(OFFSET('Water Data'!$H$7,0,10*ROW('Water Data'!H175))),'Data Summary'!CI181="Yes"),OFFSET('Water Data'!$H$7,0,10*ROW('Water Data'!H175)),NA())</f>
        <v>#N/A</v>
      </c>
      <c r="U181" s="415" t="e">
        <f ca="true">+IF(AND(ISNUMBER(OFFSET('Water Data'!$H$10,0,10*ROW('Water Data'!H175))),'Data Summary'!CJ181="Yes"),OFFSET('Water Data'!$H$10,0,10*ROW('Water Data'!H175)),NA())</f>
        <v>#N/A</v>
      </c>
      <c r="V181" s="203" t="e">
        <f ca="true">+IF(AND(ISNUMBER(OFFSET('Sanitation Data'!$C$5,0,10*ROW('Sanitation Data'!C175))),'Data Summary'!CK181="Yes"),100-OFFSET('Sanitation Data'!$C$5,0,10*ROW('Sanitation Data'!C175)),NA())</f>
        <v>#N/A</v>
      </c>
      <c r="W181" s="203" t="e">
        <f ca="true">+IF(AND(ISNUMBER(OFFSET('Sanitation Data'!$C$7,0,10*ROW('Sanitation Data'!C175))),'Data Summary'!CL181="Yes"),OFFSET('Sanitation Data'!$C$7,0,10*ROW('Sanitation Data'!C175)),NA())</f>
        <v>#N/A</v>
      </c>
      <c r="X181" s="203" t="e">
        <f ca="true">+IF(AND(ISNUMBER(OFFSET('Sanitation Data'!$C$11,0,10*ROW('Sanitation Data'!C175))),'Data Summary'!CM181="Yes"),OFFSET('Sanitation Data'!$C$11,0,10*ROW('Sanitation Data'!C175)),NA())</f>
        <v>#N/A</v>
      </c>
      <c r="Y181" s="203" t="e">
        <f ca="true">+IF(AND(ISNUMBER(OFFSET('Sanitation Data'!$C$12,0,10*ROW('Sanitation Data'!C175))),'Data Summary'!CN181="Yes"),OFFSET('Sanitation Data'!$C$12,0,10*ROW('Sanitation Data'!C175)),NA())</f>
        <v>#N/A</v>
      </c>
      <c r="Z181" s="203" t="e">
        <f ca="true">+IF(AND(ISNUMBER(OFFSET('Sanitation Data'!$C$13,0,10*ROW('Sanitation Data'!C175))),'Data Summary'!CO181="Yes"),OFFSET('Sanitation Data'!$C$13,0,10*ROW('Sanitation Data'!C175)),NA())</f>
        <v>#N/A</v>
      </c>
      <c r="AA181" s="203" t="e">
        <f ca="true">+IF(AND(ISNUMBER(OFFSET('Sanitation Data'!$D$5,0,10*ROW('Sanitation Data'!D175))),'Data Summary'!CP181="Yes"),100-OFFSET('Sanitation Data'!$D$5,0,10*ROW('Sanitation Data'!D175)),NA())</f>
        <v>#N/A</v>
      </c>
      <c r="AB181" s="203" t="e">
        <f ca="true">+IF(AND(ISNUMBER(OFFSET('Sanitation Data'!$D$7,0,10*ROW('Sanitation Data'!D175))),'Data Summary'!CQ181="Yes"),OFFSET('Sanitation Data'!$D$7,0,10*ROW('Sanitation Data'!D175)),NA())</f>
        <v>#N/A</v>
      </c>
      <c r="AC181" s="203" t="e">
        <f ca="true">+IF(AND(ISNUMBER(OFFSET('Sanitation Data'!$D$11,0,10*ROW('Sanitation Data'!D175))),'Data Summary'!CR181="Yes"),OFFSET('Sanitation Data'!$D$11,0,10*ROW('Sanitation Data'!D175)),NA())</f>
        <v>#N/A</v>
      </c>
      <c r="AD181" s="203" t="e">
        <f ca="true">+IF(AND(ISNUMBER(OFFSET('Sanitation Data'!$D$12,0,10*ROW('Sanitation Data'!D175))),'Data Summary'!CS181="Yes"),OFFSET('Sanitation Data'!$D$12,0,10*ROW('Sanitation Data'!D175)),NA())</f>
        <v>#N/A</v>
      </c>
      <c r="AE181" s="203" t="e">
        <f ca="true">+IF(AND(ISNUMBER(OFFSET('Sanitation Data'!$D$13,0,10*ROW('Sanitation Data'!D175))),'Data Summary'!CT181="Yes"),OFFSET('Sanitation Data'!$D$13,0,10*ROW('Sanitation Data'!D175)),NA())</f>
        <v>#N/A</v>
      </c>
      <c r="AF181" s="203" t="e">
        <f ca="true">+IF(AND(ISNUMBER(OFFSET('Sanitation Data'!$E$5,0,10*ROW('Sanitation Data'!E175))),'Data Summary'!CU181="Yes"),100-OFFSET('Sanitation Data'!$E$5,0,10*ROW('Sanitation Data'!E175)),NA())</f>
        <v>#N/A</v>
      </c>
      <c r="AG181" s="203" t="e">
        <f ca="true">+IF(AND(ISNUMBER(OFFSET('Sanitation Data'!$E$7,0,10*ROW('Sanitation Data'!E175))),'Data Summary'!CV181="Yes"),OFFSET('Sanitation Data'!$E$7,0,10*ROW('Sanitation Data'!E175)),NA())</f>
        <v>#N/A</v>
      </c>
      <c r="AH181" s="203" t="e">
        <f ca="true">+IF(AND(ISNUMBER(OFFSET('Sanitation Data'!$E$11,0,10*ROW('Sanitation Data'!E175))),'Data Summary'!CW181="Yes"),OFFSET('Sanitation Data'!$E$11,0,10*ROW('Sanitation Data'!E175)),NA())</f>
        <v>#N/A</v>
      </c>
      <c r="AI181" s="203" t="e">
        <f ca="true">+IF(AND(ISNUMBER(OFFSET('Sanitation Data'!$E$12,0,10*ROW('Sanitation Data'!E175))),'Data Summary'!CX181="Yes"),OFFSET('Sanitation Data'!$E$12,0,10*ROW('Sanitation Data'!E175)),NA())</f>
        <v>#N/A</v>
      </c>
      <c r="AJ181" s="203" t="e">
        <f ca="true">+IF(AND(ISNUMBER(OFFSET('Sanitation Data'!$E$13,0,10*ROW('Sanitation Data'!E175))),'Data Summary'!CY181="Yes"),OFFSET('Sanitation Data'!$E$13,0,10*ROW('Sanitation Data'!E175)),NA())</f>
        <v>#N/A</v>
      </c>
      <c r="AK181" s="203" t="e">
        <f ca="true">+IF(AND(ISNUMBER(OFFSET('Sanitation Data'!$F$5,0,10*ROW('Sanitation Data'!F175))),'Data Summary'!CZ181="Yes"),100-OFFSET('Sanitation Data'!$F$5,0,10*ROW('Sanitation Data'!F175)),NA())</f>
        <v>#N/A</v>
      </c>
      <c r="AL181" s="203" t="e">
        <f ca="true">+IF(AND(ISNUMBER(OFFSET('Sanitation Data'!$F$7,0,10*ROW('Sanitation Data'!F175))),'Data Summary'!DA181="Yes"),OFFSET('Sanitation Data'!$F$7,0,10*ROW('Sanitation Data'!F175)),NA())</f>
        <v>#N/A</v>
      </c>
      <c r="AM181" s="203" t="e">
        <f ca="true">+IF(AND(ISNUMBER(OFFSET('Sanitation Data'!$F$11,0,10*ROW('Sanitation Data'!F175))),'Data Summary'!DB181="Yes"),OFFSET('Sanitation Data'!$F$11,0,10*ROW('Sanitation Data'!F175)),NA())</f>
        <v>#N/A</v>
      </c>
      <c r="AN181" s="203" t="e">
        <f ca="true">+IF(AND(ISNUMBER(OFFSET('Sanitation Data'!$F$12,0,10*ROW('Sanitation Data'!F175))),'Data Summary'!DC181="Yes"),OFFSET('Sanitation Data'!$F$12,0,10*ROW('Sanitation Data'!F175)),NA())</f>
        <v>#N/A</v>
      </c>
      <c r="AO181" s="203" t="e">
        <f ca="true">+IF(AND(ISNUMBER(OFFSET('Sanitation Data'!$F$13,0,10*ROW('Sanitation Data'!F175))),'Data Summary'!DD181="Yes"),OFFSET('Sanitation Data'!$F$13,0,10*ROW('Sanitation Data'!F175)),NA())</f>
        <v>#N/A</v>
      </c>
      <c r="AP181" s="203" t="e">
        <f ca="true">+IF(AND(ISNUMBER(OFFSET('Sanitation Data'!$G$5,0,10*ROW('Sanitation Data'!G175))),'Data Summary'!DE181="Yes"),100-OFFSET('Sanitation Data'!$G$5,0,10*ROW('Sanitation Data'!G175)),NA())</f>
        <v>#N/A</v>
      </c>
      <c r="AQ181" s="203" t="e">
        <f ca="true">+IF(AND(ISNUMBER(OFFSET('Sanitation Data'!$G$7,0,10*ROW('Sanitation Data'!G175))),'Data Summary'!DF181="Yes"),OFFSET('Sanitation Data'!$G$7,0,10*ROW('Sanitation Data'!G175)),NA())</f>
        <v>#N/A</v>
      </c>
      <c r="AR181" s="203" t="e">
        <f ca="true">+IF(AND(ISNUMBER(OFFSET('Sanitation Data'!$G$11,0,10*ROW('Sanitation Data'!G175))),'Data Summary'!DG181="Yes"),OFFSET('Sanitation Data'!$G$11,0,10*ROW('Sanitation Data'!G175)),NA())</f>
        <v>#N/A</v>
      </c>
      <c r="AS181" s="203" t="e">
        <f ca="true">+IF(AND(ISNUMBER(OFFSET('Sanitation Data'!$G$12,0,10*ROW('Sanitation Data'!G175))),'Data Summary'!DH181="Yes"),OFFSET('Sanitation Data'!$G$12,0,10*ROW('Sanitation Data'!G175)),NA())</f>
        <v>#N/A</v>
      </c>
      <c r="AT181" s="203" t="e">
        <f ca="true">+IF(AND(ISNUMBER(OFFSET('Sanitation Data'!$G$13,0,10*ROW('Sanitation Data'!G175))),'Data Summary'!DI181="Yes"),OFFSET('Sanitation Data'!$G$13,0,10*ROW('Sanitation Data'!G175)),NA())</f>
        <v>#N/A</v>
      </c>
      <c r="AU181" s="203" t="e">
        <f ca="true">+IF(AND(ISNUMBER(OFFSET('Sanitation Data'!$H$5,0,10*ROW('Sanitation Data'!H175))),'Data Summary'!DJ181="Yes"),100-OFFSET('Sanitation Data'!$H$5,0,10*ROW('Sanitation Data'!H175)),NA())</f>
        <v>#N/A</v>
      </c>
      <c r="AV181" s="203" t="e">
        <f ca="true">+IF(AND(ISNUMBER(OFFSET('Sanitation Data'!$H$7,0,10*ROW('Sanitation Data'!H175))),'Data Summary'!DK181="Yes"),OFFSET('Sanitation Data'!$H$7,0,10*ROW('Sanitation Data'!H175)),NA())</f>
        <v>#N/A</v>
      </c>
      <c r="AW181" s="203" t="e">
        <f ca="true">+IF(AND(ISNUMBER(OFFSET('Sanitation Data'!$H$11,0,10*ROW('Sanitation Data'!H175))),'Data Summary'!DL181="Yes"),OFFSET('Sanitation Data'!$H$11,0,10*ROW('Sanitation Data'!H175)),NA())</f>
        <v>#N/A</v>
      </c>
      <c r="AX181" s="203" t="e">
        <f ca="true">+IF(AND(ISNUMBER(OFFSET('Sanitation Data'!$H$12,0,10*ROW('Sanitation Data'!H175))),'Data Summary'!DM181="Yes"),OFFSET('Sanitation Data'!$H$12,0,10*ROW('Sanitation Data'!H175)),NA())</f>
        <v>#N/A</v>
      </c>
      <c r="AY181" s="203" t="e">
        <f ca="true">+IF(AND(ISNUMBER(OFFSET('Sanitation Data'!$H$13,0,10*ROW('Sanitation Data'!H175))),'Data Summary'!DN181="Yes"),OFFSET('Sanitation Data'!$H$13,0,10*ROW('Sanitation Data'!H175)),NA())</f>
        <v>#N/A</v>
      </c>
      <c r="AZ181" s="204" t="e">
        <f ca="true">+IF(AND(ISNUMBER(OFFSET('Hygiene Data'!$C$6,0,10*ROW('Hygiene Data'!C175))),'Data Summary'!DO181="Yes"),OFFSET('Hygiene Data'!$C$6,0,10*ROW('Hygiene Data'!C175)),NA())</f>
        <v>#N/A</v>
      </c>
      <c r="BA181" s="204" t="e">
        <f ca="true">+IF(AND(ISNUMBER(OFFSET('Hygiene Data'!$C$8,0,10*ROW('Hygiene Data'!C175))),'Data Summary'!DP181="Yes"),OFFSET('Hygiene Data'!$C$8,0,10*ROW('Hygiene Data'!C175)),NA())</f>
        <v>#N/A</v>
      </c>
      <c r="BB181" s="204" t="e">
        <f ca="true">+IF(AND(ISNUMBER(OFFSET('Hygiene Data'!$C$10,0,10*ROW('Hygiene Data'!C175))),'Data Summary'!DQ181="Yes"),OFFSET('Hygiene Data'!$C$10,0,10*ROW('Hygiene Data'!C175)),NA())</f>
        <v>#N/A</v>
      </c>
      <c r="BC181" s="204" t="e">
        <f ca="true">+IF(AND(ISNUMBER(OFFSET('Hygiene Data'!$D$6,0,10*ROW('Hygiene Data'!D175))),'Data Summary'!DR181="Yes"),OFFSET('Hygiene Data'!$D$6,0,10*ROW('Hygiene Data'!D175)),NA())</f>
        <v>#N/A</v>
      </c>
      <c r="BD181" s="204" t="e">
        <f ca="true">+IF(AND(ISNUMBER(OFFSET('Hygiene Data'!$D$8,0,10*ROW('Hygiene Data'!D175))),'Data Summary'!DS181="Yes"),OFFSET('Hygiene Data'!$D$8,0,10*ROW('Hygiene Data'!D175)),NA())</f>
        <v>#N/A</v>
      </c>
      <c r="BE181" s="204" t="e">
        <f ca="true">+IF(AND(ISNUMBER(OFFSET('Hygiene Data'!$D$10,0,10*ROW('Hygiene Data'!D175))),'Data Summary'!DT181="Yes"),OFFSET('Hygiene Data'!$D$10,0,10*ROW('Hygiene Data'!D175)),NA())</f>
        <v>#N/A</v>
      </c>
      <c r="BF181" s="204" t="e">
        <f ca="true">+IF(AND(ISNUMBER(OFFSET('Hygiene Data'!$E$6,0,10*ROW('Hygiene Data'!E175))),'Data Summary'!DU181="Yes"),OFFSET('Hygiene Data'!$E$6,0,10*ROW('Hygiene Data'!E175)),NA())</f>
        <v>#N/A</v>
      </c>
      <c r="BG181" s="204" t="e">
        <f ca="true">+IF(AND(ISNUMBER(OFFSET('Hygiene Data'!$E$8,0,10*ROW('Hygiene Data'!E175))),'Data Summary'!DV181="Yes"),OFFSET('Hygiene Data'!$E$8,0,10*ROW('Hygiene Data'!E175)),NA())</f>
        <v>#N/A</v>
      </c>
      <c r="BH181" s="204" t="e">
        <f ca="true">+IF(AND(ISNUMBER(OFFSET('Hygiene Data'!$E$10,0,10*ROW('Hygiene Data'!E175))),'Data Summary'!DW181="Yes"),OFFSET('Hygiene Data'!$E$10,0,10*ROW('Hygiene Data'!E175)),NA())</f>
        <v>#N/A</v>
      </c>
      <c r="BI181" s="204" t="e">
        <f ca="true">+IF(AND(ISNUMBER(OFFSET('Hygiene Data'!$F$6,0,10*ROW('Hygiene Data'!F175))),'Data Summary'!DX181="Yes"),OFFSET('Hygiene Data'!$F$6,0,10*ROW('Hygiene Data'!F175)),NA())</f>
        <v>#N/A</v>
      </c>
      <c r="BJ181" s="204" t="e">
        <f ca="true">+IF(AND(ISNUMBER(OFFSET('Hygiene Data'!$F$8,0,10*ROW('Hygiene Data'!F175))),'Data Summary'!DY181="Yes"),OFFSET('Hygiene Data'!$F$8,0,10*ROW('Hygiene Data'!F175)),NA())</f>
        <v>#N/A</v>
      </c>
      <c r="BK181" s="204" t="e">
        <f ca="true">+IF(AND(ISNUMBER(OFFSET('Hygiene Data'!$F$10,0,10*ROW('Hygiene Data'!F175))),'Data Summary'!DZ181="Yes"),OFFSET('Hygiene Data'!$F$10,0,10*ROW('Hygiene Data'!F175)),NA())</f>
        <v>#N/A</v>
      </c>
      <c r="BL181" s="204" t="e">
        <f ca="true">+IF(AND(ISNUMBER(OFFSET('Hygiene Data'!$G$6,0,10*ROW('Hygiene Data'!G175))),'Data Summary'!EA181="Yes"),OFFSET('Hygiene Data'!$G$6,0,10*ROW('Hygiene Data'!G175)),NA())</f>
        <v>#N/A</v>
      </c>
      <c r="BM181" s="204" t="e">
        <f ca="true">+IF(AND(ISNUMBER(OFFSET('Hygiene Data'!$G$8,0,10*ROW('Hygiene Data'!G175))),'Data Summary'!EB181="Yes"),OFFSET('Hygiene Data'!$G$8,0,10*ROW('Hygiene Data'!G175)),NA())</f>
        <v>#N/A</v>
      </c>
      <c r="BN181" s="204" t="e">
        <f ca="true">+IF(AND(ISNUMBER(OFFSET('Hygiene Data'!$G$10,0,10*ROW('Hygiene Data'!G175))),'Data Summary'!EC181="Yes"),OFFSET('Hygiene Data'!$G$10,0,10*ROW('Hygiene Data'!G175)),NA())</f>
        <v>#N/A</v>
      </c>
      <c r="BO181" s="204" t="e">
        <f ca="true">+IF(AND(ISNUMBER(OFFSET('Hygiene Data'!$H$6,0,10*ROW('Hygiene Data'!H175))),'Data Summary'!ED181="Yes"),OFFSET('Hygiene Data'!$H$6,0,10*ROW('Hygiene Data'!H175)),NA())</f>
        <v>#N/A</v>
      </c>
      <c r="BP181" s="204" t="e">
        <f ca="true">+IF(AND(ISNUMBER(OFFSET('Hygiene Data'!$H$8,0,10*ROW('Hygiene Data'!H175))),'Data Summary'!EE181="Yes"),OFFSET('Hygiene Data'!$H$8,0,10*ROW('Hygiene Data'!H175)),NA())</f>
        <v>#N/A</v>
      </c>
      <c r="BQ181" s="204"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415" t="e">
        <f ca="true">+IF(AND(ISNUMBER(OFFSET('Water Data'!$C$5,0,10*ROW('Water Data'!C176))),'Data Summary'!BS182="Yes"),100-OFFSET('Water Data'!$C$5,0,10*ROW('Water Data'!C176)),NA())</f>
        <v>#N/A</v>
      </c>
      <c r="E182" s="415" t="e">
        <f ca="true">+IF(AND(ISNUMBER(OFFSET('Water Data'!$C$7,0,10*ROW('Water Data'!C176))),'Data Summary'!BT182="Yes"),OFFSET('Water Data'!$C$7,0,10*ROW('Water Data'!C176)),NA())</f>
        <v>#N/A</v>
      </c>
      <c r="F182" s="415" t="e">
        <f ca="true">+IF(AND(ISNUMBER(OFFSET('Water Data'!$C$10,0,10*ROW('Water Data'!C176))),'Data Summary'!BU182="Yes"),OFFSET('Water Data'!$C$10,0,10*ROW('Water Data'!C176)),NA())</f>
        <v>#N/A</v>
      </c>
      <c r="G182" s="415" t="e">
        <f ca="true">+IF(AND(ISNUMBER(OFFSET('Water Data'!$D$5,0,10*ROW('Water Data'!D176))),'Data Summary'!BV182="Yes"),100-OFFSET('Water Data'!$D$5,0,10*ROW('Water Data'!D176)),NA())</f>
        <v>#N/A</v>
      </c>
      <c r="H182" s="415" t="e">
        <f ca="true">+IF(AND(ISNUMBER(OFFSET('Water Data'!$D$7,0,10*ROW('Water Data'!D176))),'Data Summary'!BW182="Yes"),OFFSET('Water Data'!$D$7,0,10*ROW('Water Data'!D176)),NA())</f>
        <v>#N/A</v>
      </c>
      <c r="I182" s="415" t="e">
        <f ca="true">+IF(AND(ISNUMBER(OFFSET('Water Data'!$D$10,0,10*ROW('Water Data'!D176))),'Data Summary'!BX182="Yes"),OFFSET('Water Data'!$D$10,0,10*ROW('Water Data'!D176)),NA())</f>
        <v>#N/A</v>
      </c>
      <c r="J182" s="415" t="e">
        <f ca="true">+IF(AND(ISNUMBER(OFFSET('Water Data'!$E$5,0,10*ROW('Water Data'!E176))),'Data Summary'!BY182="Yes"),100-OFFSET('Water Data'!$E$5,0,10*ROW('Water Data'!E176)),NA())</f>
        <v>#N/A</v>
      </c>
      <c r="K182" s="415" t="e">
        <f ca="true">+IF(AND(ISNUMBER(OFFSET('Water Data'!$E$7,0,10*ROW('Water Data'!E176))),'Data Summary'!BZ182="Yes"),OFFSET('Water Data'!$E$7,0,10*ROW('Water Data'!E176)),NA())</f>
        <v>#N/A</v>
      </c>
      <c r="L182" s="415" t="e">
        <f ca="true">+IF(AND(ISNUMBER(OFFSET('Water Data'!$E$10,0,10*ROW('Water Data'!E176))),'Data Summary'!CA182="Yes"),OFFSET('Water Data'!$E$10,0,10*ROW('Water Data'!E176)),NA())</f>
        <v>#N/A</v>
      </c>
      <c r="M182" s="415" t="e">
        <f ca="true">+IF(AND(ISNUMBER(OFFSET('Water Data'!$F$5,0,10*ROW('Water Data'!F176))),'Data Summary'!CB182="Yes"),100-OFFSET('Water Data'!$F$5,0,10*ROW('Water Data'!F176)),NA())</f>
        <v>#N/A</v>
      </c>
      <c r="N182" s="415" t="e">
        <f ca="true">+IF(AND(ISNUMBER(OFFSET('Water Data'!$F$7,0,10*ROW('Water Data'!F176))),'Data Summary'!CC182="Yes"),OFFSET('Water Data'!$F$7,0,10*ROW('Water Data'!F176)),NA())</f>
        <v>#N/A</v>
      </c>
      <c r="O182" s="415" t="e">
        <f ca="true">+IF(AND(ISNUMBER(OFFSET('Water Data'!$F$10,0,10*ROW('Water Data'!F176))),'Data Summary'!CD182="Yes"),OFFSET('Water Data'!$F$10,0,10*ROW('Water Data'!F176)),NA())</f>
        <v>#N/A</v>
      </c>
      <c r="P182" s="415" t="e">
        <f ca="true">+IF(AND(ISNUMBER(OFFSET('Water Data'!$G$5,0,10*ROW('Water Data'!G176))),'Data Summary'!CE182="Yes"),100-OFFSET('Water Data'!$G$5,0,10*ROW('Water Data'!G176)),NA())</f>
        <v>#N/A</v>
      </c>
      <c r="Q182" s="415" t="e">
        <f ca="true">+IF(AND(ISNUMBER(OFFSET('Water Data'!$G$7,0,10*ROW('Water Data'!G176))),'Data Summary'!CF182="Yes"),OFFSET('Water Data'!$G$7,0,10*ROW('Water Data'!G176)),NA())</f>
        <v>#N/A</v>
      </c>
      <c r="R182" s="415" t="e">
        <f ca="true">+IF(AND(ISNUMBER(OFFSET('Water Data'!$G$10,0,10*ROW('Water Data'!G176))),'Data Summary'!CG182="Yes"),OFFSET('Water Data'!$G$10,0,10*ROW('Water Data'!G176)),NA())</f>
        <v>#N/A</v>
      </c>
      <c r="S182" s="415" t="e">
        <f ca="true">+IF(AND(ISNUMBER(OFFSET('Water Data'!$H$5,0,10*ROW('Water Data'!H176))),'Data Summary'!CH182="Yes"),100-OFFSET('Water Data'!$H$5,0,10*ROW('Water Data'!H176)),NA())</f>
        <v>#N/A</v>
      </c>
      <c r="T182" s="415" t="e">
        <f ca="true">+IF(AND(ISNUMBER(OFFSET('Water Data'!$H$7,0,10*ROW('Water Data'!H176))),'Data Summary'!CI182="Yes"),OFFSET('Water Data'!$H$7,0,10*ROW('Water Data'!H176)),NA())</f>
        <v>#N/A</v>
      </c>
      <c r="U182" s="415" t="e">
        <f ca="true">+IF(AND(ISNUMBER(OFFSET('Water Data'!$H$10,0,10*ROW('Water Data'!H176))),'Data Summary'!CJ182="Yes"),OFFSET('Water Data'!$H$10,0,10*ROW('Water Data'!H176)),NA())</f>
        <v>#N/A</v>
      </c>
      <c r="V182" s="203" t="e">
        <f ca="true">+IF(AND(ISNUMBER(OFFSET('Sanitation Data'!$C$5,0,10*ROW('Sanitation Data'!C176))),'Data Summary'!CK182="Yes"),100-OFFSET('Sanitation Data'!$C$5,0,10*ROW('Sanitation Data'!C176)),NA())</f>
        <v>#N/A</v>
      </c>
      <c r="W182" s="203" t="e">
        <f ca="true">+IF(AND(ISNUMBER(OFFSET('Sanitation Data'!$C$7,0,10*ROW('Sanitation Data'!C176))),'Data Summary'!CL182="Yes"),OFFSET('Sanitation Data'!$C$7,0,10*ROW('Sanitation Data'!C176)),NA())</f>
        <v>#N/A</v>
      </c>
      <c r="X182" s="203" t="e">
        <f ca="true">+IF(AND(ISNUMBER(OFFSET('Sanitation Data'!$C$11,0,10*ROW('Sanitation Data'!C176))),'Data Summary'!CM182="Yes"),OFFSET('Sanitation Data'!$C$11,0,10*ROW('Sanitation Data'!C176)),NA())</f>
        <v>#N/A</v>
      </c>
      <c r="Y182" s="203" t="e">
        <f ca="true">+IF(AND(ISNUMBER(OFFSET('Sanitation Data'!$C$12,0,10*ROW('Sanitation Data'!C176))),'Data Summary'!CN182="Yes"),OFFSET('Sanitation Data'!$C$12,0,10*ROW('Sanitation Data'!C176)),NA())</f>
        <v>#N/A</v>
      </c>
      <c r="Z182" s="203" t="e">
        <f ca="true">+IF(AND(ISNUMBER(OFFSET('Sanitation Data'!$C$13,0,10*ROW('Sanitation Data'!C176))),'Data Summary'!CO182="Yes"),OFFSET('Sanitation Data'!$C$13,0,10*ROW('Sanitation Data'!C176)),NA())</f>
        <v>#N/A</v>
      </c>
      <c r="AA182" s="203" t="e">
        <f ca="true">+IF(AND(ISNUMBER(OFFSET('Sanitation Data'!$D$5,0,10*ROW('Sanitation Data'!D176))),'Data Summary'!CP182="Yes"),100-OFFSET('Sanitation Data'!$D$5,0,10*ROW('Sanitation Data'!D176)),NA())</f>
        <v>#N/A</v>
      </c>
      <c r="AB182" s="203" t="e">
        <f ca="true">+IF(AND(ISNUMBER(OFFSET('Sanitation Data'!$D$7,0,10*ROW('Sanitation Data'!D176))),'Data Summary'!CQ182="Yes"),OFFSET('Sanitation Data'!$D$7,0,10*ROW('Sanitation Data'!D176)),NA())</f>
        <v>#N/A</v>
      </c>
      <c r="AC182" s="203" t="e">
        <f ca="true">+IF(AND(ISNUMBER(OFFSET('Sanitation Data'!$D$11,0,10*ROW('Sanitation Data'!D176))),'Data Summary'!CR182="Yes"),OFFSET('Sanitation Data'!$D$11,0,10*ROW('Sanitation Data'!D176)),NA())</f>
        <v>#N/A</v>
      </c>
      <c r="AD182" s="203" t="e">
        <f ca="true">+IF(AND(ISNUMBER(OFFSET('Sanitation Data'!$D$12,0,10*ROW('Sanitation Data'!D176))),'Data Summary'!CS182="Yes"),OFFSET('Sanitation Data'!$D$12,0,10*ROW('Sanitation Data'!D176)),NA())</f>
        <v>#N/A</v>
      </c>
      <c r="AE182" s="203" t="e">
        <f ca="true">+IF(AND(ISNUMBER(OFFSET('Sanitation Data'!$D$13,0,10*ROW('Sanitation Data'!D176))),'Data Summary'!CT182="Yes"),OFFSET('Sanitation Data'!$D$13,0,10*ROW('Sanitation Data'!D176)),NA())</f>
        <v>#N/A</v>
      </c>
      <c r="AF182" s="203" t="e">
        <f ca="true">+IF(AND(ISNUMBER(OFFSET('Sanitation Data'!$E$5,0,10*ROW('Sanitation Data'!E176))),'Data Summary'!CU182="Yes"),100-OFFSET('Sanitation Data'!$E$5,0,10*ROW('Sanitation Data'!E176)),NA())</f>
        <v>#N/A</v>
      </c>
      <c r="AG182" s="203" t="e">
        <f ca="true">+IF(AND(ISNUMBER(OFFSET('Sanitation Data'!$E$7,0,10*ROW('Sanitation Data'!E176))),'Data Summary'!CV182="Yes"),OFFSET('Sanitation Data'!$E$7,0,10*ROW('Sanitation Data'!E176)),NA())</f>
        <v>#N/A</v>
      </c>
      <c r="AH182" s="203" t="e">
        <f ca="true">+IF(AND(ISNUMBER(OFFSET('Sanitation Data'!$E$11,0,10*ROW('Sanitation Data'!E176))),'Data Summary'!CW182="Yes"),OFFSET('Sanitation Data'!$E$11,0,10*ROW('Sanitation Data'!E176)),NA())</f>
        <v>#N/A</v>
      </c>
      <c r="AI182" s="203" t="e">
        <f ca="true">+IF(AND(ISNUMBER(OFFSET('Sanitation Data'!$E$12,0,10*ROW('Sanitation Data'!E176))),'Data Summary'!CX182="Yes"),OFFSET('Sanitation Data'!$E$12,0,10*ROW('Sanitation Data'!E176)),NA())</f>
        <v>#N/A</v>
      </c>
      <c r="AJ182" s="203" t="e">
        <f ca="true">+IF(AND(ISNUMBER(OFFSET('Sanitation Data'!$E$13,0,10*ROW('Sanitation Data'!E176))),'Data Summary'!CY182="Yes"),OFFSET('Sanitation Data'!$E$13,0,10*ROW('Sanitation Data'!E176)),NA())</f>
        <v>#N/A</v>
      </c>
      <c r="AK182" s="203" t="e">
        <f ca="true">+IF(AND(ISNUMBER(OFFSET('Sanitation Data'!$F$5,0,10*ROW('Sanitation Data'!F176))),'Data Summary'!CZ182="Yes"),100-OFFSET('Sanitation Data'!$F$5,0,10*ROW('Sanitation Data'!F176)),NA())</f>
        <v>#N/A</v>
      </c>
      <c r="AL182" s="203" t="e">
        <f ca="true">+IF(AND(ISNUMBER(OFFSET('Sanitation Data'!$F$7,0,10*ROW('Sanitation Data'!F176))),'Data Summary'!DA182="Yes"),OFFSET('Sanitation Data'!$F$7,0,10*ROW('Sanitation Data'!F176)),NA())</f>
        <v>#N/A</v>
      </c>
      <c r="AM182" s="203" t="e">
        <f ca="true">+IF(AND(ISNUMBER(OFFSET('Sanitation Data'!$F$11,0,10*ROW('Sanitation Data'!F176))),'Data Summary'!DB182="Yes"),OFFSET('Sanitation Data'!$F$11,0,10*ROW('Sanitation Data'!F176)),NA())</f>
        <v>#N/A</v>
      </c>
      <c r="AN182" s="203" t="e">
        <f ca="true">+IF(AND(ISNUMBER(OFFSET('Sanitation Data'!$F$12,0,10*ROW('Sanitation Data'!F176))),'Data Summary'!DC182="Yes"),OFFSET('Sanitation Data'!$F$12,0,10*ROW('Sanitation Data'!F176)),NA())</f>
        <v>#N/A</v>
      </c>
      <c r="AO182" s="203" t="e">
        <f ca="true">+IF(AND(ISNUMBER(OFFSET('Sanitation Data'!$F$13,0,10*ROW('Sanitation Data'!F176))),'Data Summary'!DD182="Yes"),OFFSET('Sanitation Data'!$F$13,0,10*ROW('Sanitation Data'!F176)),NA())</f>
        <v>#N/A</v>
      </c>
      <c r="AP182" s="203" t="e">
        <f ca="true">+IF(AND(ISNUMBER(OFFSET('Sanitation Data'!$G$5,0,10*ROW('Sanitation Data'!G176))),'Data Summary'!DE182="Yes"),100-OFFSET('Sanitation Data'!$G$5,0,10*ROW('Sanitation Data'!G176)),NA())</f>
        <v>#N/A</v>
      </c>
      <c r="AQ182" s="203" t="e">
        <f ca="true">+IF(AND(ISNUMBER(OFFSET('Sanitation Data'!$G$7,0,10*ROW('Sanitation Data'!G176))),'Data Summary'!DF182="Yes"),OFFSET('Sanitation Data'!$G$7,0,10*ROW('Sanitation Data'!G176)),NA())</f>
        <v>#N/A</v>
      </c>
      <c r="AR182" s="203" t="e">
        <f ca="true">+IF(AND(ISNUMBER(OFFSET('Sanitation Data'!$G$11,0,10*ROW('Sanitation Data'!G176))),'Data Summary'!DG182="Yes"),OFFSET('Sanitation Data'!$G$11,0,10*ROW('Sanitation Data'!G176)),NA())</f>
        <v>#N/A</v>
      </c>
      <c r="AS182" s="203" t="e">
        <f ca="true">+IF(AND(ISNUMBER(OFFSET('Sanitation Data'!$G$12,0,10*ROW('Sanitation Data'!G176))),'Data Summary'!DH182="Yes"),OFFSET('Sanitation Data'!$G$12,0,10*ROW('Sanitation Data'!G176)),NA())</f>
        <v>#N/A</v>
      </c>
      <c r="AT182" s="203" t="e">
        <f ca="true">+IF(AND(ISNUMBER(OFFSET('Sanitation Data'!$G$13,0,10*ROW('Sanitation Data'!G176))),'Data Summary'!DI182="Yes"),OFFSET('Sanitation Data'!$G$13,0,10*ROW('Sanitation Data'!G176)),NA())</f>
        <v>#N/A</v>
      </c>
      <c r="AU182" s="203" t="e">
        <f ca="true">+IF(AND(ISNUMBER(OFFSET('Sanitation Data'!$H$5,0,10*ROW('Sanitation Data'!H176))),'Data Summary'!DJ182="Yes"),100-OFFSET('Sanitation Data'!$H$5,0,10*ROW('Sanitation Data'!H176)),NA())</f>
        <v>#N/A</v>
      </c>
      <c r="AV182" s="203" t="e">
        <f ca="true">+IF(AND(ISNUMBER(OFFSET('Sanitation Data'!$H$7,0,10*ROW('Sanitation Data'!H176))),'Data Summary'!DK182="Yes"),OFFSET('Sanitation Data'!$H$7,0,10*ROW('Sanitation Data'!H176)),NA())</f>
        <v>#N/A</v>
      </c>
      <c r="AW182" s="203" t="e">
        <f ca="true">+IF(AND(ISNUMBER(OFFSET('Sanitation Data'!$H$11,0,10*ROW('Sanitation Data'!H176))),'Data Summary'!DL182="Yes"),OFFSET('Sanitation Data'!$H$11,0,10*ROW('Sanitation Data'!H176)),NA())</f>
        <v>#N/A</v>
      </c>
      <c r="AX182" s="203" t="e">
        <f ca="true">+IF(AND(ISNUMBER(OFFSET('Sanitation Data'!$H$12,0,10*ROW('Sanitation Data'!H176))),'Data Summary'!DM182="Yes"),OFFSET('Sanitation Data'!$H$12,0,10*ROW('Sanitation Data'!H176)),NA())</f>
        <v>#N/A</v>
      </c>
      <c r="AY182" s="203" t="e">
        <f ca="true">+IF(AND(ISNUMBER(OFFSET('Sanitation Data'!$H$13,0,10*ROW('Sanitation Data'!H176))),'Data Summary'!DN182="Yes"),OFFSET('Sanitation Data'!$H$13,0,10*ROW('Sanitation Data'!H176)),NA())</f>
        <v>#N/A</v>
      </c>
      <c r="AZ182" s="204" t="e">
        <f ca="true">+IF(AND(ISNUMBER(OFFSET('Hygiene Data'!$C$6,0,10*ROW('Hygiene Data'!C176))),'Data Summary'!DO182="Yes"),OFFSET('Hygiene Data'!$C$6,0,10*ROW('Hygiene Data'!C176)),NA())</f>
        <v>#N/A</v>
      </c>
      <c r="BA182" s="204" t="e">
        <f ca="true">+IF(AND(ISNUMBER(OFFSET('Hygiene Data'!$C$8,0,10*ROW('Hygiene Data'!C176))),'Data Summary'!DP182="Yes"),OFFSET('Hygiene Data'!$C$8,0,10*ROW('Hygiene Data'!C176)),NA())</f>
        <v>#N/A</v>
      </c>
      <c r="BB182" s="204" t="e">
        <f ca="true">+IF(AND(ISNUMBER(OFFSET('Hygiene Data'!$C$10,0,10*ROW('Hygiene Data'!C176))),'Data Summary'!DQ182="Yes"),OFFSET('Hygiene Data'!$C$10,0,10*ROW('Hygiene Data'!C176)),NA())</f>
        <v>#N/A</v>
      </c>
      <c r="BC182" s="204" t="e">
        <f ca="true">+IF(AND(ISNUMBER(OFFSET('Hygiene Data'!$D$6,0,10*ROW('Hygiene Data'!D176))),'Data Summary'!DR182="Yes"),OFFSET('Hygiene Data'!$D$6,0,10*ROW('Hygiene Data'!D176)),NA())</f>
        <v>#N/A</v>
      </c>
      <c r="BD182" s="204" t="e">
        <f ca="true">+IF(AND(ISNUMBER(OFFSET('Hygiene Data'!$D$8,0,10*ROW('Hygiene Data'!D176))),'Data Summary'!DS182="Yes"),OFFSET('Hygiene Data'!$D$8,0,10*ROW('Hygiene Data'!D176)),NA())</f>
        <v>#N/A</v>
      </c>
      <c r="BE182" s="204" t="e">
        <f ca="true">+IF(AND(ISNUMBER(OFFSET('Hygiene Data'!$D$10,0,10*ROW('Hygiene Data'!D176))),'Data Summary'!DT182="Yes"),OFFSET('Hygiene Data'!$D$10,0,10*ROW('Hygiene Data'!D176)),NA())</f>
        <v>#N/A</v>
      </c>
      <c r="BF182" s="204" t="e">
        <f ca="true">+IF(AND(ISNUMBER(OFFSET('Hygiene Data'!$E$6,0,10*ROW('Hygiene Data'!E176))),'Data Summary'!DU182="Yes"),OFFSET('Hygiene Data'!$E$6,0,10*ROW('Hygiene Data'!E176)),NA())</f>
        <v>#N/A</v>
      </c>
      <c r="BG182" s="204" t="e">
        <f ca="true">+IF(AND(ISNUMBER(OFFSET('Hygiene Data'!$E$8,0,10*ROW('Hygiene Data'!E176))),'Data Summary'!DV182="Yes"),OFFSET('Hygiene Data'!$E$8,0,10*ROW('Hygiene Data'!E176)),NA())</f>
        <v>#N/A</v>
      </c>
      <c r="BH182" s="204" t="e">
        <f ca="true">+IF(AND(ISNUMBER(OFFSET('Hygiene Data'!$E$10,0,10*ROW('Hygiene Data'!E176))),'Data Summary'!DW182="Yes"),OFFSET('Hygiene Data'!$E$10,0,10*ROW('Hygiene Data'!E176)),NA())</f>
        <v>#N/A</v>
      </c>
      <c r="BI182" s="204" t="e">
        <f ca="true">+IF(AND(ISNUMBER(OFFSET('Hygiene Data'!$F$6,0,10*ROW('Hygiene Data'!F176))),'Data Summary'!DX182="Yes"),OFFSET('Hygiene Data'!$F$6,0,10*ROW('Hygiene Data'!F176)),NA())</f>
        <v>#N/A</v>
      </c>
      <c r="BJ182" s="204" t="e">
        <f ca="true">+IF(AND(ISNUMBER(OFFSET('Hygiene Data'!$F$8,0,10*ROW('Hygiene Data'!F176))),'Data Summary'!DY182="Yes"),OFFSET('Hygiene Data'!$F$8,0,10*ROW('Hygiene Data'!F176)),NA())</f>
        <v>#N/A</v>
      </c>
      <c r="BK182" s="204" t="e">
        <f ca="true">+IF(AND(ISNUMBER(OFFSET('Hygiene Data'!$F$10,0,10*ROW('Hygiene Data'!F176))),'Data Summary'!DZ182="Yes"),OFFSET('Hygiene Data'!$F$10,0,10*ROW('Hygiene Data'!F176)),NA())</f>
        <v>#N/A</v>
      </c>
      <c r="BL182" s="204" t="e">
        <f ca="true">+IF(AND(ISNUMBER(OFFSET('Hygiene Data'!$G$6,0,10*ROW('Hygiene Data'!G176))),'Data Summary'!EA182="Yes"),OFFSET('Hygiene Data'!$G$6,0,10*ROW('Hygiene Data'!G176)),NA())</f>
        <v>#N/A</v>
      </c>
      <c r="BM182" s="204" t="e">
        <f ca="true">+IF(AND(ISNUMBER(OFFSET('Hygiene Data'!$G$8,0,10*ROW('Hygiene Data'!G176))),'Data Summary'!EB182="Yes"),OFFSET('Hygiene Data'!$G$8,0,10*ROW('Hygiene Data'!G176)),NA())</f>
        <v>#N/A</v>
      </c>
      <c r="BN182" s="204" t="e">
        <f ca="true">+IF(AND(ISNUMBER(OFFSET('Hygiene Data'!$G$10,0,10*ROW('Hygiene Data'!G176))),'Data Summary'!EC182="Yes"),OFFSET('Hygiene Data'!$G$10,0,10*ROW('Hygiene Data'!G176)),NA())</f>
        <v>#N/A</v>
      </c>
      <c r="BO182" s="204" t="e">
        <f ca="true">+IF(AND(ISNUMBER(OFFSET('Hygiene Data'!$H$6,0,10*ROW('Hygiene Data'!H176))),'Data Summary'!ED182="Yes"),OFFSET('Hygiene Data'!$H$6,0,10*ROW('Hygiene Data'!H176)),NA())</f>
        <v>#N/A</v>
      </c>
      <c r="BP182" s="204" t="e">
        <f ca="true">+IF(AND(ISNUMBER(OFFSET('Hygiene Data'!$H$8,0,10*ROW('Hygiene Data'!H176))),'Data Summary'!EE182="Yes"),OFFSET('Hygiene Data'!$H$8,0,10*ROW('Hygiene Data'!H176)),NA())</f>
        <v>#N/A</v>
      </c>
      <c r="BQ182" s="204"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415" t="e">
        <f ca="true">+IF(AND(ISNUMBER(OFFSET('Water Data'!$C$5,0,10*ROW('Water Data'!C177))),'Data Summary'!BS183="Yes"),100-OFFSET('Water Data'!$C$5,0,10*ROW('Water Data'!C177)),NA())</f>
        <v>#N/A</v>
      </c>
      <c r="E183" s="415" t="e">
        <f ca="true">+IF(AND(ISNUMBER(OFFSET('Water Data'!$C$7,0,10*ROW('Water Data'!C177))),'Data Summary'!BT183="Yes"),OFFSET('Water Data'!$C$7,0,10*ROW('Water Data'!C177)),NA())</f>
        <v>#N/A</v>
      </c>
      <c r="F183" s="415" t="e">
        <f ca="true">+IF(AND(ISNUMBER(OFFSET('Water Data'!$C$10,0,10*ROW('Water Data'!C177))),'Data Summary'!BU183="Yes"),OFFSET('Water Data'!$C$10,0,10*ROW('Water Data'!C177)),NA())</f>
        <v>#N/A</v>
      </c>
      <c r="G183" s="415" t="e">
        <f ca="true">+IF(AND(ISNUMBER(OFFSET('Water Data'!$D$5,0,10*ROW('Water Data'!D177))),'Data Summary'!BV183="Yes"),100-OFFSET('Water Data'!$D$5,0,10*ROW('Water Data'!D177)),NA())</f>
        <v>#N/A</v>
      </c>
      <c r="H183" s="415" t="e">
        <f ca="true">+IF(AND(ISNUMBER(OFFSET('Water Data'!$D$7,0,10*ROW('Water Data'!D177))),'Data Summary'!BW183="Yes"),OFFSET('Water Data'!$D$7,0,10*ROW('Water Data'!D177)),NA())</f>
        <v>#N/A</v>
      </c>
      <c r="I183" s="415" t="e">
        <f ca="true">+IF(AND(ISNUMBER(OFFSET('Water Data'!$D$10,0,10*ROW('Water Data'!D177))),'Data Summary'!BX183="Yes"),OFFSET('Water Data'!$D$10,0,10*ROW('Water Data'!D177)),NA())</f>
        <v>#N/A</v>
      </c>
      <c r="J183" s="415" t="e">
        <f ca="true">+IF(AND(ISNUMBER(OFFSET('Water Data'!$E$5,0,10*ROW('Water Data'!E177))),'Data Summary'!BY183="Yes"),100-OFFSET('Water Data'!$E$5,0,10*ROW('Water Data'!E177)),NA())</f>
        <v>#N/A</v>
      </c>
      <c r="K183" s="415" t="e">
        <f ca="true">+IF(AND(ISNUMBER(OFFSET('Water Data'!$E$7,0,10*ROW('Water Data'!E177))),'Data Summary'!BZ183="Yes"),OFFSET('Water Data'!$E$7,0,10*ROW('Water Data'!E177)),NA())</f>
        <v>#N/A</v>
      </c>
      <c r="L183" s="415" t="e">
        <f ca="true">+IF(AND(ISNUMBER(OFFSET('Water Data'!$E$10,0,10*ROW('Water Data'!E177))),'Data Summary'!CA183="Yes"),OFFSET('Water Data'!$E$10,0,10*ROW('Water Data'!E177)),NA())</f>
        <v>#N/A</v>
      </c>
      <c r="M183" s="415" t="e">
        <f ca="true">+IF(AND(ISNUMBER(OFFSET('Water Data'!$F$5,0,10*ROW('Water Data'!F177))),'Data Summary'!CB183="Yes"),100-OFFSET('Water Data'!$F$5,0,10*ROW('Water Data'!F177)),NA())</f>
        <v>#N/A</v>
      </c>
      <c r="N183" s="415" t="e">
        <f ca="true">+IF(AND(ISNUMBER(OFFSET('Water Data'!$F$7,0,10*ROW('Water Data'!F177))),'Data Summary'!CC183="Yes"),OFFSET('Water Data'!$F$7,0,10*ROW('Water Data'!F177)),NA())</f>
        <v>#N/A</v>
      </c>
      <c r="O183" s="415" t="e">
        <f ca="true">+IF(AND(ISNUMBER(OFFSET('Water Data'!$F$10,0,10*ROW('Water Data'!F177))),'Data Summary'!CD183="Yes"),OFFSET('Water Data'!$F$10,0,10*ROW('Water Data'!F177)),NA())</f>
        <v>#N/A</v>
      </c>
      <c r="P183" s="415" t="e">
        <f ca="true">+IF(AND(ISNUMBER(OFFSET('Water Data'!$G$5,0,10*ROW('Water Data'!G177))),'Data Summary'!CE183="Yes"),100-OFFSET('Water Data'!$G$5,0,10*ROW('Water Data'!G177)),NA())</f>
        <v>#N/A</v>
      </c>
      <c r="Q183" s="415" t="e">
        <f ca="true">+IF(AND(ISNUMBER(OFFSET('Water Data'!$G$7,0,10*ROW('Water Data'!G177))),'Data Summary'!CF183="Yes"),OFFSET('Water Data'!$G$7,0,10*ROW('Water Data'!G177)),NA())</f>
        <v>#N/A</v>
      </c>
      <c r="R183" s="415" t="e">
        <f ca="true">+IF(AND(ISNUMBER(OFFSET('Water Data'!$G$10,0,10*ROW('Water Data'!G177))),'Data Summary'!CG183="Yes"),OFFSET('Water Data'!$G$10,0,10*ROW('Water Data'!G177)),NA())</f>
        <v>#N/A</v>
      </c>
      <c r="S183" s="415" t="e">
        <f ca="true">+IF(AND(ISNUMBER(OFFSET('Water Data'!$H$5,0,10*ROW('Water Data'!H177))),'Data Summary'!CH183="Yes"),100-OFFSET('Water Data'!$H$5,0,10*ROW('Water Data'!H177)),NA())</f>
        <v>#N/A</v>
      </c>
      <c r="T183" s="415" t="e">
        <f ca="true">+IF(AND(ISNUMBER(OFFSET('Water Data'!$H$7,0,10*ROW('Water Data'!H177))),'Data Summary'!CI183="Yes"),OFFSET('Water Data'!$H$7,0,10*ROW('Water Data'!H177)),NA())</f>
        <v>#N/A</v>
      </c>
      <c r="U183" s="415" t="e">
        <f ca="true">+IF(AND(ISNUMBER(OFFSET('Water Data'!$H$10,0,10*ROW('Water Data'!H177))),'Data Summary'!CJ183="Yes"),OFFSET('Water Data'!$H$10,0,10*ROW('Water Data'!H177)),NA())</f>
        <v>#N/A</v>
      </c>
      <c r="V183" s="203" t="e">
        <f ca="true">+IF(AND(ISNUMBER(OFFSET('Sanitation Data'!$C$5,0,10*ROW('Sanitation Data'!C177))),'Data Summary'!CK183="Yes"),100-OFFSET('Sanitation Data'!$C$5,0,10*ROW('Sanitation Data'!C177)),NA())</f>
        <v>#N/A</v>
      </c>
      <c r="W183" s="203" t="e">
        <f ca="true">+IF(AND(ISNUMBER(OFFSET('Sanitation Data'!$C$7,0,10*ROW('Sanitation Data'!C177))),'Data Summary'!CL183="Yes"),OFFSET('Sanitation Data'!$C$7,0,10*ROW('Sanitation Data'!C177)),NA())</f>
        <v>#N/A</v>
      </c>
      <c r="X183" s="203" t="e">
        <f ca="true">+IF(AND(ISNUMBER(OFFSET('Sanitation Data'!$C$11,0,10*ROW('Sanitation Data'!C177))),'Data Summary'!CM183="Yes"),OFFSET('Sanitation Data'!$C$11,0,10*ROW('Sanitation Data'!C177)),NA())</f>
        <v>#N/A</v>
      </c>
      <c r="Y183" s="203" t="e">
        <f ca="true">+IF(AND(ISNUMBER(OFFSET('Sanitation Data'!$C$12,0,10*ROW('Sanitation Data'!C177))),'Data Summary'!CN183="Yes"),OFFSET('Sanitation Data'!$C$12,0,10*ROW('Sanitation Data'!C177)),NA())</f>
        <v>#N/A</v>
      </c>
      <c r="Z183" s="203" t="e">
        <f ca="true">+IF(AND(ISNUMBER(OFFSET('Sanitation Data'!$C$13,0,10*ROW('Sanitation Data'!C177))),'Data Summary'!CO183="Yes"),OFFSET('Sanitation Data'!$C$13,0,10*ROW('Sanitation Data'!C177)),NA())</f>
        <v>#N/A</v>
      </c>
      <c r="AA183" s="203" t="e">
        <f ca="true">+IF(AND(ISNUMBER(OFFSET('Sanitation Data'!$D$5,0,10*ROW('Sanitation Data'!D177))),'Data Summary'!CP183="Yes"),100-OFFSET('Sanitation Data'!$D$5,0,10*ROW('Sanitation Data'!D177)),NA())</f>
        <v>#N/A</v>
      </c>
      <c r="AB183" s="203" t="e">
        <f ca="true">+IF(AND(ISNUMBER(OFFSET('Sanitation Data'!$D$7,0,10*ROW('Sanitation Data'!D177))),'Data Summary'!CQ183="Yes"),OFFSET('Sanitation Data'!$D$7,0,10*ROW('Sanitation Data'!D177)),NA())</f>
        <v>#N/A</v>
      </c>
      <c r="AC183" s="203" t="e">
        <f ca="true">+IF(AND(ISNUMBER(OFFSET('Sanitation Data'!$D$11,0,10*ROW('Sanitation Data'!D177))),'Data Summary'!CR183="Yes"),OFFSET('Sanitation Data'!$D$11,0,10*ROW('Sanitation Data'!D177)),NA())</f>
        <v>#N/A</v>
      </c>
      <c r="AD183" s="203" t="e">
        <f ca="true">+IF(AND(ISNUMBER(OFFSET('Sanitation Data'!$D$12,0,10*ROW('Sanitation Data'!D177))),'Data Summary'!CS183="Yes"),OFFSET('Sanitation Data'!$D$12,0,10*ROW('Sanitation Data'!D177)),NA())</f>
        <v>#N/A</v>
      </c>
      <c r="AE183" s="203" t="e">
        <f ca="true">+IF(AND(ISNUMBER(OFFSET('Sanitation Data'!$D$13,0,10*ROW('Sanitation Data'!D177))),'Data Summary'!CT183="Yes"),OFFSET('Sanitation Data'!$D$13,0,10*ROW('Sanitation Data'!D177)),NA())</f>
        <v>#N/A</v>
      </c>
      <c r="AF183" s="203" t="e">
        <f ca="true">+IF(AND(ISNUMBER(OFFSET('Sanitation Data'!$E$5,0,10*ROW('Sanitation Data'!E177))),'Data Summary'!CU183="Yes"),100-OFFSET('Sanitation Data'!$E$5,0,10*ROW('Sanitation Data'!E177)),NA())</f>
        <v>#N/A</v>
      </c>
      <c r="AG183" s="203" t="e">
        <f ca="true">+IF(AND(ISNUMBER(OFFSET('Sanitation Data'!$E$7,0,10*ROW('Sanitation Data'!E177))),'Data Summary'!CV183="Yes"),OFFSET('Sanitation Data'!$E$7,0,10*ROW('Sanitation Data'!E177)),NA())</f>
        <v>#N/A</v>
      </c>
      <c r="AH183" s="203" t="e">
        <f ca="true">+IF(AND(ISNUMBER(OFFSET('Sanitation Data'!$E$11,0,10*ROW('Sanitation Data'!E177))),'Data Summary'!CW183="Yes"),OFFSET('Sanitation Data'!$E$11,0,10*ROW('Sanitation Data'!E177)),NA())</f>
        <v>#N/A</v>
      </c>
      <c r="AI183" s="203" t="e">
        <f ca="true">+IF(AND(ISNUMBER(OFFSET('Sanitation Data'!$E$12,0,10*ROW('Sanitation Data'!E177))),'Data Summary'!CX183="Yes"),OFFSET('Sanitation Data'!$E$12,0,10*ROW('Sanitation Data'!E177)),NA())</f>
        <v>#N/A</v>
      </c>
      <c r="AJ183" s="203" t="e">
        <f ca="true">+IF(AND(ISNUMBER(OFFSET('Sanitation Data'!$E$13,0,10*ROW('Sanitation Data'!E177))),'Data Summary'!CY183="Yes"),OFFSET('Sanitation Data'!$E$13,0,10*ROW('Sanitation Data'!E177)),NA())</f>
        <v>#N/A</v>
      </c>
      <c r="AK183" s="203" t="e">
        <f ca="true">+IF(AND(ISNUMBER(OFFSET('Sanitation Data'!$F$5,0,10*ROW('Sanitation Data'!F177))),'Data Summary'!CZ183="Yes"),100-OFFSET('Sanitation Data'!$F$5,0,10*ROW('Sanitation Data'!F177)),NA())</f>
        <v>#N/A</v>
      </c>
      <c r="AL183" s="203" t="e">
        <f ca="true">+IF(AND(ISNUMBER(OFFSET('Sanitation Data'!$F$7,0,10*ROW('Sanitation Data'!F177))),'Data Summary'!DA183="Yes"),OFFSET('Sanitation Data'!$F$7,0,10*ROW('Sanitation Data'!F177)),NA())</f>
        <v>#N/A</v>
      </c>
      <c r="AM183" s="203" t="e">
        <f ca="true">+IF(AND(ISNUMBER(OFFSET('Sanitation Data'!$F$11,0,10*ROW('Sanitation Data'!F177))),'Data Summary'!DB183="Yes"),OFFSET('Sanitation Data'!$F$11,0,10*ROW('Sanitation Data'!F177)),NA())</f>
        <v>#N/A</v>
      </c>
      <c r="AN183" s="203" t="e">
        <f ca="true">+IF(AND(ISNUMBER(OFFSET('Sanitation Data'!$F$12,0,10*ROW('Sanitation Data'!F177))),'Data Summary'!DC183="Yes"),OFFSET('Sanitation Data'!$F$12,0,10*ROW('Sanitation Data'!F177)),NA())</f>
        <v>#N/A</v>
      </c>
      <c r="AO183" s="203" t="e">
        <f ca="true">+IF(AND(ISNUMBER(OFFSET('Sanitation Data'!$F$13,0,10*ROW('Sanitation Data'!F177))),'Data Summary'!DD183="Yes"),OFFSET('Sanitation Data'!$F$13,0,10*ROW('Sanitation Data'!F177)),NA())</f>
        <v>#N/A</v>
      </c>
      <c r="AP183" s="203" t="e">
        <f ca="true">+IF(AND(ISNUMBER(OFFSET('Sanitation Data'!$G$5,0,10*ROW('Sanitation Data'!G177))),'Data Summary'!DE183="Yes"),100-OFFSET('Sanitation Data'!$G$5,0,10*ROW('Sanitation Data'!G177)),NA())</f>
        <v>#N/A</v>
      </c>
      <c r="AQ183" s="203" t="e">
        <f ca="true">+IF(AND(ISNUMBER(OFFSET('Sanitation Data'!$G$7,0,10*ROW('Sanitation Data'!G177))),'Data Summary'!DF183="Yes"),OFFSET('Sanitation Data'!$G$7,0,10*ROW('Sanitation Data'!G177)),NA())</f>
        <v>#N/A</v>
      </c>
      <c r="AR183" s="203" t="e">
        <f ca="true">+IF(AND(ISNUMBER(OFFSET('Sanitation Data'!$G$11,0,10*ROW('Sanitation Data'!G177))),'Data Summary'!DG183="Yes"),OFFSET('Sanitation Data'!$G$11,0,10*ROW('Sanitation Data'!G177)),NA())</f>
        <v>#N/A</v>
      </c>
      <c r="AS183" s="203" t="e">
        <f ca="true">+IF(AND(ISNUMBER(OFFSET('Sanitation Data'!$G$12,0,10*ROW('Sanitation Data'!G177))),'Data Summary'!DH183="Yes"),OFFSET('Sanitation Data'!$G$12,0,10*ROW('Sanitation Data'!G177)),NA())</f>
        <v>#N/A</v>
      </c>
      <c r="AT183" s="203" t="e">
        <f ca="true">+IF(AND(ISNUMBER(OFFSET('Sanitation Data'!$G$13,0,10*ROW('Sanitation Data'!G177))),'Data Summary'!DI183="Yes"),OFFSET('Sanitation Data'!$G$13,0,10*ROW('Sanitation Data'!G177)),NA())</f>
        <v>#N/A</v>
      </c>
      <c r="AU183" s="203" t="e">
        <f ca="true">+IF(AND(ISNUMBER(OFFSET('Sanitation Data'!$H$5,0,10*ROW('Sanitation Data'!H177))),'Data Summary'!DJ183="Yes"),100-OFFSET('Sanitation Data'!$H$5,0,10*ROW('Sanitation Data'!H177)),NA())</f>
        <v>#N/A</v>
      </c>
      <c r="AV183" s="203" t="e">
        <f ca="true">+IF(AND(ISNUMBER(OFFSET('Sanitation Data'!$H$7,0,10*ROW('Sanitation Data'!H177))),'Data Summary'!DK183="Yes"),OFFSET('Sanitation Data'!$H$7,0,10*ROW('Sanitation Data'!H177)),NA())</f>
        <v>#N/A</v>
      </c>
      <c r="AW183" s="203" t="e">
        <f ca="true">+IF(AND(ISNUMBER(OFFSET('Sanitation Data'!$H$11,0,10*ROW('Sanitation Data'!H177))),'Data Summary'!DL183="Yes"),OFFSET('Sanitation Data'!$H$11,0,10*ROW('Sanitation Data'!H177)),NA())</f>
        <v>#N/A</v>
      </c>
      <c r="AX183" s="203" t="e">
        <f ca="true">+IF(AND(ISNUMBER(OFFSET('Sanitation Data'!$H$12,0,10*ROW('Sanitation Data'!H177))),'Data Summary'!DM183="Yes"),OFFSET('Sanitation Data'!$H$12,0,10*ROW('Sanitation Data'!H177)),NA())</f>
        <v>#N/A</v>
      </c>
      <c r="AY183" s="203" t="e">
        <f ca="true">+IF(AND(ISNUMBER(OFFSET('Sanitation Data'!$H$13,0,10*ROW('Sanitation Data'!H177))),'Data Summary'!DN183="Yes"),OFFSET('Sanitation Data'!$H$13,0,10*ROW('Sanitation Data'!H177)),NA())</f>
        <v>#N/A</v>
      </c>
      <c r="AZ183" s="204" t="e">
        <f ca="true">+IF(AND(ISNUMBER(OFFSET('Hygiene Data'!$C$6,0,10*ROW('Hygiene Data'!C177))),'Data Summary'!DO183="Yes"),OFFSET('Hygiene Data'!$C$6,0,10*ROW('Hygiene Data'!C177)),NA())</f>
        <v>#N/A</v>
      </c>
      <c r="BA183" s="204" t="e">
        <f ca="true">+IF(AND(ISNUMBER(OFFSET('Hygiene Data'!$C$8,0,10*ROW('Hygiene Data'!C177))),'Data Summary'!DP183="Yes"),OFFSET('Hygiene Data'!$C$8,0,10*ROW('Hygiene Data'!C177)),NA())</f>
        <v>#N/A</v>
      </c>
      <c r="BB183" s="204" t="e">
        <f ca="true">+IF(AND(ISNUMBER(OFFSET('Hygiene Data'!$C$10,0,10*ROW('Hygiene Data'!C177))),'Data Summary'!DQ183="Yes"),OFFSET('Hygiene Data'!$C$10,0,10*ROW('Hygiene Data'!C177)),NA())</f>
        <v>#N/A</v>
      </c>
      <c r="BC183" s="204" t="e">
        <f ca="true">+IF(AND(ISNUMBER(OFFSET('Hygiene Data'!$D$6,0,10*ROW('Hygiene Data'!D177))),'Data Summary'!DR183="Yes"),OFFSET('Hygiene Data'!$D$6,0,10*ROW('Hygiene Data'!D177)),NA())</f>
        <v>#N/A</v>
      </c>
      <c r="BD183" s="204" t="e">
        <f ca="true">+IF(AND(ISNUMBER(OFFSET('Hygiene Data'!$D$8,0,10*ROW('Hygiene Data'!D177))),'Data Summary'!DS183="Yes"),OFFSET('Hygiene Data'!$D$8,0,10*ROW('Hygiene Data'!D177)),NA())</f>
        <v>#N/A</v>
      </c>
      <c r="BE183" s="204" t="e">
        <f ca="true">+IF(AND(ISNUMBER(OFFSET('Hygiene Data'!$D$10,0,10*ROW('Hygiene Data'!D177))),'Data Summary'!DT183="Yes"),OFFSET('Hygiene Data'!$D$10,0,10*ROW('Hygiene Data'!D177)),NA())</f>
        <v>#N/A</v>
      </c>
      <c r="BF183" s="204" t="e">
        <f ca="true">+IF(AND(ISNUMBER(OFFSET('Hygiene Data'!$E$6,0,10*ROW('Hygiene Data'!E177))),'Data Summary'!DU183="Yes"),OFFSET('Hygiene Data'!$E$6,0,10*ROW('Hygiene Data'!E177)),NA())</f>
        <v>#N/A</v>
      </c>
      <c r="BG183" s="204" t="e">
        <f ca="true">+IF(AND(ISNUMBER(OFFSET('Hygiene Data'!$E$8,0,10*ROW('Hygiene Data'!E177))),'Data Summary'!DV183="Yes"),OFFSET('Hygiene Data'!$E$8,0,10*ROW('Hygiene Data'!E177)),NA())</f>
        <v>#N/A</v>
      </c>
      <c r="BH183" s="204" t="e">
        <f ca="true">+IF(AND(ISNUMBER(OFFSET('Hygiene Data'!$E$10,0,10*ROW('Hygiene Data'!E177))),'Data Summary'!DW183="Yes"),OFFSET('Hygiene Data'!$E$10,0,10*ROW('Hygiene Data'!E177)),NA())</f>
        <v>#N/A</v>
      </c>
      <c r="BI183" s="204" t="e">
        <f ca="true">+IF(AND(ISNUMBER(OFFSET('Hygiene Data'!$F$6,0,10*ROW('Hygiene Data'!F177))),'Data Summary'!DX183="Yes"),OFFSET('Hygiene Data'!$F$6,0,10*ROW('Hygiene Data'!F177)),NA())</f>
        <v>#N/A</v>
      </c>
      <c r="BJ183" s="204" t="e">
        <f ca="true">+IF(AND(ISNUMBER(OFFSET('Hygiene Data'!$F$8,0,10*ROW('Hygiene Data'!F177))),'Data Summary'!DY183="Yes"),OFFSET('Hygiene Data'!$F$8,0,10*ROW('Hygiene Data'!F177)),NA())</f>
        <v>#N/A</v>
      </c>
      <c r="BK183" s="204" t="e">
        <f ca="true">+IF(AND(ISNUMBER(OFFSET('Hygiene Data'!$F$10,0,10*ROW('Hygiene Data'!F177))),'Data Summary'!DZ183="Yes"),OFFSET('Hygiene Data'!$F$10,0,10*ROW('Hygiene Data'!F177)),NA())</f>
        <v>#N/A</v>
      </c>
      <c r="BL183" s="204" t="e">
        <f ca="true">+IF(AND(ISNUMBER(OFFSET('Hygiene Data'!$G$6,0,10*ROW('Hygiene Data'!G177))),'Data Summary'!EA183="Yes"),OFFSET('Hygiene Data'!$G$6,0,10*ROW('Hygiene Data'!G177)),NA())</f>
        <v>#N/A</v>
      </c>
      <c r="BM183" s="204" t="e">
        <f ca="true">+IF(AND(ISNUMBER(OFFSET('Hygiene Data'!$G$8,0,10*ROW('Hygiene Data'!G177))),'Data Summary'!EB183="Yes"),OFFSET('Hygiene Data'!$G$8,0,10*ROW('Hygiene Data'!G177)),NA())</f>
        <v>#N/A</v>
      </c>
      <c r="BN183" s="204" t="e">
        <f ca="true">+IF(AND(ISNUMBER(OFFSET('Hygiene Data'!$G$10,0,10*ROW('Hygiene Data'!G177))),'Data Summary'!EC183="Yes"),OFFSET('Hygiene Data'!$G$10,0,10*ROW('Hygiene Data'!G177)),NA())</f>
        <v>#N/A</v>
      </c>
      <c r="BO183" s="204" t="e">
        <f ca="true">+IF(AND(ISNUMBER(OFFSET('Hygiene Data'!$H$6,0,10*ROW('Hygiene Data'!H177))),'Data Summary'!ED183="Yes"),OFFSET('Hygiene Data'!$H$6,0,10*ROW('Hygiene Data'!H177)),NA())</f>
        <v>#N/A</v>
      </c>
      <c r="BP183" s="204" t="e">
        <f ca="true">+IF(AND(ISNUMBER(OFFSET('Hygiene Data'!$H$8,0,10*ROW('Hygiene Data'!H177))),'Data Summary'!EE183="Yes"),OFFSET('Hygiene Data'!$H$8,0,10*ROW('Hygiene Data'!H177)),NA())</f>
        <v>#N/A</v>
      </c>
      <c r="BQ183" s="204"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415" t="e">
        <f ca="true">+IF(AND(ISNUMBER(OFFSET('Water Data'!$C$5,0,10*ROW('Water Data'!C178))),'Data Summary'!BS184="Yes"),100-OFFSET('Water Data'!$C$5,0,10*ROW('Water Data'!C178)),NA())</f>
        <v>#N/A</v>
      </c>
      <c r="E184" s="415" t="e">
        <f ca="true">+IF(AND(ISNUMBER(OFFSET('Water Data'!$C$7,0,10*ROW('Water Data'!C178))),'Data Summary'!BT184="Yes"),OFFSET('Water Data'!$C$7,0,10*ROW('Water Data'!C178)),NA())</f>
        <v>#N/A</v>
      </c>
      <c r="F184" s="415" t="e">
        <f ca="true">+IF(AND(ISNUMBER(OFFSET('Water Data'!$C$10,0,10*ROW('Water Data'!C178))),'Data Summary'!BU184="Yes"),OFFSET('Water Data'!$C$10,0,10*ROW('Water Data'!C178)),NA())</f>
        <v>#N/A</v>
      </c>
      <c r="G184" s="415" t="e">
        <f ca="true">+IF(AND(ISNUMBER(OFFSET('Water Data'!$D$5,0,10*ROW('Water Data'!D178))),'Data Summary'!BV184="Yes"),100-OFFSET('Water Data'!$D$5,0,10*ROW('Water Data'!D178)),NA())</f>
        <v>#N/A</v>
      </c>
      <c r="H184" s="415" t="e">
        <f ca="true">+IF(AND(ISNUMBER(OFFSET('Water Data'!$D$7,0,10*ROW('Water Data'!D178))),'Data Summary'!BW184="Yes"),OFFSET('Water Data'!$D$7,0,10*ROW('Water Data'!D178)),NA())</f>
        <v>#N/A</v>
      </c>
      <c r="I184" s="415" t="e">
        <f ca="true">+IF(AND(ISNUMBER(OFFSET('Water Data'!$D$10,0,10*ROW('Water Data'!D178))),'Data Summary'!BX184="Yes"),OFFSET('Water Data'!$D$10,0,10*ROW('Water Data'!D178)),NA())</f>
        <v>#N/A</v>
      </c>
      <c r="J184" s="415" t="e">
        <f ca="true">+IF(AND(ISNUMBER(OFFSET('Water Data'!$E$5,0,10*ROW('Water Data'!E178))),'Data Summary'!BY184="Yes"),100-OFFSET('Water Data'!$E$5,0,10*ROW('Water Data'!E178)),NA())</f>
        <v>#N/A</v>
      </c>
      <c r="K184" s="415" t="e">
        <f ca="true">+IF(AND(ISNUMBER(OFFSET('Water Data'!$E$7,0,10*ROW('Water Data'!E178))),'Data Summary'!BZ184="Yes"),OFFSET('Water Data'!$E$7,0,10*ROW('Water Data'!E178)),NA())</f>
        <v>#N/A</v>
      </c>
      <c r="L184" s="415" t="e">
        <f ca="true">+IF(AND(ISNUMBER(OFFSET('Water Data'!$E$10,0,10*ROW('Water Data'!E178))),'Data Summary'!CA184="Yes"),OFFSET('Water Data'!$E$10,0,10*ROW('Water Data'!E178)),NA())</f>
        <v>#N/A</v>
      </c>
      <c r="M184" s="415" t="e">
        <f ca="true">+IF(AND(ISNUMBER(OFFSET('Water Data'!$F$5,0,10*ROW('Water Data'!F178))),'Data Summary'!CB184="Yes"),100-OFFSET('Water Data'!$F$5,0,10*ROW('Water Data'!F178)),NA())</f>
        <v>#N/A</v>
      </c>
      <c r="N184" s="415" t="e">
        <f ca="true">+IF(AND(ISNUMBER(OFFSET('Water Data'!$F$7,0,10*ROW('Water Data'!F178))),'Data Summary'!CC184="Yes"),OFFSET('Water Data'!$F$7,0,10*ROW('Water Data'!F178)),NA())</f>
        <v>#N/A</v>
      </c>
      <c r="O184" s="415" t="e">
        <f ca="true">+IF(AND(ISNUMBER(OFFSET('Water Data'!$F$10,0,10*ROW('Water Data'!F178))),'Data Summary'!CD184="Yes"),OFFSET('Water Data'!$F$10,0,10*ROW('Water Data'!F178)),NA())</f>
        <v>#N/A</v>
      </c>
      <c r="P184" s="415" t="e">
        <f ca="true">+IF(AND(ISNUMBER(OFFSET('Water Data'!$G$5,0,10*ROW('Water Data'!G178))),'Data Summary'!CE184="Yes"),100-OFFSET('Water Data'!$G$5,0,10*ROW('Water Data'!G178)),NA())</f>
        <v>#N/A</v>
      </c>
      <c r="Q184" s="415" t="e">
        <f ca="true">+IF(AND(ISNUMBER(OFFSET('Water Data'!$G$7,0,10*ROW('Water Data'!G178))),'Data Summary'!CF184="Yes"),OFFSET('Water Data'!$G$7,0,10*ROW('Water Data'!G178)),NA())</f>
        <v>#N/A</v>
      </c>
      <c r="R184" s="415" t="e">
        <f ca="true">+IF(AND(ISNUMBER(OFFSET('Water Data'!$G$10,0,10*ROW('Water Data'!G178))),'Data Summary'!CG184="Yes"),OFFSET('Water Data'!$G$10,0,10*ROW('Water Data'!G178)),NA())</f>
        <v>#N/A</v>
      </c>
      <c r="S184" s="415" t="e">
        <f ca="true">+IF(AND(ISNUMBER(OFFSET('Water Data'!$H$5,0,10*ROW('Water Data'!H178))),'Data Summary'!CH184="Yes"),100-OFFSET('Water Data'!$H$5,0,10*ROW('Water Data'!H178)),NA())</f>
        <v>#N/A</v>
      </c>
      <c r="T184" s="415" t="e">
        <f ca="true">+IF(AND(ISNUMBER(OFFSET('Water Data'!$H$7,0,10*ROW('Water Data'!H178))),'Data Summary'!CI184="Yes"),OFFSET('Water Data'!$H$7,0,10*ROW('Water Data'!H178)),NA())</f>
        <v>#N/A</v>
      </c>
      <c r="U184" s="415" t="e">
        <f ca="true">+IF(AND(ISNUMBER(OFFSET('Water Data'!$H$10,0,10*ROW('Water Data'!H178))),'Data Summary'!CJ184="Yes"),OFFSET('Water Data'!$H$10,0,10*ROW('Water Data'!H178)),NA())</f>
        <v>#N/A</v>
      </c>
      <c r="V184" s="203" t="e">
        <f ca="true">+IF(AND(ISNUMBER(OFFSET('Sanitation Data'!$C$5,0,10*ROW('Sanitation Data'!C178))),'Data Summary'!CK184="Yes"),100-OFFSET('Sanitation Data'!$C$5,0,10*ROW('Sanitation Data'!C178)),NA())</f>
        <v>#N/A</v>
      </c>
      <c r="W184" s="203" t="e">
        <f ca="true">+IF(AND(ISNUMBER(OFFSET('Sanitation Data'!$C$7,0,10*ROW('Sanitation Data'!C178))),'Data Summary'!CL184="Yes"),OFFSET('Sanitation Data'!$C$7,0,10*ROW('Sanitation Data'!C178)),NA())</f>
        <v>#N/A</v>
      </c>
      <c r="X184" s="203" t="e">
        <f ca="true">+IF(AND(ISNUMBER(OFFSET('Sanitation Data'!$C$11,0,10*ROW('Sanitation Data'!C178))),'Data Summary'!CM184="Yes"),OFFSET('Sanitation Data'!$C$11,0,10*ROW('Sanitation Data'!C178)),NA())</f>
        <v>#N/A</v>
      </c>
      <c r="Y184" s="203" t="e">
        <f ca="true">+IF(AND(ISNUMBER(OFFSET('Sanitation Data'!$C$12,0,10*ROW('Sanitation Data'!C178))),'Data Summary'!CN184="Yes"),OFFSET('Sanitation Data'!$C$12,0,10*ROW('Sanitation Data'!C178)),NA())</f>
        <v>#N/A</v>
      </c>
      <c r="Z184" s="203" t="e">
        <f ca="true">+IF(AND(ISNUMBER(OFFSET('Sanitation Data'!$C$13,0,10*ROW('Sanitation Data'!C178))),'Data Summary'!CO184="Yes"),OFFSET('Sanitation Data'!$C$13,0,10*ROW('Sanitation Data'!C178)),NA())</f>
        <v>#N/A</v>
      </c>
      <c r="AA184" s="203" t="e">
        <f ca="true">+IF(AND(ISNUMBER(OFFSET('Sanitation Data'!$D$5,0,10*ROW('Sanitation Data'!D178))),'Data Summary'!CP184="Yes"),100-OFFSET('Sanitation Data'!$D$5,0,10*ROW('Sanitation Data'!D178)),NA())</f>
        <v>#N/A</v>
      </c>
      <c r="AB184" s="203" t="e">
        <f ca="true">+IF(AND(ISNUMBER(OFFSET('Sanitation Data'!$D$7,0,10*ROW('Sanitation Data'!D178))),'Data Summary'!CQ184="Yes"),OFFSET('Sanitation Data'!$D$7,0,10*ROW('Sanitation Data'!D178)),NA())</f>
        <v>#N/A</v>
      </c>
      <c r="AC184" s="203" t="e">
        <f ca="true">+IF(AND(ISNUMBER(OFFSET('Sanitation Data'!$D$11,0,10*ROW('Sanitation Data'!D178))),'Data Summary'!CR184="Yes"),OFFSET('Sanitation Data'!$D$11,0,10*ROW('Sanitation Data'!D178)),NA())</f>
        <v>#N/A</v>
      </c>
      <c r="AD184" s="203" t="e">
        <f ca="true">+IF(AND(ISNUMBER(OFFSET('Sanitation Data'!$D$12,0,10*ROW('Sanitation Data'!D178))),'Data Summary'!CS184="Yes"),OFFSET('Sanitation Data'!$D$12,0,10*ROW('Sanitation Data'!D178)),NA())</f>
        <v>#N/A</v>
      </c>
      <c r="AE184" s="203" t="e">
        <f ca="true">+IF(AND(ISNUMBER(OFFSET('Sanitation Data'!$D$13,0,10*ROW('Sanitation Data'!D178))),'Data Summary'!CT184="Yes"),OFFSET('Sanitation Data'!$D$13,0,10*ROW('Sanitation Data'!D178)),NA())</f>
        <v>#N/A</v>
      </c>
      <c r="AF184" s="203" t="e">
        <f ca="true">+IF(AND(ISNUMBER(OFFSET('Sanitation Data'!$E$5,0,10*ROW('Sanitation Data'!E178))),'Data Summary'!CU184="Yes"),100-OFFSET('Sanitation Data'!$E$5,0,10*ROW('Sanitation Data'!E178)),NA())</f>
        <v>#N/A</v>
      </c>
      <c r="AG184" s="203" t="e">
        <f ca="true">+IF(AND(ISNUMBER(OFFSET('Sanitation Data'!$E$7,0,10*ROW('Sanitation Data'!E178))),'Data Summary'!CV184="Yes"),OFFSET('Sanitation Data'!$E$7,0,10*ROW('Sanitation Data'!E178)),NA())</f>
        <v>#N/A</v>
      </c>
      <c r="AH184" s="203" t="e">
        <f ca="true">+IF(AND(ISNUMBER(OFFSET('Sanitation Data'!$E$11,0,10*ROW('Sanitation Data'!E178))),'Data Summary'!CW184="Yes"),OFFSET('Sanitation Data'!$E$11,0,10*ROW('Sanitation Data'!E178)),NA())</f>
        <v>#N/A</v>
      </c>
      <c r="AI184" s="203" t="e">
        <f ca="true">+IF(AND(ISNUMBER(OFFSET('Sanitation Data'!$E$12,0,10*ROW('Sanitation Data'!E178))),'Data Summary'!CX184="Yes"),OFFSET('Sanitation Data'!$E$12,0,10*ROW('Sanitation Data'!E178)),NA())</f>
        <v>#N/A</v>
      </c>
      <c r="AJ184" s="203" t="e">
        <f ca="true">+IF(AND(ISNUMBER(OFFSET('Sanitation Data'!$E$13,0,10*ROW('Sanitation Data'!E178))),'Data Summary'!CY184="Yes"),OFFSET('Sanitation Data'!$E$13,0,10*ROW('Sanitation Data'!E178)),NA())</f>
        <v>#N/A</v>
      </c>
      <c r="AK184" s="203" t="e">
        <f ca="true">+IF(AND(ISNUMBER(OFFSET('Sanitation Data'!$F$5,0,10*ROW('Sanitation Data'!F178))),'Data Summary'!CZ184="Yes"),100-OFFSET('Sanitation Data'!$F$5,0,10*ROW('Sanitation Data'!F178)),NA())</f>
        <v>#N/A</v>
      </c>
      <c r="AL184" s="203" t="e">
        <f ca="true">+IF(AND(ISNUMBER(OFFSET('Sanitation Data'!$F$7,0,10*ROW('Sanitation Data'!F178))),'Data Summary'!DA184="Yes"),OFFSET('Sanitation Data'!$F$7,0,10*ROW('Sanitation Data'!F178)),NA())</f>
        <v>#N/A</v>
      </c>
      <c r="AM184" s="203" t="e">
        <f ca="true">+IF(AND(ISNUMBER(OFFSET('Sanitation Data'!$F$11,0,10*ROW('Sanitation Data'!F178))),'Data Summary'!DB184="Yes"),OFFSET('Sanitation Data'!$F$11,0,10*ROW('Sanitation Data'!F178)),NA())</f>
        <v>#N/A</v>
      </c>
      <c r="AN184" s="203" t="e">
        <f ca="true">+IF(AND(ISNUMBER(OFFSET('Sanitation Data'!$F$12,0,10*ROW('Sanitation Data'!F178))),'Data Summary'!DC184="Yes"),OFFSET('Sanitation Data'!$F$12,0,10*ROW('Sanitation Data'!F178)),NA())</f>
        <v>#N/A</v>
      </c>
      <c r="AO184" s="203" t="e">
        <f ca="true">+IF(AND(ISNUMBER(OFFSET('Sanitation Data'!$F$13,0,10*ROW('Sanitation Data'!F178))),'Data Summary'!DD184="Yes"),OFFSET('Sanitation Data'!$F$13,0,10*ROW('Sanitation Data'!F178)),NA())</f>
        <v>#N/A</v>
      </c>
      <c r="AP184" s="203" t="e">
        <f ca="true">+IF(AND(ISNUMBER(OFFSET('Sanitation Data'!$G$5,0,10*ROW('Sanitation Data'!G178))),'Data Summary'!DE184="Yes"),100-OFFSET('Sanitation Data'!$G$5,0,10*ROW('Sanitation Data'!G178)),NA())</f>
        <v>#N/A</v>
      </c>
      <c r="AQ184" s="203" t="e">
        <f ca="true">+IF(AND(ISNUMBER(OFFSET('Sanitation Data'!$G$7,0,10*ROW('Sanitation Data'!G178))),'Data Summary'!DF184="Yes"),OFFSET('Sanitation Data'!$G$7,0,10*ROW('Sanitation Data'!G178)),NA())</f>
        <v>#N/A</v>
      </c>
      <c r="AR184" s="203" t="e">
        <f ca="true">+IF(AND(ISNUMBER(OFFSET('Sanitation Data'!$G$11,0,10*ROW('Sanitation Data'!G178))),'Data Summary'!DG184="Yes"),OFFSET('Sanitation Data'!$G$11,0,10*ROW('Sanitation Data'!G178)),NA())</f>
        <v>#N/A</v>
      </c>
      <c r="AS184" s="203" t="e">
        <f ca="true">+IF(AND(ISNUMBER(OFFSET('Sanitation Data'!$G$12,0,10*ROW('Sanitation Data'!G178))),'Data Summary'!DH184="Yes"),OFFSET('Sanitation Data'!$G$12,0,10*ROW('Sanitation Data'!G178)),NA())</f>
        <v>#N/A</v>
      </c>
      <c r="AT184" s="203" t="e">
        <f ca="true">+IF(AND(ISNUMBER(OFFSET('Sanitation Data'!$G$13,0,10*ROW('Sanitation Data'!G178))),'Data Summary'!DI184="Yes"),OFFSET('Sanitation Data'!$G$13,0,10*ROW('Sanitation Data'!G178)),NA())</f>
        <v>#N/A</v>
      </c>
      <c r="AU184" s="203" t="e">
        <f ca="true">+IF(AND(ISNUMBER(OFFSET('Sanitation Data'!$H$5,0,10*ROW('Sanitation Data'!H178))),'Data Summary'!DJ184="Yes"),100-OFFSET('Sanitation Data'!$H$5,0,10*ROW('Sanitation Data'!H178)),NA())</f>
        <v>#N/A</v>
      </c>
      <c r="AV184" s="203" t="e">
        <f ca="true">+IF(AND(ISNUMBER(OFFSET('Sanitation Data'!$H$7,0,10*ROW('Sanitation Data'!H178))),'Data Summary'!DK184="Yes"),OFFSET('Sanitation Data'!$H$7,0,10*ROW('Sanitation Data'!H178)),NA())</f>
        <v>#N/A</v>
      </c>
      <c r="AW184" s="203" t="e">
        <f ca="true">+IF(AND(ISNUMBER(OFFSET('Sanitation Data'!$H$11,0,10*ROW('Sanitation Data'!H178))),'Data Summary'!DL184="Yes"),OFFSET('Sanitation Data'!$H$11,0,10*ROW('Sanitation Data'!H178)),NA())</f>
        <v>#N/A</v>
      </c>
      <c r="AX184" s="203" t="e">
        <f ca="true">+IF(AND(ISNUMBER(OFFSET('Sanitation Data'!$H$12,0,10*ROW('Sanitation Data'!H178))),'Data Summary'!DM184="Yes"),OFFSET('Sanitation Data'!$H$12,0,10*ROW('Sanitation Data'!H178)),NA())</f>
        <v>#N/A</v>
      </c>
      <c r="AY184" s="203" t="e">
        <f ca="true">+IF(AND(ISNUMBER(OFFSET('Sanitation Data'!$H$13,0,10*ROW('Sanitation Data'!H178))),'Data Summary'!DN184="Yes"),OFFSET('Sanitation Data'!$H$13,0,10*ROW('Sanitation Data'!H178)),NA())</f>
        <v>#N/A</v>
      </c>
      <c r="AZ184" s="204" t="e">
        <f ca="true">+IF(AND(ISNUMBER(OFFSET('Hygiene Data'!$C$6,0,10*ROW('Hygiene Data'!C178))),'Data Summary'!DO184="Yes"),OFFSET('Hygiene Data'!$C$6,0,10*ROW('Hygiene Data'!C178)),NA())</f>
        <v>#N/A</v>
      </c>
      <c r="BA184" s="204" t="e">
        <f ca="true">+IF(AND(ISNUMBER(OFFSET('Hygiene Data'!$C$8,0,10*ROW('Hygiene Data'!C178))),'Data Summary'!DP184="Yes"),OFFSET('Hygiene Data'!$C$8,0,10*ROW('Hygiene Data'!C178)),NA())</f>
        <v>#N/A</v>
      </c>
      <c r="BB184" s="204" t="e">
        <f ca="true">+IF(AND(ISNUMBER(OFFSET('Hygiene Data'!$C$10,0,10*ROW('Hygiene Data'!C178))),'Data Summary'!DQ184="Yes"),OFFSET('Hygiene Data'!$C$10,0,10*ROW('Hygiene Data'!C178)),NA())</f>
        <v>#N/A</v>
      </c>
      <c r="BC184" s="204" t="e">
        <f ca="true">+IF(AND(ISNUMBER(OFFSET('Hygiene Data'!$D$6,0,10*ROW('Hygiene Data'!D178))),'Data Summary'!DR184="Yes"),OFFSET('Hygiene Data'!$D$6,0,10*ROW('Hygiene Data'!D178)),NA())</f>
        <v>#N/A</v>
      </c>
      <c r="BD184" s="204" t="e">
        <f ca="true">+IF(AND(ISNUMBER(OFFSET('Hygiene Data'!$D$8,0,10*ROW('Hygiene Data'!D178))),'Data Summary'!DS184="Yes"),OFFSET('Hygiene Data'!$D$8,0,10*ROW('Hygiene Data'!D178)),NA())</f>
        <v>#N/A</v>
      </c>
      <c r="BE184" s="204" t="e">
        <f ca="true">+IF(AND(ISNUMBER(OFFSET('Hygiene Data'!$D$10,0,10*ROW('Hygiene Data'!D178))),'Data Summary'!DT184="Yes"),OFFSET('Hygiene Data'!$D$10,0,10*ROW('Hygiene Data'!D178)),NA())</f>
        <v>#N/A</v>
      </c>
      <c r="BF184" s="204" t="e">
        <f ca="true">+IF(AND(ISNUMBER(OFFSET('Hygiene Data'!$E$6,0,10*ROW('Hygiene Data'!E178))),'Data Summary'!DU184="Yes"),OFFSET('Hygiene Data'!$E$6,0,10*ROW('Hygiene Data'!E178)),NA())</f>
        <v>#N/A</v>
      </c>
      <c r="BG184" s="204" t="e">
        <f ca="true">+IF(AND(ISNUMBER(OFFSET('Hygiene Data'!$E$8,0,10*ROW('Hygiene Data'!E178))),'Data Summary'!DV184="Yes"),OFFSET('Hygiene Data'!$E$8,0,10*ROW('Hygiene Data'!E178)),NA())</f>
        <v>#N/A</v>
      </c>
      <c r="BH184" s="204" t="e">
        <f ca="true">+IF(AND(ISNUMBER(OFFSET('Hygiene Data'!$E$10,0,10*ROW('Hygiene Data'!E178))),'Data Summary'!DW184="Yes"),OFFSET('Hygiene Data'!$E$10,0,10*ROW('Hygiene Data'!E178)),NA())</f>
        <v>#N/A</v>
      </c>
      <c r="BI184" s="204" t="e">
        <f ca="true">+IF(AND(ISNUMBER(OFFSET('Hygiene Data'!$F$6,0,10*ROW('Hygiene Data'!F178))),'Data Summary'!DX184="Yes"),OFFSET('Hygiene Data'!$F$6,0,10*ROW('Hygiene Data'!F178)),NA())</f>
        <v>#N/A</v>
      </c>
      <c r="BJ184" s="204" t="e">
        <f ca="true">+IF(AND(ISNUMBER(OFFSET('Hygiene Data'!$F$8,0,10*ROW('Hygiene Data'!F178))),'Data Summary'!DY184="Yes"),OFFSET('Hygiene Data'!$F$8,0,10*ROW('Hygiene Data'!F178)),NA())</f>
        <v>#N/A</v>
      </c>
      <c r="BK184" s="204" t="e">
        <f ca="true">+IF(AND(ISNUMBER(OFFSET('Hygiene Data'!$F$10,0,10*ROW('Hygiene Data'!F178))),'Data Summary'!DZ184="Yes"),OFFSET('Hygiene Data'!$F$10,0,10*ROW('Hygiene Data'!F178)),NA())</f>
        <v>#N/A</v>
      </c>
      <c r="BL184" s="204" t="e">
        <f ca="true">+IF(AND(ISNUMBER(OFFSET('Hygiene Data'!$G$6,0,10*ROW('Hygiene Data'!G178))),'Data Summary'!EA184="Yes"),OFFSET('Hygiene Data'!$G$6,0,10*ROW('Hygiene Data'!G178)),NA())</f>
        <v>#N/A</v>
      </c>
      <c r="BM184" s="204" t="e">
        <f ca="true">+IF(AND(ISNUMBER(OFFSET('Hygiene Data'!$G$8,0,10*ROW('Hygiene Data'!G178))),'Data Summary'!EB184="Yes"),OFFSET('Hygiene Data'!$G$8,0,10*ROW('Hygiene Data'!G178)),NA())</f>
        <v>#N/A</v>
      </c>
      <c r="BN184" s="204" t="e">
        <f ca="true">+IF(AND(ISNUMBER(OFFSET('Hygiene Data'!$G$10,0,10*ROW('Hygiene Data'!G178))),'Data Summary'!EC184="Yes"),OFFSET('Hygiene Data'!$G$10,0,10*ROW('Hygiene Data'!G178)),NA())</f>
        <v>#N/A</v>
      </c>
      <c r="BO184" s="204" t="e">
        <f ca="true">+IF(AND(ISNUMBER(OFFSET('Hygiene Data'!$H$6,0,10*ROW('Hygiene Data'!H178))),'Data Summary'!ED184="Yes"),OFFSET('Hygiene Data'!$H$6,0,10*ROW('Hygiene Data'!H178)),NA())</f>
        <v>#N/A</v>
      </c>
      <c r="BP184" s="204" t="e">
        <f ca="true">+IF(AND(ISNUMBER(OFFSET('Hygiene Data'!$H$8,0,10*ROW('Hygiene Data'!H178))),'Data Summary'!EE184="Yes"),OFFSET('Hygiene Data'!$H$8,0,10*ROW('Hygiene Data'!H178)),NA())</f>
        <v>#N/A</v>
      </c>
      <c r="BQ184" s="204"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415" t="e">
        <f ca="true">+IF(AND(ISNUMBER(OFFSET('Water Data'!$C$5,0,10*ROW('Water Data'!C179))),'Data Summary'!BS185="Yes"),100-OFFSET('Water Data'!$C$5,0,10*ROW('Water Data'!C179)),NA())</f>
        <v>#N/A</v>
      </c>
      <c r="E185" s="415" t="e">
        <f ca="true">+IF(AND(ISNUMBER(OFFSET('Water Data'!$C$7,0,10*ROW('Water Data'!C179))),'Data Summary'!BT185="Yes"),OFFSET('Water Data'!$C$7,0,10*ROW('Water Data'!C179)),NA())</f>
        <v>#N/A</v>
      </c>
      <c r="F185" s="415" t="e">
        <f ca="true">+IF(AND(ISNUMBER(OFFSET('Water Data'!$C$10,0,10*ROW('Water Data'!C179))),'Data Summary'!BU185="Yes"),OFFSET('Water Data'!$C$10,0,10*ROW('Water Data'!C179)),NA())</f>
        <v>#N/A</v>
      </c>
      <c r="G185" s="415" t="e">
        <f ca="true">+IF(AND(ISNUMBER(OFFSET('Water Data'!$D$5,0,10*ROW('Water Data'!D179))),'Data Summary'!BV185="Yes"),100-OFFSET('Water Data'!$D$5,0,10*ROW('Water Data'!D179)),NA())</f>
        <v>#N/A</v>
      </c>
      <c r="H185" s="415" t="e">
        <f ca="true">+IF(AND(ISNUMBER(OFFSET('Water Data'!$D$7,0,10*ROW('Water Data'!D179))),'Data Summary'!BW185="Yes"),OFFSET('Water Data'!$D$7,0,10*ROW('Water Data'!D179)),NA())</f>
        <v>#N/A</v>
      </c>
      <c r="I185" s="415" t="e">
        <f ca="true">+IF(AND(ISNUMBER(OFFSET('Water Data'!$D$10,0,10*ROW('Water Data'!D179))),'Data Summary'!BX185="Yes"),OFFSET('Water Data'!$D$10,0,10*ROW('Water Data'!D179)),NA())</f>
        <v>#N/A</v>
      </c>
      <c r="J185" s="415" t="e">
        <f ca="true">+IF(AND(ISNUMBER(OFFSET('Water Data'!$E$5,0,10*ROW('Water Data'!E179))),'Data Summary'!BY185="Yes"),100-OFFSET('Water Data'!$E$5,0,10*ROW('Water Data'!E179)),NA())</f>
        <v>#N/A</v>
      </c>
      <c r="K185" s="415" t="e">
        <f ca="true">+IF(AND(ISNUMBER(OFFSET('Water Data'!$E$7,0,10*ROW('Water Data'!E179))),'Data Summary'!BZ185="Yes"),OFFSET('Water Data'!$E$7,0,10*ROW('Water Data'!E179)),NA())</f>
        <v>#N/A</v>
      </c>
      <c r="L185" s="415" t="e">
        <f ca="true">+IF(AND(ISNUMBER(OFFSET('Water Data'!$E$10,0,10*ROW('Water Data'!E179))),'Data Summary'!CA185="Yes"),OFFSET('Water Data'!$E$10,0,10*ROW('Water Data'!E179)),NA())</f>
        <v>#N/A</v>
      </c>
      <c r="M185" s="415" t="e">
        <f ca="true">+IF(AND(ISNUMBER(OFFSET('Water Data'!$F$5,0,10*ROW('Water Data'!F179))),'Data Summary'!CB185="Yes"),100-OFFSET('Water Data'!$F$5,0,10*ROW('Water Data'!F179)),NA())</f>
        <v>#N/A</v>
      </c>
      <c r="N185" s="415" t="e">
        <f ca="true">+IF(AND(ISNUMBER(OFFSET('Water Data'!$F$7,0,10*ROW('Water Data'!F179))),'Data Summary'!CC185="Yes"),OFFSET('Water Data'!$F$7,0,10*ROW('Water Data'!F179)),NA())</f>
        <v>#N/A</v>
      </c>
      <c r="O185" s="415" t="e">
        <f ca="true">+IF(AND(ISNUMBER(OFFSET('Water Data'!$F$10,0,10*ROW('Water Data'!F179))),'Data Summary'!CD185="Yes"),OFFSET('Water Data'!$F$10,0,10*ROW('Water Data'!F179)),NA())</f>
        <v>#N/A</v>
      </c>
      <c r="P185" s="415" t="e">
        <f ca="true">+IF(AND(ISNUMBER(OFFSET('Water Data'!$G$5,0,10*ROW('Water Data'!G179))),'Data Summary'!CE185="Yes"),100-OFFSET('Water Data'!$G$5,0,10*ROW('Water Data'!G179)),NA())</f>
        <v>#N/A</v>
      </c>
      <c r="Q185" s="415" t="e">
        <f ca="true">+IF(AND(ISNUMBER(OFFSET('Water Data'!$G$7,0,10*ROW('Water Data'!G179))),'Data Summary'!CF185="Yes"),OFFSET('Water Data'!$G$7,0,10*ROW('Water Data'!G179)),NA())</f>
        <v>#N/A</v>
      </c>
      <c r="R185" s="415" t="e">
        <f ca="true">+IF(AND(ISNUMBER(OFFSET('Water Data'!$G$10,0,10*ROW('Water Data'!G179))),'Data Summary'!CG185="Yes"),OFFSET('Water Data'!$G$10,0,10*ROW('Water Data'!G179)),NA())</f>
        <v>#N/A</v>
      </c>
      <c r="S185" s="415" t="e">
        <f ca="true">+IF(AND(ISNUMBER(OFFSET('Water Data'!$H$5,0,10*ROW('Water Data'!H179))),'Data Summary'!CH185="Yes"),100-OFFSET('Water Data'!$H$5,0,10*ROW('Water Data'!H179)),NA())</f>
        <v>#N/A</v>
      </c>
      <c r="T185" s="415" t="e">
        <f ca="true">+IF(AND(ISNUMBER(OFFSET('Water Data'!$H$7,0,10*ROW('Water Data'!H179))),'Data Summary'!CI185="Yes"),OFFSET('Water Data'!$H$7,0,10*ROW('Water Data'!H179)),NA())</f>
        <v>#N/A</v>
      </c>
      <c r="U185" s="415" t="e">
        <f ca="true">+IF(AND(ISNUMBER(OFFSET('Water Data'!$H$10,0,10*ROW('Water Data'!H179))),'Data Summary'!CJ185="Yes"),OFFSET('Water Data'!$H$10,0,10*ROW('Water Data'!H179)),NA())</f>
        <v>#N/A</v>
      </c>
      <c r="V185" s="203" t="e">
        <f ca="true">+IF(AND(ISNUMBER(OFFSET('Sanitation Data'!$C$5,0,10*ROW('Sanitation Data'!C179))),'Data Summary'!CK185="Yes"),100-OFFSET('Sanitation Data'!$C$5,0,10*ROW('Sanitation Data'!C179)),NA())</f>
        <v>#N/A</v>
      </c>
      <c r="W185" s="203" t="e">
        <f ca="true">+IF(AND(ISNUMBER(OFFSET('Sanitation Data'!$C$7,0,10*ROW('Sanitation Data'!C179))),'Data Summary'!CL185="Yes"),OFFSET('Sanitation Data'!$C$7,0,10*ROW('Sanitation Data'!C179)),NA())</f>
        <v>#N/A</v>
      </c>
      <c r="X185" s="203" t="e">
        <f ca="true">+IF(AND(ISNUMBER(OFFSET('Sanitation Data'!$C$11,0,10*ROW('Sanitation Data'!C179))),'Data Summary'!CM185="Yes"),OFFSET('Sanitation Data'!$C$11,0,10*ROW('Sanitation Data'!C179)),NA())</f>
        <v>#N/A</v>
      </c>
      <c r="Y185" s="203" t="e">
        <f ca="true">+IF(AND(ISNUMBER(OFFSET('Sanitation Data'!$C$12,0,10*ROW('Sanitation Data'!C179))),'Data Summary'!CN185="Yes"),OFFSET('Sanitation Data'!$C$12,0,10*ROW('Sanitation Data'!C179)),NA())</f>
        <v>#N/A</v>
      </c>
      <c r="Z185" s="203" t="e">
        <f ca="true">+IF(AND(ISNUMBER(OFFSET('Sanitation Data'!$C$13,0,10*ROW('Sanitation Data'!C179))),'Data Summary'!CO185="Yes"),OFFSET('Sanitation Data'!$C$13,0,10*ROW('Sanitation Data'!C179)),NA())</f>
        <v>#N/A</v>
      </c>
      <c r="AA185" s="203" t="e">
        <f ca="true">+IF(AND(ISNUMBER(OFFSET('Sanitation Data'!$D$5,0,10*ROW('Sanitation Data'!D179))),'Data Summary'!CP185="Yes"),100-OFFSET('Sanitation Data'!$D$5,0,10*ROW('Sanitation Data'!D179)),NA())</f>
        <v>#N/A</v>
      </c>
      <c r="AB185" s="203" t="e">
        <f ca="true">+IF(AND(ISNUMBER(OFFSET('Sanitation Data'!$D$7,0,10*ROW('Sanitation Data'!D179))),'Data Summary'!CQ185="Yes"),OFFSET('Sanitation Data'!$D$7,0,10*ROW('Sanitation Data'!D179)),NA())</f>
        <v>#N/A</v>
      </c>
      <c r="AC185" s="203" t="e">
        <f ca="true">+IF(AND(ISNUMBER(OFFSET('Sanitation Data'!$D$11,0,10*ROW('Sanitation Data'!D179))),'Data Summary'!CR185="Yes"),OFFSET('Sanitation Data'!$D$11,0,10*ROW('Sanitation Data'!D179)),NA())</f>
        <v>#N/A</v>
      </c>
      <c r="AD185" s="203" t="e">
        <f ca="true">+IF(AND(ISNUMBER(OFFSET('Sanitation Data'!$D$12,0,10*ROW('Sanitation Data'!D179))),'Data Summary'!CS185="Yes"),OFFSET('Sanitation Data'!$D$12,0,10*ROW('Sanitation Data'!D179)),NA())</f>
        <v>#N/A</v>
      </c>
      <c r="AE185" s="203" t="e">
        <f ca="true">+IF(AND(ISNUMBER(OFFSET('Sanitation Data'!$D$13,0,10*ROW('Sanitation Data'!D179))),'Data Summary'!CT185="Yes"),OFFSET('Sanitation Data'!$D$13,0,10*ROW('Sanitation Data'!D179)),NA())</f>
        <v>#N/A</v>
      </c>
      <c r="AF185" s="203" t="e">
        <f ca="true">+IF(AND(ISNUMBER(OFFSET('Sanitation Data'!$E$5,0,10*ROW('Sanitation Data'!E179))),'Data Summary'!CU185="Yes"),100-OFFSET('Sanitation Data'!$E$5,0,10*ROW('Sanitation Data'!E179)),NA())</f>
        <v>#N/A</v>
      </c>
      <c r="AG185" s="203" t="e">
        <f ca="true">+IF(AND(ISNUMBER(OFFSET('Sanitation Data'!$E$7,0,10*ROW('Sanitation Data'!E179))),'Data Summary'!CV185="Yes"),OFFSET('Sanitation Data'!$E$7,0,10*ROW('Sanitation Data'!E179)),NA())</f>
        <v>#N/A</v>
      </c>
      <c r="AH185" s="203" t="e">
        <f ca="true">+IF(AND(ISNUMBER(OFFSET('Sanitation Data'!$E$11,0,10*ROW('Sanitation Data'!E179))),'Data Summary'!CW185="Yes"),OFFSET('Sanitation Data'!$E$11,0,10*ROW('Sanitation Data'!E179)),NA())</f>
        <v>#N/A</v>
      </c>
      <c r="AI185" s="203" t="e">
        <f ca="true">+IF(AND(ISNUMBER(OFFSET('Sanitation Data'!$E$12,0,10*ROW('Sanitation Data'!E179))),'Data Summary'!CX185="Yes"),OFFSET('Sanitation Data'!$E$12,0,10*ROW('Sanitation Data'!E179)),NA())</f>
        <v>#N/A</v>
      </c>
      <c r="AJ185" s="203" t="e">
        <f ca="true">+IF(AND(ISNUMBER(OFFSET('Sanitation Data'!$E$13,0,10*ROW('Sanitation Data'!E179))),'Data Summary'!CY185="Yes"),OFFSET('Sanitation Data'!$E$13,0,10*ROW('Sanitation Data'!E179)),NA())</f>
        <v>#N/A</v>
      </c>
      <c r="AK185" s="203" t="e">
        <f ca="true">+IF(AND(ISNUMBER(OFFSET('Sanitation Data'!$F$5,0,10*ROW('Sanitation Data'!F179))),'Data Summary'!CZ185="Yes"),100-OFFSET('Sanitation Data'!$F$5,0,10*ROW('Sanitation Data'!F179)),NA())</f>
        <v>#N/A</v>
      </c>
      <c r="AL185" s="203" t="e">
        <f ca="true">+IF(AND(ISNUMBER(OFFSET('Sanitation Data'!$F$7,0,10*ROW('Sanitation Data'!F179))),'Data Summary'!DA185="Yes"),OFFSET('Sanitation Data'!$F$7,0,10*ROW('Sanitation Data'!F179)),NA())</f>
        <v>#N/A</v>
      </c>
      <c r="AM185" s="203" t="e">
        <f ca="true">+IF(AND(ISNUMBER(OFFSET('Sanitation Data'!$F$11,0,10*ROW('Sanitation Data'!F179))),'Data Summary'!DB185="Yes"),OFFSET('Sanitation Data'!$F$11,0,10*ROW('Sanitation Data'!F179)),NA())</f>
        <v>#N/A</v>
      </c>
      <c r="AN185" s="203" t="e">
        <f ca="true">+IF(AND(ISNUMBER(OFFSET('Sanitation Data'!$F$12,0,10*ROW('Sanitation Data'!F179))),'Data Summary'!DC185="Yes"),OFFSET('Sanitation Data'!$F$12,0,10*ROW('Sanitation Data'!F179)),NA())</f>
        <v>#N/A</v>
      </c>
      <c r="AO185" s="203" t="e">
        <f ca="true">+IF(AND(ISNUMBER(OFFSET('Sanitation Data'!$F$13,0,10*ROW('Sanitation Data'!F179))),'Data Summary'!DD185="Yes"),OFFSET('Sanitation Data'!$F$13,0,10*ROW('Sanitation Data'!F179)),NA())</f>
        <v>#N/A</v>
      </c>
      <c r="AP185" s="203" t="e">
        <f ca="true">+IF(AND(ISNUMBER(OFFSET('Sanitation Data'!$G$5,0,10*ROW('Sanitation Data'!G179))),'Data Summary'!DE185="Yes"),100-OFFSET('Sanitation Data'!$G$5,0,10*ROW('Sanitation Data'!G179)),NA())</f>
        <v>#N/A</v>
      </c>
      <c r="AQ185" s="203" t="e">
        <f ca="true">+IF(AND(ISNUMBER(OFFSET('Sanitation Data'!$G$7,0,10*ROW('Sanitation Data'!G179))),'Data Summary'!DF185="Yes"),OFFSET('Sanitation Data'!$G$7,0,10*ROW('Sanitation Data'!G179)),NA())</f>
        <v>#N/A</v>
      </c>
      <c r="AR185" s="203" t="e">
        <f ca="true">+IF(AND(ISNUMBER(OFFSET('Sanitation Data'!$G$11,0,10*ROW('Sanitation Data'!G179))),'Data Summary'!DG185="Yes"),OFFSET('Sanitation Data'!$G$11,0,10*ROW('Sanitation Data'!G179)),NA())</f>
        <v>#N/A</v>
      </c>
      <c r="AS185" s="203" t="e">
        <f ca="true">+IF(AND(ISNUMBER(OFFSET('Sanitation Data'!$G$12,0,10*ROW('Sanitation Data'!G179))),'Data Summary'!DH185="Yes"),OFFSET('Sanitation Data'!$G$12,0,10*ROW('Sanitation Data'!G179)),NA())</f>
        <v>#N/A</v>
      </c>
      <c r="AT185" s="203" t="e">
        <f ca="true">+IF(AND(ISNUMBER(OFFSET('Sanitation Data'!$G$13,0,10*ROW('Sanitation Data'!G179))),'Data Summary'!DI185="Yes"),OFFSET('Sanitation Data'!$G$13,0,10*ROW('Sanitation Data'!G179)),NA())</f>
        <v>#N/A</v>
      </c>
      <c r="AU185" s="203" t="e">
        <f ca="true">+IF(AND(ISNUMBER(OFFSET('Sanitation Data'!$H$5,0,10*ROW('Sanitation Data'!H179))),'Data Summary'!DJ185="Yes"),100-OFFSET('Sanitation Data'!$H$5,0,10*ROW('Sanitation Data'!H179)),NA())</f>
        <v>#N/A</v>
      </c>
      <c r="AV185" s="203" t="e">
        <f ca="true">+IF(AND(ISNUMBER(OFFSET('Sanitation Data'!$H$7,0,10*ROW('Sanitation Data'!H179))),'Data Summary'!DK185="Yes"),OFFSET('Sanitation Data'!$H$7,0,10*ROW('Sanitation Data'!H179)),NA())</f>
        <v>#N/A</v>
      </c>
      <c r="AW185" s="203" t="e">
        <f ca="true">+IF(AND(ISNUMBER(OFFSET('Sanitation Data'!$H$11,0,10*ROW('Sanitation Data'!H179))),'Data Summary'!DL185="Yes"),OFFSET('Sanitation Data'!$H$11,0,10*ROW('Sanitation Data'!H179)),NA())</f>
        <v>#N/A</v>
      </c>
      <c r="AX185" s="203" t="e">
        <f ca="true">+IF(AND(ISNUMBER(OFFSET('Sanitation Data'!$H$12,0,10*ROW('Sanitation Data'!H179))),'Data Summary'!DM185="Yes"),OFFSET('Sanitation Data'!$H$12,0,10*ROW('Sanitation Data'!H179)),NA())</f>
        <v>#N/A</v>
      </c>
      <c r="AY185" s="203" t="e">
        <f ca="true">+IF(AND(ISNUMBER(OFFSET('Sanitation Data'!$H$13,0,10*ROW('Sanitation Data'!H179))),'Data Summary'!DN185="Yes"),OFFSET('Sanitation Data'!$H$13,0,10*ROW('Sanitation Data'!H179)),NA())</f>
        <v>#N/A</v>
      </c>
      <c r="AZ185" s="204" t="e">
        <f ca="true">+IF(AND(ISNUMBER(OFFSET('Hygiene Data'!$C$6,0,10*ROW('Hygiene Data'!C179))),'Data Summary'!DO185="Yes"),OFFSET('Hygiene Data'!$C$6,0,10*ROW('Hygiene Data'!C179)),NA())</f>
        <v>#N/A</v>
      </c>
      <c r="BA185" s="204" t="e">
        <f ca="true">+IF(AND(ISNUMBER(OFFSET('Hygiene Data'!$C$8,0,10*ROW('Hygiene Data'!C179))),'Data Summary'!DP185="Yes"),OFFSET('Hygiene Data'!$C$8,0,10*ROW('Hygiene Data'!C179)),NA())</f>
        <v>#N/A</v>
      </c>
      <c r="BB185" s="204" t="e">
        <f ca="true">+IF(AND(ISNUMBER(OFFSET('Hygiene Data'!$C$10,0,10*ROW('Hygiene Data'!C179))),'Data Summary'!DQ185="Yes"),OFFSET('Hygiene Data'!$C$10,0,10*ROW('Hygiene Data'!C179)),NA())</f>
        <v>#N/A</v>
      </c>
      <c r="BC185" s="204" t="e">
        <f ca="true">+IF(AND(ISNUMBER(OFFSET('Hygiene Data'!$D$6,0,10*ROW('Hygiene Data'!D179))),'Data Summary'!DR185="Yes"),OFFSET('Hygiene Data'!$D$6,0,10*ROW('Hygiene Data'!D179)),NA())</f>
        <v>#N/A</v>
      </c>
      <c r="BD185" s="204" t="e">
        <f ca="true">+IF(AND(ISNUMBER(OFFSET('Hygiene Data'!$D$8,0,10*ROW('Hygiene Data'!D179))),'Data Summary'!DS185="Yes"),OFFSET('Hygiene Data'!$D$8,0,10*ROW('Hygiene Data'!D179)),NA())</f>
        <v>#N/A</v>
      </c>
      <c r="BE185" s="204" t="e">
        <f ca="true">+IF(AND(ISNUMBER(OFFSET('Hygiene Data'!$D$10,0,10*ROW('Hygiene Data'!D179))),'Data Summary'!DT185="Yes"),OFFSET('Hygiene Data'!$D$10,0,10*ROW('Hygiene Data'!D179)),NA())</f>
        <v>#N/A</v>
      </c>
      <c r="BF185" s="204" t="e">
        <f ca="true">+IF(AND(ISNUMBER(OFFSET('Hygiene Data'!$E$6,0,10*ROW('Hygiene Data'!E179))),'Data Summary'!DU185="Yes"),OFFSET('Hygiene Data'!$E$6,0,10*ROW('Hygiene Data'!E179)),NA())</f>
        <v>#N/A</v>
      </c>
      <c r="BG185" s="204" t="e">
        <f ca="true">+IF(AND(ISNUMBER(OFFSET('Hygiene Data'!$E$8,0,10*ROW('Hygiene Data'!E179))),'Data Summary'!DV185="Yes"),OFFSET('Hygiene Data'!$E$8,0,10*ROW('Hygiene Data'!E179)),NA())</f>
        <v>#N/A</v>
      </c>
      <c r="BH185" s="204" t="e">
        <f ca="true">+IF(AND(ISNUMBER(OFFSET('Hygiene Data'!$E$10,0,10*ROW('Hygiene Data'!E179))),'Data Summary'!DW185="Yes"),OFFSET('Hygiene Data'!$E$10,0,10*ROW('Hygiene Data'!E179)),NA())</f>
        <v>#N/A</v>
      </c>
      <c r="BI185" s="204" t="e">
        <f ca="true">+IF(AND(ISNUMBER(OFFSET('Hygiene Data'!$F$6,0,10*ROW('Hygiene Data'!F179))),'Data Summary'!DX185="Yes"),OFFSET('Hygiene Data'!$F$6,0,10*ROW('Hygiene Data'!F179)),NA())</f>
        <v>#N/A</v>
      </c>
      <c r="BJ185" s="204" t="e">
        <f ca="true">+IF(AND(ISNUMBER(OFFSET('Hygiene Data'!$F$8,0,10*ROW('Hygiene Data'!F179))),'Data Summary'!DY185="Yes"),OFFSET('Hygiene Data'!$F$8,0,10*ROW('Hygiene Data'!F179)),NA())</f>
        <v>#N/A</v>
      </c>
      <c r="BK185" s="204" t="e">
        <f ca="true">+IF(AND(ISNUMBER(OFFSET('Hygiene Data'!$F$10,0,10*ROW('Hygiene Data'!F179))),'Data Summary'!DZ185="Yes"),OFFSET('Hygiene Data'!$F$10,0,10*ROW('Hygiene Data'!F179)),NA())</f>
        <v>#N/A</v>
      </c>
      <c r="BL185" s="204" t="e">
        <f ca="true">+IF(AND(ISNUMBER(OFFSET('Hygiene Data'!$G$6,0,10*ROW('Hygiene Data'!G179))),'Data Summary'!EA185="Yes"),OFFSET('Hygiene Data'!$G$6,0,10*ROW('Hygiene Data'!G179)),NA())</f>
        <v>#N/A</v>
      </c>
      <c r="BM185" s="204" t="e">
        <f ca="true">+IF(AND(ISNUMBER(OFFSET('Hygiene Data'!$G$8,0,10*ROW('Hygiene Data'!G179))),'Data Summary'!EB185="Yes"),OFFSET('Hygiene Data'!$G$8,0,10*ROW('Hygiene Data'!G179)),NA())</f>
        <v>#N/A</v>
      </c>
      <c r="BN185" s="204" t="e">
        <f ca="true">+IF(AND(ISNUMBER(OFFSET('Hygiene Data'!$G$10,0,10*ROW('Hygiene Data'!G179))),'Data Summary'!EC185="Yes"),OFFSET('Hygiene Data'!$G$10,0,10*ROW('Hygiene Data'!G179)),NA())</f>
        <v>#N/A</v>
      </c>
      <c r="BO185" s="204" t="e">
        <f ca="true">+IF(AND(ISNUMBER(OFFSET('Hygiene Data'!$H$6,0,10*ROW('Hygiene Data'!H179))),'Data Summary'!ED185="Yes"),OFFSET('Hygiene Data'!$H$6,0,10*ROW('Hygiene Data'!H179)),NA())</f>
        <v>#N/A</v>
      </c>
      <c r="BP185" s="204" t="e">
        <f ca="true">+IF(AND(ISNUMBER(OFFSET('Hygiene Data'!$H$8,0,10*ROW('Hygiene Data'!H179))),'Data Summary'!EE185="Yes"),OFFSET('Hygiene Data'!$H$8,0,10*ROW('Hygiene Data'!H179)),NA())</f>
        <v>#N/A</v>
      </c>
      <c r="BQ185" s="204"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415" t="e">
        <f ca="true">+IF(AND(ISNUMBER(OFFSET('Water Data'!$C$5,0,10*ROW('Water Data'!C180))),'Data Summary'!BS186="Yes"),100-OFFSET('Water Data'!$C$5,0,10*ROW('Water Data'!C180)),NA())</f>
        <v>#N/A</v>
      </c>
      <c r="E186" s="415" t="e">
        <f ca="true">+IF(AND(ISNUMBER(OFFSET('Water Data'!$C$7,0,10*ROW('Water Data'!C180))),'Data Summary'!BT186="Yes"),OFFSET('Water Data'!$C$7,0,10*ROW('Water Data'!C180)),NA())</f>
        <v>#N/A</v>
      </c>
      <c r="F186" s="415" t="e">
        <f ca="true">+IF(AND(ISNUMBER(OFFSET('Water Data'!$C$10,0,10*ROW('Water Data'!C180))),'Data Summary'!BU186="Yes"),OFFSET('Water Data'!$C$10,0,10*ROW('Water Data'!C180)),NA())</f>
        <v>#N/A</v>
      </c>
      <c r="G186" s="415" t="e">
        <f ca="true">+IF(AND(ISNUMBER(OFFSET('Water Data'!$D$5,0,10*ROW('Water Data'!D180))),'Data Summary'!BV186="Yes"),100-OFFSET('Water Data'!$D$5,0,10*ROW('Water Data'!D180)),NA())</f>
        <v>#N/A</v>
      </c>
      <c r="H186" s="415" t="e">
        <f ca="true">+IF(AND(ISNUMBER(OFFSET('Water Data'!$D$7,0,10*ROW('Water Data'!D180))),'Data Summary'!BW186="Yes"),OFFSET('Water Data'!$D$7,0,10*ROW('Water Data'!D180)),NA())</f>
        <v>#N/A</v>
      </c>
      <c r="I186" s="415" t="e">
        <f ca="true">+IF(AND(ISNUMBER(OFFSET('Water Data'!$D$10,0,10*ROW('Water Data'!D180))),'Data Summary'!BX186="Yes"),OFFSET('Water Data'!$D$10,0,10*ROW('Water Data'!D180)),NA())</f>
        <v>#N/A</v>
      </c>
      <c r="J186" s="415" t="e">
        <f ca="true">+IF(AND(ISNUMBER(OFFSET('Water Data'!$E$5,0,10*ROW('Water Data'!E180))),'Data Summary'!BY186="Yes"),100-OFFSET('Water Data'!$E$5,0,10*ROW('Water Data'!E180)),NA())</f>
        <v>#N/A</v>
      </c>
      <c r="K186" s="415" t="e">
        <f ca="true">+IF(AND(ISNUMBER(OFFSET('Water Data'!$E$7,0,10*ROW('Water Data'!E180))),'Data Summary'!BZ186="Yes"),OFFSET('Water Data'!$E$7,0,10*ROW('Water Data'!E180)),NA())</f>
        <v>#N/A</v>
      </c>
      <c r="L186" s="415" t="e">
        <f ca="true">+IF(AND(ISNUMBER(OFFSET('Water Data'!$E$10,0,10*ROW('Water Data'!E180))),'Data Summary'!CA186="Yes"),OFFSET('Water Data'!$E$10,0,10*ROW('Water Data'!E180)),NA())</f>
        <v>#N/A</v>
      </c>
      <c r="M186" s="415" t="e">
        <f ca="true">+IF(AND(ISNUMBER(OFFSET('Water Data'!$F$5,0,10*ROW('Water Data'!F180))),'Data Summary'!CB186="Yes"),100-OFFSET('Water Data'!$F$5,0,10*ROW('Water Data'!F180)),NA())</f>
        <v>#N/A</v>
      </c>
      <c r="N186" s="415" t="e">
        <f ca="true">+IF(AND(ISNUMBER(OFFSET('Water Data'!$F$7,0,10*ROW('Water Data'!F180))),'Data Summary'!CC186="Yes"),OFFSET('Water Data'!$F$7,0,10*ROW('Water Data'!F180)),NA())</f>
        <v>#N/A</v>
      </c>
      <c r="O186" s="415" t="e">
        <f ca="true">+IF(AND(ISNUMBER(OFFSET('Water Data'!$F$10,0,10*ROW('Water Data'!F180))),'Data Summary'!CD186="Yes"),OFFSET('Water Data'!$F$10,0,10*ROW('Water Data'!F180)),NA())</f>
        <v>#N/A</v>
      </c>
      <c r="P186" s="415" t="e">
        <f ca="true">+IF(AND(ISNUMBER(OFFSET('Water Data'!$G$5,0,10*ROW('Water Data'!G180))),'Data Summary'!CE186="Yes"),100-OFFSET('Water Data'!$G$5,0,10*ROW('Water Data'!G180)),NA())</f>
        <v>#N/A</v>
      </c>
      <c r="Q186" s="415" t="e">
        <f ca="true">+IF(AND(ISNUMBER(OFFSET('Water Data'!$G$7,0,10*ROW('Water Data'!G180))),'Data Summary'!CF186="Yes"),OFFSET('Water Data'!$G$7,0,10*ROW('Water Data'!G180)),NA())</f>
        <v>#N/A</v>
      </c>
      <c r="R186" s="415" t="e">
        <f ca="true">+IF(AND(ISNUMBER(OFFSET('Water Data'!$G$10,0,10*ROW('Water Data'!G180))),'Data Summary'!CG186="Yes"),OFFSET('Water Data'!$G$10,0,10*ROW('Water Data'!G180)),NA())</f>
        <v>#N/A</v>
      </c>
      <c r="S186" s="415" t="e">
        <f ca="true">+IF(AND(ISNUMBER(OFFSET('Water Data'!$H$5,0,10*ROW('Water Data'!H180))),'Data Summary'!CH186="Yes"),100-OFFSET('Water Data'!$H$5,0,10*ROW('Water Data'!H180)),NA())</f>
        <v>#N/A</v>
      </c>
      <c r="T186" s="415" t="e">
        <f ca="true">+IF(AND(ISNUMBER(OFFSET('Water Data'!$H$7,0,10*ROW('Water Data'!H180))),'Data Summary'!CI186="Yes"),OFFSET('Water Data'!$H$7,0,10*ROW('Water Data'!H180)),NA())</f>
        <v>#N/A</v>
      </c>
      <c r="U186" s="415" t="e">
        <f ca="true">+IF(AND(ISNUMBER(OFFSET('Water Data'!$H$10,0,10*ROW('Water Data'!H180))),'Data Summary'!CJ186="Yes"),OFFSET('Water Data'!$H$10,0,10*ROW('Water Data'!H180)),NA())</f>
        <v>#N/A</v>
      </c>
      <c r="V186" s="203" t="e">
        <f ca="true">+IF(AND(ISNUMBER(OFFSET('Sanitation Data'!$C$5,0,10*ROW('Sanitation Data'!C180))),'Data Summary'!CK186="Yes"),100-OFFSET('Sanitation Data'!$C$5,0,10*ROW('Sanitation Data'!C180)),NA())</f>
        <v>#N/A</v>
      </c>
      <c r="W186" s="203" t="e">
        <f ca="true">+IF(AND(ISNUMBER(OFFSET('Sanitation Data'!$C$7,0,10*ROW('Sanitation Data'!C180))),'Data Summary'!CL186="Yes"),OFFSET('Sanitation Data'!$C$7,0,10*ROW('Sanitation Data'!C180)),NA())</f>
        <v>#N/A</v>
      </c>
      <c r="X186" s="203" t="e">
        <f ca="true">+IF(AND(ISNUMBER(OFFSET('Sanitation Data'!$C$11,0,10*ROW('Sanitation Data'!C180))),'Data Summary'!CM186="Yes"),OFFSET('Sanitation Data'!$C$11,0,10*ROW('Sanitation Data'!C180)),NA())</f>
        <v>#N/A</v>
      </c>
      <c r="Y186" s="203" t="e">
        <f ca="true">+IF(AND(ISNUMBER(OFFSET('Sanitation Data'!$C$12,0,10*ROW('Sanitation Data'!C180))),'Data Summary'!CN186="Yes"),OFFSET('Sanitation Data'!$C$12,0,10*ROW('Sanitation Data'!C180)),NA())</f>
        <v>#N/A</v>
      </c>
      <c r="Z186" s="203" t="e">
        <f ca="true">+IF(AND(ISNUMBER(OFFSET('Sanitation Data'!$C$13,0,10*ROW('Sanitation Data'!C180))),'Data Summary'!CO186="Yes"),OFFSET('Sanitation Data'!$C$13,0,10*ROW('Sanitation Data'!C180)),NA())</f>
        <v>#N/A</v>
      </c>
      <c r="AA186" s="203" t="e">
        <f ca="true">+IF(AND(ISNUMBER(OFFSET('Sanitation Data'!$D$5,0,10*ROW('Sanitation Data'!D180))),'Data Summary'!CP186="Yes"),100-OFFSET('Sanitation Data'!$D$5,0,10*ROW('Sanitation Data'!D180)),NA())</f>
        <v>#N/A</v>
      </c>
      <c r="AB186" s="203" t="e">
        <f ca="true">+IF(AND(ISNUMBER(OFFSET('Sanitation Data'!$D$7,0,10*ROW('Sanitation Data'!D180))),'Data Summary'!CQ186="Yes"),OFFSET('Sanitation Data'!$D$7,0,10*ROW('Sanitation Data'!D180)),NA())</f>
        <v>#N/A</v>
      </c>
      <c r="AC186" s="203" t="e">
        <f ca="true">+IF(AND(ISNUMBER(OFFSET('Sanitation Data'!$D$11,0,10*ROW('Sanitation Data'!D180))),'Data Summary'!CR186="Yes"),OFFSET('Sanitation Data'!$D$11,0,10*ROW('Sanitation Data'!D180)),NA())</f>
        <v>#N/A</v>
      </c>
      <c r="AD186" s="203" t="e">
        <f ca="true">+IF(AND(ISNUMBER(OFFSET('Sanitation Data'!$D$12,0,10*ROW('Sanitation Data'!D180))),'Data Summary'!CS186="Yes"),OFFSET('Sanitation Data'!$D$12,0,10*ROW('Sanitation Data'!D180)),NA())</f>
        <v>#N/A</v>
      </c>
      <c r="AE186" s="203" t="e">
        <f ca="true">+IF(AND(ISNUMBER(OFFSET('Sanitation Data'!$D$13,0,10*ROW('Sanitation Data'!D180))),'Data Summary'!CT186="Yes"),OFFSET('Sanitation Data'!$D$13,0,10*ROW('Sanitation Data'!D180)),NA())</f>
        <v>#N/A</v>
      </c>
      <c r="AF186" s="203" t="e">
        <f ca="true">+IF(AND(ISNUMBER(OFFSET('Sanitation Data'!$E$5,0,10*ROW('Sanitation Data'!E180))),'Data Summary'!CU186="Yes"),100-OFFSET('Sanitation Data'!$E$5,0,10*ROW('Sanitation Data'!E180)),NA())</f>
        <v>#N/A</v>
      </c>
      <c r="AG186" s="203" t="e">
        <f ca="true">+IF(AND(ISNUMBER(OFFSET('Sanitation Data'!$E$7,0,10*ROW('Sanitation Data'!E180))),'Data Summary'!CV186="Yes"),OFFSET('Sanitation Data'!$E$7,0,10*ROW('Sanitation Data'!E180)),NA())</f>
        <v>#N/A</v>
      </c>
      <c r="AH186" s="203" t="e">
        <f ca="true">+IF(AND(ISNUMBER(OFFSET('Sanitation Data'!$E$11,0,10*ROW('Sanitation Data'!E180))),'Data Summary'!CW186="Yes"),OFFSET('Sanitation Data'!$E$11,0,10*ROW('Sanitation Data'!E180)),NA())</f>
        <v>#N/A</v>
      </c>
      <c r="AI186" s="203" t="e">
        <f ca="true">+IF(AND(ISNUMBER(OFFSET('Sanitation Data'!$E$12,0,10*ROW('Sanitation Data'!E180))),'Data Summary'!CX186="Yes"),OFFSET('Sanitation Data'!$E$12,0,10*ROW('Sanitation Data'!E180)),NA())</f>
        <v>#N/A</v>
      </c>
      <c r="AJ186" s="203" t="e">
        <f ca="true">+IF(AND(ISNUMBER(OFFSET('Sanitation Data'!$E$13,0,10*ROW('Sanitation Data'!E180))),'Data Summary'!CY186="Yes"),OFFSET('Sanitation Data'!$E$13,0,10*ROW('Sanitation Data'!E180)),NA())</f>
        <v>#N/A</v>
      </c>
      <c r="AK186" s="203" t="e">
        <f ca="true">+IF(AND(ISNUMBER(OFFSET('Sanitation Data'!$F$5,0,10*ROW('Sanitation Data'!F180))),'Data Summary'!CZ186="Yes"),100-OFFSET('Sanitation Data'!$F$5,0,10*ROW('Sanitation Data'!F180)),NA())</f>
        <v>#N/A</v>
      </c>
      <c r="AL186" s="203" t="e">
        <f ca="true">+IF(AND(ISNUMBER(OFFSET('Sanitation Data'!$F$7,0,10*ROW('Sanitation Data'!F180))),'Data Summary'!DA186="Yes"),OFFSET('Sanitation Data'!$F$7,0,10*ROW('Sanitation Data'!F180)),NA())</f>
        <v>#N/A</v>
      </c>
      <c r="AM186" s="203" t="e">
        <f ca="true">+IF(AND(ISNUMBER(OFFSET('Sanitation Data'!$F$11,0,10*ROW('Sanitation Data'!F180))),'Data Summary'!DB186="Yes"),OFFSET('Sanitation Data'!$F$11,0,10*ROW('Sanitation Data'!F180)),NA())</f>
        <v>#N/A</v>
      </c>
      <c r="AN186" s="203" t="e">
        <f ca="true">+IF(AND(ISNUMBER(OFFSET('Sanitation Data'!$F$12,0,10*ROW('Sanitation Data'!F180))),'Data Summary'!DC186="Yes"),OFFSET('Sanitation Data'!$F$12,0,10*ROW('Sanitation Data'!F180)),NA())</f>
        <v>#N/A</v>
      </c>
      <c r="AO186" s="203" t="e">
        <f ca="true">+IF(AND(ISNUMBER(OFFSET('Sanitation Data'!$F$13,0,10*ROW('Sanitation Data'!F180))),'Data Summary'!DD186="Yes"),OFFSET('Sanitation Data'!$F$13,0,10*ROW('Sanitation Data'!F180)),NA())</f>
        <v>#N/A</v>
      </c>
      <c r="AP186" s="203" t="e">
        <f ca="true">+IF(AND(ISNUMBER(OFFSET('Sanitation Data'!$G$5,0,10*ROW('Sanitation Data'!G180))),'Data Summary'!DE186="Yes"),100-OFFSET('Sanitation Data'!$G$5,0,10*ROW('Sanitation Data'!G180)),NA())</f>
        <v>#N/A</v>
      </c>
      <c r="AQ186" s="203" t="e">
        <f ca="true">+IF(AND(ISNUMBER(OFFSET('Sanitation Data'!$G$7,0,10*ROW('Sanitation Data'!G180))),'Data Summary'!DF186="Yes"),OFFSET('Sanitation Data'!$G$7,0,10*ROW('Sanitation Data'!G180)),NA())</f>
        <v>#N/A</v>
      </c>
      <c r="AR186" s="203" t="e">
        <f ca="true">+IF(AND(ISNUMBER(OFFSET('Sanitation Data'!$G$11,0,10*ROW('Sanitation Data'!G180))),'Data Summary'!DG186="Yes"),OFFSET('Sanitation Data'!$G$11,0,10*ROW('Sanitation Data'!G180)),NA())</f>
        <v>#N/A</v>
      </c>
      <c r="AS186" s="203" t="e">
        <f ca="true">+IF(AND(ISNUMBER(OFFSET('Sanitation Data'!$G$12,0,10*ROW('Sanitation Data'!G180))),'Data Summary'!DH186="Yes"),OFFSET('Sanitation Data'!$G$12,0,10*ROW('Sanitation Data'!G180)),NA())</f>
        <v>#N/A</v>
      </c>
      <c r="AT186" s="203" t="e">
        <f ca="true">+IF(AND(ISNUMBER(OFFSET('Sanitation Data'!$G$13,0,10*ROW('Sanitation Data'!G180))),'Data Summary'!DI186="Yes"),OFFSET('Sanitation Data'!$G$13,0,10*ROW('Sanitation Data'!G180)),NA())</f>
        <v>#N/A</v>
      </c>
      <c r="AU186" s="203" t="e">
        <f ca="true">+IF(AND(ISNUMBER(OFFSET('Sanitation Data'!$H$5,0,10*ROW('Sanitation Data'!H180))),'Data Summary'!DJ186="Yes"),100-OFFSET('Sanitation Data'!$H$5,0,10*ROW('Sanitation Data'!H180)),NA())</f>
        <v>#N/A</v>
      </c>
      <c r="AV186" s="203" t="e">
        <f ca="true">+IF(AND(ISNUMBER(OFFSET('Sanitation Data'!$H$7,0,10*ROW('Sanitation Data'!H180))),'Data Summary'!DK186="Yes"),OFFSET('Sanitation Data'!$H$7,0,10*ROW('Sanitation Data'!H180)),NA())</f>
        <v>#N/A</v>
      </c>
      <c r="AW186" s="203" t="e">
        <f ca="true">+IF(AND(ISNUMBER(OFFSET('Sanitation Data'!$H$11,0,10*ROW('Sanitation Data'!H180))),'Data Summary'!DL186="Yes"),OFFSET('Sanitation Data'!$H$11,0,10*ROW('Sanitation Data'!H180)),NA())</f>
        <v>#N/A</v>
      </c>
      <c r="AX186" s="203" t="e">
        <f ca="true">+IF(AND(ISNUMBER(OFFSET('Sanitation Data'!$H$12,0,10*ROW('Sanitation Data'!H180))),'Data Summary'!DM186="Yes"),OFFSET('Sanitation Data'!$H$12,0,10*ROW('Sanitation Data'!H180)),NA())</f>
        <v>#N/A</v>
      </c>
      <c r="AY186" s="203" t="e">
        <f ca="true">+IF(AND(ISNUMBER(OFFSET('Sanitation Data'!$H$13,0,10*ROW('Sanitation Data'!H180))),'Data Summary'!DN186="Yes"),OFFSET('Sanitation Data'!$H$13,0,10*ROW('Sanitation Data'!H180)),NA())</f>
        <v>#N/A</v>
      </c>
      <c r="AZ186" s="204" t="e">
        <f ca="true">+IF(AND(ISNUMBER(OFFSET('Hygiene Data'!$C$6,0,10*ROW('Hygiene Data'!C180))),'Data Summary'!DO186="Yes"),OFFSET('Hygiene Data'!$C$6,0,10*ROW('Hygiene Data'!C180)),NA())</f>
        <v>#N/A</v>
      </c>
      <c r="BA186" s="204" t="e">
        <f ca="true">+IF(AND(ISNUMBER(OFFSET('Hygiene Data'!$C$8,0,10*ROW('Hygiene Data'!C180))),'Data Summary'!DP186="Yes"),OFFSET('Hygiene Data'!$C$8,0,10*ROW('Hygiene Data'!C180)),NA())</f>
        <v>#N/A</v>
      </c>
      <c r="BB186" s="204" t="e">
        <f ca="true">+IF(AND(ISNUMBER(OFFSET('Hygiene Data'!$C$10,0,10*ROW('Hygiene Data'!C180))),'Data Summary'!DQ186="Yes"),OFFSET('Hygiene Data'!$C$10,0,10*ROW('Hygiene Data'!C180)),NA())</f>
        <v>#N/A</v>
      </c>
      <c r="BC186" s="204" t="e">
        <f ca="true">+IF(AND(ISNUMBER(OFFSET('Hygiene Data'!$D$6,0,10*ROW('Hygiene Data'!D180))),'Data Summary'!DR186="Yes"),OFFSET('Hygiene Data'!$D$6,0,10*ROW('Hygiene Data'!D180)),NA())</f>
        <v>#N/A</v>
      </c>
      <c r="BD186" s="204" t="e">
        <f ca="true">+IF(AND(ISNUMBER(OFFSET('Hygiene Data'!$D$8,0,10*ROW('Hygiene Data'!D180))),'Data Summary'!DS186="Yes"),OFFSET('Hygiene Data'!$D$8,0,10*ROW('Hygiene Data'!D180)),NA())</f>
        <v>#N/A</v>
      </c>
      <c r="BE186" s="204" t="e">
        <f ca="true">+IF(AND(ISNUMBER(OFFSET('Hygiene Data'!$D$10,0,10*ROW('Hygiene Data'!D180))),'Data Summary'!DT186="Yes"),OFFSET('Hygiene Data'!$D$10,0,10*ROW('Hygiene Data'!D180)),NA())</f>
        <v>#N/A</v>
      </c>
      <c r="BF186" s="204" t="e">
        <f ca="true">+IF(AND(ISNUMBER(OFFSET('Hygiene Data'!$E$6,0,10*ROW('Hygiene Data'!E180))),'Data Summary'!DU186="Yes"),OFFSET('Hygiene Data'!$E$6,0,10*ROW('Hygiene Data'!E180)),NA())</f>
        <v>#N/A</v>
      </c>
      <c r="BG186" s="204" t="e">
        <f ca="true">+IF(AND(ISNUMBER(OFFSET('Hygiene Data'!$E$8,0,10*ROW('Hygiene Data'!E180))),'Data Summary'!DV186="Yes"),OFFSET('Hygiene Data'!$E$8,0,10*ROW('Hygiene Data'!E180)),NA())</f>
        <v>#N/A</v>
      </c>
      <c r="BH186" s="204" t="e">
        <f ca="true">+IF(AND(ISNUMBER(OFFSET('Hygiene Data'!$E$10,0,10*ROW('Hygiene Data'!E180))),'Data Summary'!DW186="Yes"),OFFSET('Hygiene Data'!$E$10,0,10*ROW('Hygiene Data'!E180)),NA())</f>
        <v>#N/A</v>
      </c>
      <c r="BI186" s="204" t="e">
        <f ca="true">+IF(AND(ISNUMBER(OFFSET('Hygiene Data'!$F$6,0,10*ROW('Hygiene Data'!F180))),'Data Summary'!DX186="Yes"),OFFSET('Hygiene Data'!$F$6,0,10*ROW('Hygiene Data'!F180)),NA())</f>
        <v>#N/A</v>
      </c>
      <c r="BJ186" s="204" t="e">
        <f ca="true">+IF(AND(ISNUMBER(OFFSET('Hygiene Data'!$F$8,0,10*ROW('Hygiene Data'!F180))),'Data Summary'!DY186="Yes"),OFFSET('Hygiene Data'!$F$8,0,10*ROW('Hygiene Data'!F180)),NA())</f>
        <v>#N/A</v>
      </c>
      <c r="BK186" s="204" t="e">
        <f ca="true">+IF(AND(ISNUMBER(OFFSET('Hygiene Data'!$F$10,0,10*ROW('Hygiene Data'!F180))),'Data Summary'!DZ186="Yes"),OFFSET('Hygiene Data'!$F$10,0,10*ROW('Hygiene Data'!F180)),NA())</f>
        <v>#N/A</v>
      </c>
      <c r="BL186" s="204" t="e">
        <f ca="true">+IF(AND(ISNUMBER(OFFSET('Hygiene Data'!$G$6,0,10*ROW('Hygiene Data'!G180))),'Data Summary'!EA186="Yes"),OFFSET('Hygiene Data'!$G$6,0,10*ROW('Hygiene Data'!G180)),NA())</f>
        <v>#N/A</v>
      </c>
      <c r="BM186" s="204" t="e">
        <f ca="true">+IF(AND(ISNUMBER(OFFSET('Hygiene Data'!$G$8,0,10*ROW('Hygiene Data'!G180))),'Data Summary'!EB186="Yes"),OFFSET('Hygiene Data'!$G$8,0,10*ROW('Hygiene Data'!G180)),NA())</f>
        <v>#N/A</v>
      </c>
      <c r="BN186" s="204" t="e">
        <f ca="true">+IF(AND(ISNUMBER(OFFSET('Hygiene Data'!$G$10,0,10*ROW('Hygiene Data'!G180))),'Data Summary'!EC186="Yes"),OFFSET('Hygiene Data'!$G$10,0,10*ROW('Hygiene Data'!G180)),NA())</f>
        <v>#N/A</v>
      </c>
      <c r="BO186" s="204" t="e">
        <f ca="true">+IF(AND(ISNUMBER(OFFSET('Hygiene Data'!$H$6,0,10*ROW('Hygiene Data'!H180))),'Data Summary'!ED186="Yes"),OFFSET('Hygiene Data'!$H$6,0,10*ROW('Hygiene Data'!H180)),NA())</f>
        <v>#N/A</v>
      </c>
      <c r="BP186" s="204" t="e">
        <f ca="true">+IF(AND(ISNUMBER(OFFSET('Hygiene Data'!$H$8,0,10*ROW('Hygiene Data'!H180))),'Data Summary'!EE186="Yes"),OFFSET('Hygiene Data'!$H$8,0,10*ROW('Hygiene Data'!H180)),NA())</f>
        <v>#N/A</v>
      </c>
      <c r="BQ186" s="204"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415" t="e">
        <f ca="true">+IF(AND(ISNUMBER(OFFSET('Water Data'!$C$5,0,10*ROW('Water Data'!C181))),'Data Summary'!BS187="Yes"),100-OFFSET('Water Data'!$C$5,0,10*ROW('Water Data'!C181)),NA())</f>
        <v>#N/A</v>
      </c>
      <c r="E187" s="415" t="e">
        <f ca="true">+IF(AND(ISNUMBER(OFFSET('Water Data'!$C$7,0,10*ROW('Water Data'!C181))),'Data Summary'!BT187="Yes"),OFFSET('Water Data'!$C$7,0,10*ROW('Water Data'!C181)),NA())</f>
        <v>#N/A</v>
      </c>
      <c r="F187" s="415" t="e">
        <f ca="true">+IF(AND(ISNUMBER(OFFSET('Water Data'!$C$10,0,10*ROW('Water Data'!C181))),'Data Summary'!BU187="Yes"),OFFSET('Water Data'!$C$10,0,10*ROW('Water Data'!C181)),NA())</f>
        <v>#N/A</v>
      </c>
      <c r="G187" s="415" t="e">
        <f ca="true">+IF(AND(ISNUMBER(OFFSET('Water Data'!$D$5,0,10*ROW('Water Data'!D181))),'Data Summary'!BV187="Yes"),100-OFFSET('Water Data'!$D$5,0,10*ROW('Water Data'!D181)),NA())</f>
        <v>#N/A</v>
      </c>
      <c r="H187" s="415" t="e">
        <f ca="true">+IF(AND(ISNUMBER(OFFSET('Water Data'!$D$7,0,10*ROW('Water Data'!D181))),'Data Summary'!BW187="Yes"),OFFSET('Water Data'!$D$7,0,10*ROW('Water Data'!D181)),NA())</f>
        <v>#N/A</v>
      </c>
      <c r="I187" s="415" t="e">
        <f ca="true">+IF(AND(ISNUMBER(OFFSET('Water Data'!$D$10,0,10*ROW('Water Data'!D181))),'Data Summary'!BX187="Yes"),OFFSET('Water Data'!$D$10,0,10*ROW('Water Data'!D181)),NA())</f>
        <v>#N/A</v>
      </c>
      <c r="J187" s="415" t="e">
        <f ca="true">+IF(AND(ISNUMBER(OFFSET('Water Data'!$E$5,0,10*ROW('Water Data'!E181))),'Data Summary'!BY187="Yes"),100-OFFSET('Water Data'!$E$5,0,10*ROW('Water Data'!E181)),NA())</f>
        <v>#N/A</v>
      </c>
      <c r="K187" s="415" t="e">
        <f ca="true">+IF(AND(ISNUMBER(OFFSET('Water Data'!$E$7,0,10*ROW('Water Data'!E181))),'Data Summary'!BZ187="Yes"),OFFSET('Water Data'!$E$7,0,10*ROW('Water Data'!E181)),NA())</f>
        <v>#N/A</v>
      </c>
      <c r="L187" s="415" t="e">
        <f ca="true">+IF(AND(ISNUMBER(OFFSET('Water Data'!$E$10,0,10*ROW('Water Data'!E181))),'Data Summary'!CA187="Yes"),OFFSET('Water Data'!$E$10,0,10*ROW('Water Data'!E181)),NA())</f>
        <v>#N/A</v>
      </c>
      <c r="M187" s="415" t="e">
        <f ca="true">+IF(AND(ISNUMBER(OFFSET('Water Data'!$F$5,0,10*ROW('Water Data'!F181))),'Data Summary'!CB187="Yes"),100-OFFSET('Water Data'!$F$5,0,10*ROW('Water Data'!F181)),NA())</f>
        <v>#N/A</v>
      </c>
      <c r="N187" s="415" t="e">
        <f ca="true">+IF(AND(ISNUMBER(OFFSET('Water Data'!$F$7,0,10*ROW('Water Data'!F181))),'Data Summary'!CC187="Yes"),OFFSET('Water Data'!$F$7,0,10*ROW('Water Data'!F181)),NA())</f>
        <v>#N/A</v>
      </c>
      <c r="O187" s="415" t="e">
        <f ca="true">+IF(AND(ISNUMBER(OFFSET('Water Data'!$F$10,0,10*ROW('Water Data'!F181))),'Data Summary'!CD187="Yes"),OFFSET('Water Data'!$F$10,0,10*ROW('Water Data'!F181)),NA())</f>
        <v>#N/A</v>
      </c>
      <c r="P187" s="415" t="e">
        <f ca="true">+IF(AND(ISNUMBER(OFFSET('Water Data'!$G$5,0,10*ROW('Water Data'!G181))),'Data Summary'!CE187="Yes"),100-OFFSET('Water Data'!$G$5,0,10*ROW('Water Data'!G181)),NA())</f>
        <v>#N/A</v>
      </c>
      <c r="Q187" s="415" t="e">
        <f ca="true">+IF(AND(ISNUMBER(OFFSET('Water Data'!$G$7,0,10*ROW('Water Data'!G181))),'Data Summary'!CF187="Yes"),OFFSET('Water Data'!$G$7,0,10*ROW('Water Data'!G181)),NA())</f>
        <v>#N/A</v>
      </c>
      <c r="R187" s="415" t="e">
        <f ca="true">+IF(AND(ISNUMBER(OFFSET('Water Data'!$G$10,0,10*ROW('Water Data'!G181))),'Data Summary'!CG187="Yes"),OFFSET('Water Data'!$G$10,0,10*ROW('Water Data'!G181)),NA())</f>
        <v>#N/A</v>
      </c>
      <c r="S187" s="415" t="e">
        <f ca="true">+IF(AND(ISNUMBER(OFFSET('Water Data'!$H$5,0,10*ROW('Water Data'!H181))),'Data Summary'!CH187="Yes"),100-OFFSET('Water Data'!$H$5,0,10*ROW('Water Data'!H181)),NA())</f>
        <v>#N/A</v>
      </c>
      <c r="T187" s="415" t="e">
        <f ca="true">+IF(AND(ISNUMBER(OFFSET('Water Data'!$H$7,0,10*ROW('Water Data'!H181))),'Data Summary'!CI187="Yes"),OFFSET('Water Data'!$H$7,0,10*ROW('Water Data'!H181)),NA())</f>
        <v>#N/A</v>
      </c>
      <c r="U187" s="415" t="e">
        <f ca="true">+IF(AND(ISNUMBER(OFFSET('Water Data'!$H$10,0,10*ROW('Water Data'!H181))),'Data Summary'!CJ187="Yes"),OFFSET('Water Data'!$H$10,0,10*ROW('Water Data'!H181)),NA())</f>
        <v>#N/A</v>
      </c>
      <c r="V187" s="203" t="e">
        <f ca="true">+IF(AND(ISNUMBER(OFFSET('Sanitation Data'!$C$5,0,10*ROW('Sanitation Data'!C181))),'Data Summary'!CK187="Yes"),100-OFFSET('Sanitation Data'!$C$5,0,10*ROW('Sanitation Data'!C181)),NA())</f>
        <v>#N/A</v>
      </c>
      <c r="W187" s="203" t="e">
        <f ca="true">+IF(AND(ISNUMBER(OFFSET('Sanitation Data'!$C$7,0,10*ROW('Sanitation Data'!C181))),'Data Summary'!CL187="Yes"),OFFSET('Sanitation Data'!$C$7,0,10*ROW('Sanitation Data'!C181)),NA())</f>
        <v>#N/A</v>
      </c>
      <c r="X187" s="203" t="e">
        <f ca="true">+IF(AND(ISNUMBER(OFFSET('Sanitation Data'!$C$11,0,10*ROW('Sanitation Data'!C181))),'Data Summary'!CM187="Yes"),OFFSET('Sanitation Data'!$C$11,0,10*ROW('Sanitation Data'!C181)),NA())</f>
        <v>#N/A</v>
      </c>
      <c r="Y187" s="203" t="e">
        <f ca="true">+IF(AND(ISNUMBER(OFFSET('Sanitation Data'!$C$12,0,10*ROW('Sanitation Data'!C181))),'Data Summary'!CN187="Yes"),OFFSET('Sanitation Data'!$C$12,0,10*ROW('Sanitation Data'!C181)),NA())</f>
        <v>#N/A</v>
      </c>
      <c r="Z187" s="203" t="e">
        <f ca="true">+IF(AND(ISNUMBER(OFFSET('Sanitation Data'!$C$13,0,10*ROW('Sanitation Data'!C181))),'Data Summary'!CO187="Yes"),OFFSET('Sanitation Data'!$C$13,0,10*ROW('Sanitation Data'!C181)),NA())</f>
        <v>#N/A</v>
      </c>
      <c r="AA187" s="203" t="e">
        <f ca="true">+IF(AND(ISNUMBER(OFFSET('Sanitation Data'!$D$5,0,10*ROW('Sanitation Data'!D181))),'Data Summary'!CP187="Yes"),100-OFFSET('Sanitation Data'!$D$5,0,10*ROW('Sanitation Data'!D181)),NA())</f>
        <v>#N/A</v>
      </c>
      <c r="AB187" s="203" t="e">
        <f ca="true">+IF(AND(ISNUMBER(OFFSET('Sanitation Data'!$D$7,0,10*ROW('Sanitation Data'!D181))),'Data Summary'!CQ187="Yes"),OFFSET('Sanitation Data'!$D$7,0,10*ROW('Sanitation Data'!D181)),NA())</f>
        <v>#N/A</v>
      </c>
      <c r="AC187" s="203" t="e">
        <f ca="true">+IF(AND(ISNUMBER(OFFSET('Sanitation Data'!$D$11,0,10*ROW('Sanitation Data'!D181))),'Data Summary'!CR187="Yes"),OFFSET('Sanitation Data'!$D$11,0,10*ROW('Sanitation Data'!D181)),NA())</f>
        <v>#N/A</v>
      </c>
      <c r="AD187" s="203" t="e">
        <f ca="true">+IF(AND(ISNUMBER(OFFSET('Sanitation Data'!$D$12,0,10*ROW('Sanitation Data'!D181))),'Data Summary'!CS187="Yes"),OFFSET('Sanitation Data'!$D$12,0,10*ROW('Sanitation Data'!D181)),NA())</f>
        <v>#N/A</v>
      </c>
      <c r="AE187" s="203" t="e">
        <f ca="true">+IF(AND(ISNUMBER(OFFSET('Sanitation Data'!$D$13,0,10*ROW('Sanitation Data'!D181))),'Data Summary'!CT187="Yes"),OFFSET('Sanitation Data'!$D$13,0,10*ROW('Sanitation Data'!D181)),NA())</f>
        <v>#N/A</v>
      </c>
      <c r="AF187" s="203" t="e">
        <f ca="true">+IF(AND(ISNUMBER(OFFSET('Sanitation Data'!$E$5,0,10*ROW('Sanitation Data'!E181))),'Data Summary'!CU187="Yes"),100-OFFSET('Sanitation Data'!$E$5,0,10*ROW('Sanitation Data'!E181)),NA())</f>
        <v>#N/A</v>
      </c>
      <c r="AG187" s="203" t="e">
        <f ca="true">+IF(AND(ISNUMBER(OFFSET('Sanitation Data'!$E$7,0,10*ROW('Sanitation Data'!E181))),'Data Summary'!CV187="Yes"),OFFSET('Sanitation Data'!$E$7,0,10*ROW('Sanitation Data'!E181)),NA())</f>
        <v>#N/A</v>
      </c>
      <c r="AH187" s="203" t="e">
        <f ca="true">+IF(AND(ISNUMBER(OFFSET('Sanitation Data'!$E$11,0,10*ROW('Sanitation Data'!E181))),'Data Summary'!CW187="Yes"),OFFSET('Sanitation Data'!$E$11,0,10*ROW('Sanitation Data'!E181)),NA())</f>
        <v>#N/A</v>
      </c>
      <c r="AI187" s="203" t="e">
        <f ca="true">+IF(AND(ISNUMBER(OFFSET('Sanitation Data'!$E$12,0,10*ROW('Sanitation Data'!E181))),'Data Summary'!CX187="Yes"),OFFSET('Sanitation Data'!$E$12,0,10*ROW('Sanitation Data'!E181)),NA())</f>
        <v>#N/A</v>
      </c>
      <c r="AJ187" s="203" t="e">
        <f ca="true">+IF(AND(ISNUMBER(OFFSET('Sanitation Data'!$E$13,0,10*ROW('Sanitation Data'!E181))),'Data Summary'!CY187="Yes"),OFFSET('Sanitation Data'!$E$13,0,10*ROW('Sanitation Data'!E181)),NA())</f>
        <v>#N/A</v>
      </c>
      <c r="AK187" s="203" t="e">
        <f ca="true">+IF(AND(ISNUMBER(OFFSET('Sanitation Data'!$F$5,0,10*ROW('Sanitation Data'!F181))),'Data Summary'!CZ187="Yes"),100-OFFSET('Sanitation Data'!$F$5,0,10*ROW('Sanitation Data'!F181)),NA())</f>
        <v>#N/A</v>
      </c>
      <c r="AL187" s="203" t="e">
        <f ca="true">+IF(AND(ISNUMBER(OFFSET('Sanitation Data'!$F$7,0,10*ROW('Sanitation Data'!F181))),'Data Summary'!DA187="Yes"),OFFSET('Sanitation Data'!$F$7,0,10*ROW('Sanitation Data'!F181)),NA())</f>
        <v>#N/A</v>
      </c>
      <c r="AM187" s="203" t="e">
        <f ca="true">+IF(AND(ISNUMBER(OFFSET('Sanitation Data'!$F$11,0,10*ROW('Sanitation Data'!F181))),'Data Summary'!DB187="Yes"),OFFSET('Sanitation Data'!$F$11,0,10*ROW('Sanitation Data'!F181)),NA())</f>
        <v>#N/A</v>
      </c>
      <c r="AN187" s="203" t="e">
        <f ca="true">+IF(AND(ISNUMBER(OFFSET('Sanitation Data'!$F$12,0,10*ROW('Sanitation Data'!F181))),'Data Summary'!DC187="Yes"),OFFSET('Sanitation Data'!$F$12,0,10*ROW('Sanitation Data'!F181)),NA())</f>
        <v>#N/A</v>
      </c>
      <c r="AO187" s="203" t="e">
        <f ca="true">+IF(AND(ISNUMBER(OFFSET('Sanitation Data'!$F$13,0,10*ROW('Sanitation Data'!F181))),'Data Summary'!DD187="Yes"),OFFSET('Sanitation Data'!$F$13,0,10*ROW('Sanitation Data'!F181)),NA())</f>
        <v>#N/A</v>
      </c>
      <c r="AP187" s="203" t="e">
        <f ca="true">+IF(AND(ISNUMBER(OFFSET('Sanitation Data'!$G$5,0,10*ROW('Sanitation Data'!G181))),'Data Summary'!DE187="Yes"),100-OFFSET('Sanitation Data'!$G$5,0,10*ROW('Sanitation Data'!G181)),NA())</f>
        <v>#N/A</v>
      </c>
      <c r="AQ187" s="203" t="e">
        <f ca="true">+IF(AND(ISNUMBER(OFFSET('Sanitation Data'!$G$7,0,10*ROW('Sanitation Data'!G181))),'Data Summary'!DF187="Yes"),OFFSET('Sanitation Data'!$G$7,0,10*ROW('Sanitation Data'!G181)),NA())</f>
        <v>#N/A</v>
      </c>
      <c r="AR187" s="203" t="e">
        <f ca="true">+IF(AND(ISNUMBER(OFFSET('Sanitation Data'!$G$11,0,10*ROW('Sanitation Data'!G181))),'Data Summary'!DG187="Yes"),OFFSET('Sanitation Data'!$G$11,0,10*ROW('Sanitation Data'!G181)),NA())</f>
        <v>#N/A</v>
      </c>
      <c r="AS187" s="203" t="e">
        <f ca="true">+IF(AND(ISNUMBER(OFFSET('Sanitation Data'!$G$12,0,10*ROW('Sanitation Data'!G181))),'Data Summary'!DH187="Yes"),OFFSET('Sanitation Data'!$G$12,0,10*ROW('Sanitation Data'!G181)),NA())</f>
        <v>#N/A</v>
      </c>
      <c r="AT187" s="203" t="e">
        <f ca="true">+IF(AND(ISNUMBER(OFFSET('Sanitation Data'!$G$13,0,10*ROW('Sanitation Data'!G181))),'Data Summary'!DI187="Yes"),OFFSET('Sanitation Data'!$G$13,0,10*ROW('Sanitation Data'!G181)),NA())</f>
        <v>#N/A</v>
      </c>
      <c r="AU187" s="203" t="e">
        <f ca="true">+IF(AND(ISNUMBER(OFFSET('Sanitation Data'!$H$5,0,10*ROW('Sanitation Data'!H181))),'Data Summary'!DJ187="Yes"),100-OFFSET('Sanitation Data'!$H$5,0,10*ROW('Sanitation Data'!H181)),NA())</f>
        <v>#N/A</v>
      </c>
      <c r="AV187" s="203" t="e">
        <f ca="true">+IF(AND(ISNUMBER(OFFSET('Sanitation Data'!$H$7,0,10*ROW('Sanitation Data'!H181))),'Data Summary'!DK187="Yes"),OFFSET('Sanitation Data'!$H$7,0,10*ROW('Sanitation Data'!H181)),NA())</f>
        <v>#N/A</v>
      </c>
      <c r="AW187" s="203" t="e">
        <f ca="true">+IF(AND(ISNUMBER(OFFSET('Sanitation Data'!$H$11,0,10*ROW('Sanitation Data'!H181))),'Data Summary'!DL187="Yes"),OFFSET('Sanitation Data'!$H$11,0,10*ROW('Sanitation Data'!H181)),NA())</f>
        <v>#N/A</v>
      </c>
      <c r="AX187" s="203" t="e">
        <f ca="true">+IF(AND(ISNUMBER(OFFSET('Sanitation Data'!$H$12,0,10*ROW('Sanitation Data'!H181))),'Data Summary'!DM187="Yes"),OFFSET('Sanitation Data'!$H$12,0,10*ROW('Sanitation Data'!H181)),NA())</f>
        <v>#N/A</v>
      </c>
      <c r="AY187" s="203" t="e">
        <f ca="true">+IF(AND(ISNUMBER(OFFSET('Sanitation Data'!$H$13,0,10*ROW('Sanitation Data'!H181))),'Data Summary'!DN187="Yes"),OFFSET('Sanitation Data'!$H$13,0,10*ROW('Sanitation Data'!H181)),NA())</f>
        <v>#N/A</v>
      </c>
      <c r="AZ187" s="204" t="e">
        <f ca="true">+IF(AND(ISNUMBER(OFFSET('Hygiene Data'!$C$6,0,10*ROW('Hygiene Data'!C181))),'Data Summary'!DO187="Yes"),OFFSET('Hygiene Data'!$C$6,0,10*ROW('Hygiene Data'!C181)),NA())</f>
        <v>#N/A</v>
      </c>
      <c r="BA187" s="204" t="e">
        <f ca="true">+IF(AND(ISNUMBER(OFFSET('Hygiene Data'!$C$8,0,10*ROW('Hygiene Data'!C181))),'Data Summary'!DP187="Yes"),OFFSET('Hygiene Data'!$C$8,0,10*ROW('Hygiene Data'!C181)),NA())</f>
        <v>#N/A</v>
      </c>
      <c r="BB187" s="204" t="e">
        <f ca="true">+IF(AND(ISNUMBER(OFFSET('Hygiene Data'!$C$10,0,10*ROW('Hygiene Data'!C181))),'Data Summary'!DQ187="Yes"),OFFSET('Hygiene Data'!$C$10,0,10*ROW('Hygiene Data'!C181)),NA())</f>
        <v>#N/A</v>
      </c>
      <c r="BC187" s="204" t="e">
        <f ca="true">+IF(AND(ISNUMBER(OFFSET('Hygiene Data'!$D$6,0,10*ROW('Hygiene Data'!D181))),'Data Summary'!DR187="Yes"),OFFSET('Hygiene Data'!$D$6,0,10*ROW('Hygiene Data'!D181)),NA())</f>
        <v>#N/A</v>
      </c>
      <c r="BD187" s="204" t="e">
        <f ca="true">+IF(AND(ISNUMBER(OFFSET('Hygiene Data'!$D$8,0,10*ROW('Hygiene Data'!D181))),'Data Summary'!DS187="Yes"),OFFSET('Hygiene Data'!$D$8,0,10*ROW('Hygiene Data'!D181)),NA())</f>
        <v>#N/A</v>
      </c>
      <c r="BE187" s="204" t="e">
        <f ca="true">+IF(AND(ISNUMBER(OFFSET('Hygiene Data'!$D$10,0,10*ROW('Hygiene Data'!D181))),'Data Summary'!DT187="Yes"),OFFSET('Hygiene Data'!$D$10,0,10*ROW('Hygiene Data'!D181)),NA())</f>
        <v>#N/A</v>
      </c>
      <c r="BF187" s="204" t="e">
        <f ca="true">+IF(AND(ISNUMBER(OFFSET('Hygiene Data'!$E$6,0,10*ROW('Hygiene Data'!E181))),'Data Summary'!DU187="Yes"),OFFSET('Hygiene Data'!$E$6,0,10*ROW('Hygiene Data'!E181)),NA())</f>
        <v>#N/A</v>
      </c>
      <c r="BG187" s="204" t="e">
        <f ca="true">+IF(AND(ISNUMBER(OFFSET('Hygiene Data'!$E$8,0,10*ROW('Hygiene Data'!E181))),'Data Summary'!DV187="Yes"),OFFSET('Hygiene Data'!$E$8,0,10*ROW('Hygiene Data'!E181)),NA())</f>
        <v>#N/A</v>
      </c>
      <c r="BH187" s="204" t="e">
        <f ca="true">+IF(AND(ISNUMBER(OFFSET('Hygiene Data'!$E$10,0,10*ROW('Hygiene Data'!E181))),'Data Summary'!DW187="Yes"),OFFSET('Hygiene Data'!$E$10,0,10*ROW('Hygiene Data'!E181)),NA())</f>
        <v>#N/A</v>
      </c>
      <c r="BI187" s="204" t="e">
        <f ca="true">+IF(AND(ISNUMBER(OFFSET('Hygiene Data'!$F$6,0,10*ROW('Hygiene Data'!F181))),'Data Summary'!DX187="Yes"),OFFSET('Hygiene Data'!$F$6,0,10*ROW('Hygiene Data'!F181)),NA())</f>
        <v>#N/A</v>
      </c>
      <c r="BJ187" s="204" t="e">
        <f ca="true">+IF(AND(ISNUMBER(OFFSET('Hygiene Data'!$F$8,0,10*ROW('Hygiene Data'!F181))),'Data Summary'!DY187="Yes"),OFFSET('Hygiene Data'!$F$8,0,10*ROW('Hygiene Data'!F181)),NA())</f>
        <v>#N/A</v>
      </c>
      <c r="BK187" s="204" t="e">
        <f ca="true">+IF(AND(ISNUMBER(OFFSET('Hygiene Data'!$F$10,0,10*ROW('Hygiene Data'!F181))),'Data Summary'!DZ187="Yes"),OFFSET('Hygiene Data'!$F$10,0,10*ROW('Hygiene Data'!F181)),NA())</f>
        <v>#N/A</v>
      </c>
      <c r="BL187" s="204" t="e">
        <f ca="true">+IF(AND(ISNUMBER(OFFSET('Hygiene Data'!$G$6,0,10*ROW('Hygiene Data'!G181))),'Data Summary'!EA187="Yes"),OFFSET('Hygiene Data'!$G$6,0,10*ROW('Hygiene Data'!G181)),NA())</f>
        <v>#N/A</v>
      </c>
      <c r="BM187" s="204" t="e">
        <f ca="true">+IF(AND(ISNUMBER(OFFSET('Hygiene Data'!$G$8,0,10*ROW('Hygiene Data'!G181))),'Data Summary'!EB187="Yes"),OFFSET('Hygiene Data'!$G$8,0,10*ROW('Hygiene Data'!G181)),NA())</f>
        <v>#N/A</v>
      </c>
      <c r="BN187" s="204" t="e">
        <f ca="true">+IF(AND(ISNUMBER(OFFSET('Hygiene Data'!$G$10,0,10*ROW('Hygiene Data'!G181))),'Data Summary'!EC187="Yes"),OFFSET('Hygiene Data'!$G$10,0,10*ROW('Hygiene Data'!G181)),NA())</f>
        <v>#N/A</v>
      </c>
      <c r="BO187" s="204" t="e">
        <f ca="true">+IF(AND(ISNUMBER(OFFSET('Hygiene Data'!$H$6,0,10*ROW('Hygiene Data'!H181))),'Data Summary'!ED187="Yes"),OFFSET('Hygiene Data'!$H$6,0,10*ROW('Hygiene Data'!H181)),NA())</f>
        <v>#N/A</v>
      </c>
      <c r="BP187" s="204" t="e">
        <f ca="true">+IF(AND(ISNUMBER(OFFSET('Hygiene Data'!$H$8,0,10*ROW('Hygiene Data'!H181))),'Data Summary'!EE187="Yes"),OFFSET('Hygiene Data'!$H$8,0,10*ROW('Hygiene Data'!H181)),NA())</f>
        <v>#N/A</v>
      </c>
      <c r="BQ187" s="204"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415" t="e">
        <f ca="true">+IF(AND(ISNUMBER(OFFSET('Water Data'!$C$5,0,10*ROW('Water Data'!C182))),'Data Summary'!BS188="Yes"),100-OFFSET('Water Data'!$C$5,0,10*ROW('Water Data'!C182)),NA())</f>
        <v>#N/A</v>
      </c>
      <c r="E188" s="415" t="e">
        <f ca="true">+IF(AND(ISNUMBER(OFFSET('Water Data'!$C$7,0,10*ROW('Water Data'!C182))),'Data Summary'!BT188="Yes"),OFFSET('Water Data'!$C$7,0,10*ROW('Water Data'!C182)),NA())</f>
        <v>#N/A</v>
      </c>
      <c r="F188" s="415" t="e">
        <f ca="true">+IF(AND(ISNUMBER(OFFSET('Water Data'!$C$10,0,10*ROW('Water Data'!C182))),'Data Summary'!BU188="Yes"),OFFSET('Water Data'!$C$10,0,10*ROW('Water Data'!C182)),NA())</f>
        <v>#N/A</v>
      </c>
      <c r="G188" s="415" t="e">
        <f ca="true">+IF(AND(ISNUMBER(OFFSET('Water Data'!$D$5,0,10*ROW('Water Data'!D182))),'Data Summary'!BV188="Yes"),100-OFFSET('Water Data'!$D$5,0,10*ROW('Water Data'!D182)),NA())</f>
        <v>#N/A</v>
      </c>
      <c r="H188" s="415" t="e">
        <f ca="true">+IF(AND(ISNUMBER(OFFSET('Water Data'!$D$7,0,10*ROW('Water Data'!D182))),'Data Summary'!BW188="Yes"),OFFSET('Water Data'!$D$7,0,10*ROW('Water Data'!D182)),NA())</f>
        <v>#N/A</v>
      </c>
      <c r="I188" s="415" t="e">
        <f ca="true">+IF(AND(ISNUMBER(OFFSET('Water Data'!$D$10,0,10*ROW('Water Data'!D182))),'Data Summary'!BX188="Yes"),OFFSET('Water Data'!$D$10,0,10*ROW('Water Data'!D182)),NA())</f>
        <v>#N/A</v>
      </c>
      <c r="J188" s="415" t="e">
        <f ca="true">+IF(AND(ISNUMBER(OFFSET('Water Data'!$E$5,0,10*ROW('Water Data'!E182))),'Data Summary'!BY188="Yes"),100-OFFSET('Water Data'!$E$5,0,10*ROW('Water Data'!E182)),NA())</f>
        <v>#N/A</v>
      </c>
      <c r="K188" s="415" t="e">
        <f ca="true">+IF(AND(ISNUMBER(OFFSET('Water Data'!$E$7,0,10*ROW('Water Data'!E182))),'Data Summary'!BZ188="Yes"),OFFSET('Water Data'!$E$7,0,10*ROW('Water Data'!E182)),NA())</f>
        <v>#N/A</v>
      </c>
      <c r="L188" s="415" t="e">
        <f ca="true">+IF(AND(ISNUMBER(OFFSET('Water Data'!$E$10,0,10*ROW('Water Data'!E182))),'Data Summary'!CA188="Yes"),OFFSET('Water Data'!$E$10,0,10*ROW('Water Data'!E182)),NA())</f>
        <v>#N/A</v>
      </c>
      <c r="M188" s="415" t="e">
        <f ca="true">+IF(AND(ISNUMBER(OFFSET('Water Data'!$F$5,0,10*ROW('Water Data'!F182))),'Data Summary'!CB188="Yes"),100-OFFSET('Water Data'!$F$5,0,10*ROW('Water Data'!F182)),NA())</f>
        <v>#N/A</v>
      </c>
      <c r="N188" s="415" t="e">
        <f ca="true">+IF(AND(ISNUMBER(OFFSET('Water Data'!$F$7,0,10*ROW('Water Data'!F182))),'Data Summary'!CC188="Yes"),OFFSET('Water Data'!$F$7,0,10*ROW('Water Data'!F182)),NA())</f>
        <v>#N/A</v>
      </c>
      <c r="O188" s="415" t="e">
        <f ca="true">+IF(AND(ISNUMBER(OFFSET('Water Data'!$F$10,0,10*ROW('Water Data'!F182))),'Data Summary'!CD188="Yes"),OFFSET('Water Data'!$F$10,0,10*ROW('Water Data'!F182)),NA())</f>
        <v>#N/A</v>
      </c>
      <c r="P188" s="415" t="e">
        <f ca="true">+IF(AND(ISNUMBER(OFFSET('Water Data'!$G$5,0,10*ROW('Water Data'!G182))),'Data Summary'!CE188="Yes"),100-OFFSET('Water Data'!$G$5,0,10*ROW('Water Data'!G182)),NA())</f>
        <v>#N/A</v>
      </c>
      <c r="Q188" s="415" t="e">
        <f ca="true">+IF(AND(ISNUMBER(OFFSET('Water Data'!$G$7,0,10*ROW('Water Data'!G182))),'Data Summary'!CF188="Yes"),OFFSET('Water Data'!$G$7,0,10*ROW('Water Data'!G182)),NA())</f>
        <v>#N/A</v>
      </c>
      <c r="R188" s="415" t="e">
        <f ca="true">+IF(AND(ISNUMBER(OFFSET('Water Data'!$G$10,0,10*ROW('Water Data'!G182))),'Data Summary'!CG188="Yes"),OFFSET('Water Data'!$G$10,0,10*ROW('Water Data'!G182)),NA())</f>
        <v>#N/A</v>
      </c>
      <c r="S188" s="415" t="e">
        <f ca="true">+IF(AND(ISNUMBER(OFFSET('Water Data'!$H$5,0,10*ROW('Water Data'!H182))),'Data Summary'!CH188="Yes"),100-OFFSET('Water Data'!$H$5,0,10*ROW('Water Data'!H182)),NA())</f>
        <v>#N/A</v>
      </c>
      <c r="T188" s="415" t="e">
        <f ca="true">+IF(AND(ISNUMBER(OFFSET('Water Data'!$H$7,0,10*ROW('Water Data'!H182))),'Data Summary'!CI188="Yes"),OFFSET('Water Data'!$H$7,0,10*ROW('Water Data'!H182)),NA())</f>
        <v>#N/A</v>
      </c>
      <c r="U188" s="415" t="e">
        <f ca="true">+IF(AND(ISNUMBER(OFFSET('Water Data'!$H$10,0,10*ROW('Water Data'!H182))),'Data Summary'!CJ188="Yes"),OFFSET('Water Data'!$H$10,0,10*ROW('Water Data'!H182)),NA())</f>
        <v>#N/A</v>
      </c>
      <c r="V188" s="203" t="e">
        <f ca="true">+IF(AND(ISNUMBER(OFFSET('Sanitation Data'!$C$5,0,10*ROW('Sanitation Data'!C182))),'Data Summary'!CK188="Yes"),100-OFFSET('Sanitation Data'!$C$5,0,10*ROW('Sanitation Data'!C182)),NA())</f>
        <v>#N/A</v>
      </c>
      <c r="W188" s="203" t="e">
        <f ca="true">+IF(AND(ISNUMBER(OFFSET('Sanitation Data'!$C$7,0,10*ROW('Sanitation Data'!C182))),'Data Summary'!CL188="Yes"),OFFSET('Sanitation Data'!$C$7,0,10*ROW('Sanitation Data'!C182)),NA())</f>
        <v>#N/A</v>
      </c>
      <c r="X188" s="203" t="e">
        <f ca="true">+IF(AND(ISNUMBER(OFFSET('Sanitation Data'!$C$11,0,10*ROW('Sanitation Data'!C182))),'Data Summary'!CM188="Yes"),OFFSET('Sanitation Data'!$C$11,0,10*ROW('Sanitation Data'!C182)),NA())</f>
        <v>#N/A</v>
      </c>
      <c r="Y188" s="203" t="e">
        <f ca="true">+IF(AND(ISNUMBER(OFFSET('Sanitation Data'!$C$12,0,10*ROW('Sanitation Data'!C182))),'Data Summary'!CN188="Yes"),OFFSET('Sanitation Data'!$C$12,0,10*ROW('Sanitation Data'!C182)),NA())</f>
        <v>#N/A</v>
      </c>
      <c r="Z188" s="203" t="e">
        <f ca="true">+IF(AND(ISNUMBER(OFFSET('Sanitation Data'!$C$13,0,10*ROW('Sanitation Data'!C182))),'Data Summary'!CO188="Yes"),OFFSET('Sanitation Data'!$C$13,0,10*ROW('Sanitation Data'!C182)),NA())</f>
        <v>#N/A</v>
      </c>
      <c r="AA188" s="203" t="e">
        <f ca="true">+IF(AND(ISNUMBER(OFFSET('Sanitation Data'!$D$5,0,10*ROW('Sanitation Data'!D182))),'Data Summary'!CP188="Yes"),100-OFFSET('Sanitation Data'!$D$5,0,10*ROW('Sanitation Data'!D182)),NA())</f>
        <v>#N/A</v>
      </c>
      <c r="AB188" s="203" t="e">
        <f ca="true">+IF(AND(ISNUMBER(OFFSET('Sanitation Data'!$D$7,0,10*ROW('Sanitation Data'!D182))),'Data Summary'!CQ188="Yes"),OFFSET('Sanitation Data'!$D$7,0,10*ROW('Sanitation Data'!D182)),NA())</f>
        <v>#N/A</v>
      </c>
      <c r="AC188" s="203" t="e">
        <f ca="true">+IF(AND(ISNUMBER(OFFSET('Sanitation Data'!$D$11,0,10*ROW('Sanitation Data'!D182))),'Data Summary'!CR188="Yes"),OFFSET('Sanitation Data'!$D$11,0,10*ROW('Sanitation Data'!D182)),NA())</f>
        <v>#N/A</v>
      </c>
      <c r="AD188" s="203" t="e">
        <f ca="true">+IF(AND(ISNUMBER(OFFSET('Sanitation Data'!$D$12,0,10*ROW('Sanitation Data'!D182))),'Data Summary'!CS188="Yes"),OFFSET('Sanitation Data'!$D$12,0,10*ROW('Sanitation Data'!D182)),NA())</f>
        <v>#N/A</v>
      </c>
      <c r="AE188" s="203" t="e">
        <f ca="true">+IF(AND(ISNUMBER(OFFSET('Sanitation Data'!$D$13,0,10*ROW('Sanitation Data'!D182))),'Data Summary'!CT188="Yes"),OFFSET('Sanitation Data'!$D$13,0,10*ROW('Sanitation Data'!D182)),NA())</f>
        <v>#N/A</v>
      </c>
      <c r="AF188" s="203" t="e">
        <f ca="true">+IF(AND(ISNUMBER(OFFSET('Sanitation Data'!$E$5,0,10*ROW('Sanitation Data'!E182))),'Data Summary'!CU188="Yes"),100-OFFSET('Sanitation Data'!$E$5,0,10*ROW('Sanitation Data'!E182)),NA())</f>
        <v>#N/A</v>
      </c>
      <c r="AG188" s="203" t="e">
        <f ca="true">+IF(AND(ISNUMBER(OFFSET('Sanitation Data'!$E$7,0,10*ROW('Sanitation Data'!E182))),'Data Summary'!CV188="Yes"),OFFSET('Sanitation Data'!$E$7,0,10*ROW('Sanitation Data'!E182)),NA())</f>
        <v>#N/A</v>
      </c>
      <c r="AH188" s="203" t="e">
        <f ca="true">+IF(AND(ISNUMBER(OFFSET('Sanitation Data'!$E$11,0,10*ROW('Sanitation Data'!E182))),'Data Summary'!CW188="Yes"),OFFSET('Sanitation Data'!$E$11,0,10*ROW('Sanitation Data'!E182)),NA())</f>
        <v>#N/A</v>
      </c>
      <c r="AI188" s="203" t="e">
        <f ca="true">+IF(AND(ISNUMBER(OFFSET('Sanitation Data'!$E$12,0,10*ROW('Sanitation Data'!E182))),'Data Summary'!CX188="Yes"),OFFSET('Sanitation Data'!$E$12,0,10*ROW('Sanitation Data'!E182)),NA())</f>
        <v>#N/A</v>
      </c>
      <c r="AJ188" s="203" t="e">
        <f ca="true">+IF(AND(ISNUMBER(OFFSET('Sanitation Data'!$E$13,0,10*ROW('Sanitation Data'!E182))),'Data Summary'!CY188="Yes"),OFFSET('Sanitation Data'!$E$13,0,10*ROW('Sanitation Data'!E182)),NA())</f>
        <v>#N/A</v>
      </c>
      <c r="AK188" s="203" t="e">
        <f ca="true">+IF(AND(ISNUMBER(OFFSET('Sanitation Data'!$F$5,0,10*ROW('Sanitation Data'!F182))),'Data Summary'!CZ188="Yes"),100-OFFSET('Sanitation Data'!$F$5,0,10*ROW('Sanitation Data'!F182)),NA())</f>
        <v>#N/A</v>
      </c>
      <c r="AL188" s="203" t="e">
        <f ca="true">+IF(AND(ISNUMBER(OFFSET('Sanitation Data'!$F$7,0,10*ROW('Sanitation Data'!F182))),'Data Summary'!DA188="Yes"),OFFSET('Sanitation Data'!$F$7,0,10*ROW('Sanitation Data'!F182)),NA())</f>
        <v>#N/A</v>
      </c>
      <c r="AM188" s="203" t="e">
        <f ca="true">+IF(AND(ISNUMBER(OFFSET('Sanitation Data'!$F$11,0,10*ROW('Sanitation Data'!F182))),'Data Summary'!DB188="Yes"),OFFSET('Sanitation Data'!$F$11,0,10*ROW('Sanitation Data'!F182)),NA())</f>
        <v>#N/A</v>
      </c>
      <c r="AN188" s="203" t="e">
        <f ca="true">+IF(AND(ISNUMBER(OFFSET('Sanitation Data'!$F$12,0,10*ROW('Sanitation Data'!F182))),'Data Summary'!DC188="Yes"),OFFSET('Sanitation Data'!$F$12,0,10*ROW('Sanitation Data'!F182)),NA())</f>
        <v>#N/A</v>
      </c>
      <c r="AO188" s="203" t="e">
        <f ca="true">+IF(AND(ISNUMBER(OFFSET('Sanitation Data'!$F$13,0,10*ROW('Sanitation Data'!F182))),'Data Summary'!DD188="Yes"),OFFSET('Sanitation Data'!$F$13,0,10*ROW('Sanitation Data'!F182)),NA())</f>
        <v>#N/A</v>
      </c>
      <c r="AP188" s="203" t="e">
        <f ca="true">+IF(AND(ISNUMBER(OFFSET('Sanitation Data'!$G$5,0,10*ROW('Sanitation Data'!G182))),'Data Summary'!DE188="Yes"),100-OFFSET('Sanitation Data'!$G$5,0,10*ROW('Sanitation Data'!G182)),NA())</f>
        <v>#N/A</v>
      </c>
      <c r="AQ188" s="203" t="e">
        <f ca="true">+IF(AND(ISNUMBER(OFFSET('Sanitation Data'!$G$7,0,10*ROW('Sanitation Data'!G182))),'Data Summary'!DF188="Yes"),OFFSET('Sanitation Data'!$G$7,0,10*ROW('Sanitation Data'!G182)),NA())</f>
        <v>#N/A</v>
      </c>
      <c r="AR188" s="203" t="e">
        <f ca="true">+IF(AND(ISNUMBER(OFFSET('Sanitation Data'!$G$11,0,10*ROW('Sanitation Data'!G182))),'Data Summary'!DG188="Yes"),OFFSET('Sanitation Data'!$G$11,0,10*ROW('Sanitation Data'!G182)),NA())</f>
        <v>#N/A</v>
      </c>
      <c r="AS188" s="203" t="e">
        <f ca="true">+IF(AND(ISNUMBER(OFFSET('Sanitation Data'!$G$12,0,10*ROW('Sanitation Data'!G182))),'Data Summary'!DH188="Yes"),OFFSET('Sanitation Data'!$G$12,0,10*ROW('Sanitation Data'!G182)),NA())</f>
        <v>#N/A</v>
      </c>
      <c r="AT188" s="203" t="e">
        <f ca="true">+IF(AND(ISNUMBER(OFFSET('Sanitation Data'!$G$13,0,10*ROW('Sanitation Data'!G182))),'Data Summary'!DI188="Yes"),OFFSET('Sanitation Data'!$G$13,0,10*ROW('Sanitation Data'!G182)),NA())</f>
        <v>#N/A</v>
      </c>
      <c r="AU188" s="203" t="e">
        <f ca="true">+IF(AND(ISNUMBER(OFFSET('Sanitation Data'!$H$5,0,10*ROW('Sanitation Data'!H182))),'Data Summary'!DJ188="Yes"),100-OFFSET('Sanitation Data'!$H$5,0,10*ROW('Sanitation Data'!H182)),NA())</f>
        <v>#N/A</v>
      </c>
      <c r="AV188" s="203" t="e">
        <f ca="true">+IF(AND(ISNUMBER(OFFSET('Sanitation Data'!$H$7,0,10*ROW('Sanitation Data'!H182))),'Data Summary'!DK188="Yes"),OFFSET('Sanitation Data'!$H$7,0,10*ROW('Sanitation Data'!H182)),NA())</f>
        <v>#N/A</v>
      </c>
      <c r="AW188" s="203" t="e">
        <f ca="true">+IF(AND(ISNUMBER(OFFSET('Sanitation Data'!$H$11,0,10*ROW('Sanitation Data'!H182))),'Data Summary'!DL188="Yes"),OFFSET('Sanitation Data'!$H$11,0,10*ROW('Sanitation Data'!H182)),NA())</f>
        <v>#N/A</v>
      </c>
      <c r="AX188" s="203" t="e">
        <f ca="true">+IF(AND(ISNUMBER(OFFSET('Sanitation Data'!$H$12,0,10*ROW('Sanitation Data'!H182))),'Data Summary'!DM188="Yes"),OFFSET('Sanitation Data'!$H$12,0,10*ROW('Sanitation Data'!H182)),NA())</f>
        <v>#N/A</v>
      </c>
      <c r="AY188" s="203" t="e">
        <f ca="true">+IF(AND(ISNUMBER(OFFSET('Sanitation Data'!$H$13,0,10*ROW('Sanitation Data'!H182))),'Data Summary'!DN188="Yes"),OFFSET('Sanitation Data'!$H$13,0,10*ROW('Sanitation Data'!H182)),NA())</f>
        <v>#N/A</v>
      </c>
      <c r="AZ188" s="204" t="e">
        <f ca="true">+IF(AND(ISNUMBER(OFFSET('Hygiene Data'!$C$6,0,10*ROW('Hygiene Data'!C182))),'Data Summary'!DO188="Yes"),OFFSET('Hygiene Data'!$C$6,0,10*ROW('Hygiene Data'!C182)),NA())</f>
        <v>#N/A</v>
      </c>
      <c r="BA188" s="204" t="e">
        <f ca="true">+IF(AND(ISNUMBER(OFFSET('Hygiene Data'!$C$8,0,10*ROW('Hygiene Data'!C182))),'Data Summary'!DP188="Yes"),OFFSET('Hygiene Data'!$C$8,0,10*ROW('Hygiene Data'!C182)),NA())</f>
        <v>#N/A</v>
      </c>
      <c r="BB188" s="204" t="e">
        <f ca="true">+IF(AND(ISNUMBER(OFFSET('Hygiene Data'!$C$10,0,10*ROW('Hygiene Data'!C182))),'Data Summary'!DQ188="Yes"),OFFSET('Hygiene Data'!$C$10,0,10*ROW('Hygiene Data'!C182)),NA())</f>
        <v>#N/A</v>
      </c>
      <c r="BC188" s="204" t="e">
        <f ca="true">+IF(AND(ISNUMBER(OFFSET('Hygiene Data'!$D$6,0,10*ROW('Hygiene Data'!D182))),'Data Summary'!DR188="Yes"),OFFSET('Hygiene Data'!$D$6,0,10*ROW('Hygiene Data'!D182)),NA())</f>
        <v>#N/A</v>
      </c>
      <c r="BD188" s="204" t="e">
        <f ca="true">+IF(AND(ISNUMBER(OFFSET('Hygiene Data'!$D$8,0,10*ROW('Hygiene Data'!D182))),'Data Summary'!DS188="Yes"),OFFSET('Hygiene Data'!$D$8,0,10*ROW('Hygiene Data'!D182)),NA())</f>
        <v>#N/A</v>
      </c>
      <c r="BE188" s="204" t="e">
        <f ca="true">+IF(AND(ISNUMBER(OFFSET('Hygiene Data'!$D$10,0,10*ROW('Hygiene Data'!D182))),'Data Summary'!DT188="Yes"),OFFSET('Hygiene Data'!$D$10,0,10*ROW('Hygiene Data'!D182)),NA())</f>
        <v>#N/A</v>
      </c>
      <c r="BF188" s="204" t="e">
        <f ca="true">+IF(AND(ISNUMBER(OFFSET('Hygiene Data'!$E$6,0,10*ROW('Hygiene Data'!E182))),'Data Summary'!DU188="Yes"),OFFSET('Hygiene Data'!$E$6,0,10*ROW('Hygiene Data'!E182)),NA())</f>
        <v>#N/A</v>
      </c>
      <c r="BG188" s="204" t="e">
        <f ca="true">+IF(AND(ISNUMBER(OFFSET('Hygiene Data'!$E$8,0,10*ROW('Hygiene Data'!E182))),'Data Summary'!DV188="Yes"),OFFSET('Hygiene Data'!$E$8,0,10*ROW('Hygiene Data'!E182)),NA())</f>
        <v>#N/A</v>
      </c>
      <c r="BH188" s="204" t="e">
        <f ca="true">+IF(AND(ISNUMBER(OFFSET('Hygiene Data'!$E$10,0,10*ROW('Hygiene Data'!E182))),'Data Summary'!DW188="Yes"),OFFSET('Hygiene Data'!$E$10,0,10*ROW('Hygiene Data'!E182)),NA())</f>
        <v>#N/A</v>
      </c>
      <c r="BI188" s="204" t="e">
        <f ca="true">+IF(AND(ISNUMBER(OFFSET('Hygiene Data'!$F$6,0,10*ROW('Hygiene Data'!F182))),'Data Summary'!DX188="Yes"),OFFSET('Hygiene Data'!$F$6,0,10*ROW('Hygiene Data'!F182)),NA())</f>
        <v>#N/A</v>
      </c>
      <c r="BJ188" s="204" t="e">
        <f ca="true">+IF(AND(ISNUMBER(OFFSET('Hygiene Data'!$F$8,0,10*ROW('Hygiene Data'!F182))),'Data Summary'!DY188="Yes"),OFFSET('Hygiene Data'!$F$8,0,10*ROW('Hygiene Data'!F182)),NA())</f>
        <v>#N/A</v>
      </c>
      <c r="BK188" s="204" t="e">
        <f ca="true">+IF(AND(ISNUMBER(OFFSET('Hygiene Data'!$F$10,0,10*ROW('Hygiene Data'!F182))),'Data Summary'!DZ188="Yes"),OFFSET('Hygiene Data'!$F$10,0,10*ROW('Hygiene Data'!F182)),NA())</f>
        <v>#N/A</v>
      </c>
      <c r="BL188" s="204" t="e">
        <f ca="true">+IF(AND(ISNUMBER(OFFSET('Hygiene Data'!$G$6,0,10*ROW('Hygiene Data'!G182))),'Data Summary'!EA188="Yes"),OFFSET('Hygiene Data'!$G$6,0,10*ROW('Hygiene Data'!G182)),NA())</f>
        <v>#N/A</v>
      </c>
      <c r="BM188" s="204" t="e">
        <f ca="true">+IF(AND(ISNUMBER(OFFSET('Hygiene Data'!$G$8,0,10*ROW('Hygiene Data'!G182))),'Data Summary'!EB188="Yes"),OFFSET('Hygiene Data'!$G$8,0,10*ROW('Hygiene Data'!G182)),NA())</f>
        <v>#N/A</v>
      </c>
      <c r="BN188" s="204" t="e">
        <f ca="true">+IF(AND(ISNUMBER(OFFSET('Hygiene Data'!$G$10,0,10*ROW('Hygiene Data'!G182))),'Data Summary'!EC188="Yes"),OFFSET('Hygiene Data'!$G$10,0,10*ROW('Hygiene Data'!G182)),NA())</f>
        <v>#N/A</v>
      </c>
      <c r="BO188" s="204" t="e">
        <f ca="true">+IF(AND(ISNUMBER(OFFSET('Hygiene Data'!$H$6,0,10*ROW('Hygiene Data'!H182))),'Data Summary'!ED188="Yes"),OFFSET('Hygiene Data'!$H$6,0,10*ROW('Hygiene Data'!H182)),NA())</f>
        <v>#N/A</v>
      </c>
      <c r="BP188" s="204" t="e">
        <f ca="true">+IF(AND(ISNUMBER(OFFSET('Hygiene Data'!$H$8,0,10*ROW('Hygiene Data'!H182))),'Data Summary'!EE188="Yes"),OFFSET('Hygiene Data'!$H$8,0,10*ROW('Hygiene Data'!H182)),NA())</f>
        <v>#N/A</v>
      </c>
      <c r="BQ188" s="204"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415" t="e">
        <f ca="true">+IF(AND(ISNUMBER(OFFSET('Water Data'!$C$5,0,10*ROW('Water Data'!C183))),'Data Summary'!BS189="Yes"),100-OFFSET('Water Data'!$C$5,0,10*ROW('Water Data'!C183)),NA())</f>
        <v>#N/A</v>
      </c>
      <c r="E189" s="415" t="e">
        <f ca="true">+IF(AND(ISNUMBER(OFFSET('Water Data'!$C$7,0,10*ROW('Water Data'!C183))),'Data Summary'!BT189="Yes"),OFFSET('Water Data'!$C$7,0,10*ROW('Water Data'!C183)),NA())</f>
        <v>#N/A</v>
      </c>
      <c r="F189" s="415" t="e">
        <f ca="true">+IF(AND(ISNUMBER(OFFSET('Water Data'!$C$10,0,10*ROW('Water Data'!C183))),'Data Summary'!BU189="Yes"),OFFSET('Water Data'!$C$10,0,10*ROW('Water Data'!C183)),NA())</f>
        <v>#N/A</v>
      </c>
      <c r="G189" s="415" t="e">
        <f ca="true">+IF(AND(ISNUMBER(OFFSET('Water Data'!$D$5,0,10*ROW('Water Data'!D183))),'Data Summary'!BV189="Yes"),100-OFFSET('Water Data'!$D$5,0,10*ROW('Water Data'!D183)),NA())</f>
        <v>#N/A</v>
      </c>
      <c r="H189" s="415" t="e">
        <f ca="true">+IF(AND(ISNUMBER(OFFSET('Water Data'!$D$7,0,10*ROW('Water Data'!D183))),'Data Summary'!BW189="Yes"),OFFSET('Water Data'!$D$7,0,10*ROW('Water Data'!D183)),NA())</f>
        <v>#N/A</v>
      </c>
      <c r="I189" s="415" t="e">
        <f ca="true">+IF(AND(ISNUMBER(OFFSET('Water Data'!$D$10,0,10*ROW('Water Data'!D183))),'Data Summary'!BX189="Yes"),OFFSET('Water Data'!$D$10,0,10*ROW('Water Data'!D183)),NA())</f>
        <v>#N/A</v>
      </c>
      <c r="J189" s="415" t="e">
        <f ca="true">+IF(AND(ISNUMBER(OFFSET('Water Data'!$E$5,0,10*ROW('Water Data'!E183))),'Data Summary'!BY189="Yes"),100-OFFSET('Water Data'!$E$5,0,10*ROW('Water Data'!E183)),NA())</f>
        <v>#N/A</v>
      </c>
      <c r="K189" s="415" t="e">
        <f ca="true">+IF(AND(ISNUMBER(OFFSET('Water Data'!$E$7,0,10*ROW('Water Data'!E183))),'Data Summary'!BZ189="Yes"),OFFSET('Water Data'!$E$7,0,10*ROW('Water Data'!E183)),NA())</f>
        <v>#N/A</v>
      </c>
      <c r="L189" s="415" t="e">
        <f ca="true">+IF(AND(ISNUMBER(OFFSET('Water Data'!$E$10,0,10*ROW('Water Data'!E183))),'Data Summary'!CA189="Yes"),OFFSET('Water Data'!$E$10,0,10*ROW('Water Data'!E183)),NA())</f>
        <v>#N/A</v>
      </c>
      <c r="M189" s="415" t="e">
        <f ca="true">+IF(AND(ISNUMBER(OFFSET('Water Data'!$F$5,0,10*ROW('Water Data'!F183))),'Data Summary'!CB189="Yes"),100-OFFSET('Water Data'!$F$5,0,10*ROW('Water Data'!F183)),NA())</f>
        <v>#N/A</v>
      </c>
      <c r="N189" s="415" t="e">
        <f ca="true">+IF(AND(ISNUMBER(OFFSET('Water Data'!$F$7,0,10*ROW('Water Data'!F183))),'Data Summary'!CC189="Yes"),OFFSET('Water Data'!$F$7,0,10*ROW('Water Data'!F183)),NA())</f>
        <v>#N/A</v>
      </c>
      <c r="O189" s="415" t="e">
        <f ca="true">+IF(AND(ISNUMBER(OFFSET('Water Data'!$F$10,0,10*ROW('Water Data'!F183))),'Data Summary'!CD189="Yes"),OFFSET('Water Data'!$F$10,0,10*ROW('Water Data'!F183)),NA())</f>
        <v>#N/A</v>
      </c>
      <c r="P189" s="415" t="e">
        <f ca="true">+IF(AND(ISNUMBER(OFFSET('Water Data'!$G$5,0,10*ROW('Water Data'!G183))),'Data Summary'!CE189="Yes"),100-OFFSET('Water Data'!$G$5,0,10*ROW('Water Data'!G183)),NA())</f>
        <v>#N/A</v>
      </c>
      <c r="Q189" s="415" t="e">
        <f ca="true">+IF(AND(ISNUMBER(OFFSET('Water Data'!$G$7,0,10*ROW('Water Data'!G183))),'Data Summary'!CF189="Yes"),OFFSET('Water Data'!$G$7,0,10*ROW('Water Data'!G183)),NA())</f>
        <v>#N/A</v>
      </c>
      <c r="R189" s="415" t="e">
        <f ca="true">+IF(AND(ISNUMBER(OFFSET('Water Data'!$G$10,0,10*ROW('Water Data'!G183))),'Data Summary'!CG189="Yes"),OFFSET('Water Data'!$G$10,0,10*ROW('Water Data'!G183)),NA())</f>
        <v>#N/A</v>
      </c>
      <c r="S189" s="415" t="e">
        <f ca="true">+IF(AND(ISNUMBER(OFFSET('Water Data'!$H$5,0,10*ROW('Water Data'!H183))),'Data Summary'!CH189="Yes"),100-OFFSET('Water Data'!$H$5,0,10*ROW('Water Data'!H183)),NA())</f>
        <v>#N/A</v>
      </c>
      <c r="T189" s="415" t="e">
        <f ca="true">+IF(AND(ISNUMBER(OFFSET('Water Data'!$H$7,0,10*ROW('Water Data'!H183))),'Data Summary'!CI189="Yes"),OFFSET('Water Data'!$H$7,0,10*ROW('Water Data'!H183)),NA())</f>
        <v>#N/A</v>
      </c>
      <c r="U189" s="415" t="e">
        <f ca="true">+IF(AND(ISNUMBER(OFFSET('Water Data'!$H$10,0,10*ROW('Water Data'!H183))),'Data Summary'!CJ189="Yes"),OFFSET('Water Data'!$H$10,0,10*ROW('Water Data'!H183)),NA())</f>
        <v>#N/A</v>
      </c>
      <c r="V189" s="203" t="e">
        <f ca="true">+IF(AND(ISNUMBER(OFFSET('Sanitation Data'!$C$5,0,10*ROW('Sanitation Data'!C183))),'Data Summary'!CK189="Yes"),100-OFFSET('Sanitation Data'!$C$5,0,10*ROW('Sanitation Data'!C183)),NA())</f>
        <v>#N/A</v>
      </c>
      <c r="W189" s="203" t="e">
        <f ca="true">+IF(AND(ISNUMBER(OFFSET('Sanitation Data'!$C$7,0,10*ROW('Sanitation Data'!C183))),'Data Summary'!CL189="Yes"),OFFSET('Sanitation Data'!$C$7,0,10*ROW('Sanitation Data'!C183)),NA())</f>
        <v>#N/A</v>
      </c>
      <c r="X189" s="203" t="e">
        <f ca="true">+IF(AND(ISNUMBER(OFFSET('Sanitation Data'!$C$11,0,10*ROW('Sanitation Data'!C183))),'Data Summary'!CM189="Yes"),OFFSET('Sanitation Data'!$C$11,0,10*ROW('Sanitation Data'!C183)),NA())</f>
        <v>#N/A</v>
      </c>
      <c r="Y189" s="203" t="e">
        <f ca="true">+IF(AND(ISNUMBER(OFFSET('Sanitation Data'!$C$12,0,10*ROW('Sanitation Data'!C183))),'Data Summary'!CN189="Yes"),OFFSET('Sanitation Data'!$C$12,0,10*ROW('Sanitation Data'!C183)),NA())</f>
        <v>#N/A</v>
      </c>
      <c r="Z189" s="203" t="e">
        <f ca="true">+IF(AND(ISNUMBER(OFFSET('Sanitation Data'!$C$13,0,10*ROW('Sanitation Data'!C183))),'Data Summary'!CO189="Yes"),OFFSET('Sanitation Data'!$C$13,0,10*ROW('Sanitation Data'!C183)),NA())</f>
        <v>#N/A</v>
      </c>
      <c r="AA189" s="203" t="e">
        <f ca="true">+IF(AND(ISNUMBER(OFFSET('Sanitation Data'!$D$5,0,10*ROW('Sanitation Data'!D183))),'Data Summary'!CP189="Yes"),100-OFFSET('Sanitation Data'!$D$5,0,10*ROW('Sanitation Data'!D183)),NA())</f>
        <v>#N/A</v>
      </c>
      <c r="AB189" s="203" t="e">
        <f ca="true">+IF(AND(ISNUMBER(OFFSET('Sanitation Data'!$D$7,0,10*ROW('Sanitation Data'!D183))),'Data Summary'!CQ189="Yes"),OFFSET('Sanitation Data'!$D$7,0,10*ROW('Sanitation Data'!D183)),NA())</f>
        <v>#N/A</v>
      </c>
      <c r="AC189" s="203" t="e">
        <f ca="true">+IF(AND(ISNUMBER(OFFSET('Sanitation Data'!$D$11,0,10*ROW('Sanitation Data'!D183))),'Data Summary'!CR189="Yes"),OFFSET('Sanitation Data'!$D$11,0,10*ROW('Sanitation Data'!D183)),NA())</f>
        <v>#N/A</v>
      </c>
      <c r="AD189" s="203" t="e">
        <f ca="true">+IF(AND(ISNUMBER(OFFSET('Sanitation Data'!$D$12,0,10*ROW('Sanitation Data'!D183))),'Data Summary'!CS189="Yes"),OFFSET('Sanitation Data'!$D$12,0,10*ROW('Sanitation Data'!D183)),NA())</f>
        <v>#N/A</v>
      </c>
      <c r="AE189" s="203" t="e">
        <f ca="true">+IF(AND(ISNUMBER(OFFSET('Sanitation Data'!$D$13,0,10*ROW('Sanitation Data'!D183))),'Data Summary'!CT189="Yes"),OFFSET('Sanitation Data'!$D$13,0,10*ROW('Sanitation Data'!D183)),NA())</f>
        <v>#N/A</v>
      </c>
      <c r="AF189" s="203" t="e">
        <f ca="true">+IF(AND(ISNUMBER(OFFSET('Sanitation Data'!$E$5,0,10*ROW('Sanitation Data'!E183))),'Data Summary'!CU189="Yes"),100-OFFSET('Sanitation Data'!$E$5,0,10*ROW('Sanitation Data'!E183)),NA())</f>
        <v>#N/A</v>
      </c>
      <c r="AG189" s="203" t="e">
        <f ca="true">+IF(AND(ISNUMBER(OFFSET('Sanitation Data'!$E$7,0,10*ROW('Sanitation Data'!E183))),'Data Summary'!CV189="Yes"),OFFSET('Sanitation Data'!$E$7,0,10*ROW('Sanitation Data'!E183)),NA())</f>
        <v>#N/A</v>
      </c>
      <c r="AH189" s="203" t="e">
        <f ca="true">+IF(AND(ISNUMBER(OFFSET('Sanitation Data'!$E$11,0,10*ROW('Sanitation Data'!E183))),'Data Summary'!CW189="Yes"),OFFSET('Sanitation Data'!$E$11,0,10*ROW('Sanitation Data'!E183)),NA())</f>
        <v>#N/A</v>
      </c>
      <c r="AI189" s="203" t="e">
        <f ca="true">+IF(AND(ISNUMBER(OFFSET('Sanitation Data'!$E$12,0,10*ROW('Sanitation Data'!E183))),'Data Summary'!CX189="Yes"),OFFSET('Sanitation Data'!$E$12,0,10*ROW('Sanitation Data'!E183)),NA())</f>
        <v>#N/A</v>
      </c>
      <c r="AJ189" s="203" t="e">
        <f ca="true">+IF(AND(ISNUMBER(OFFSET('Sanitation Data'!$E$13,0,10*ROW('Sanitation Data'!E183))),'Data Summary'!CY189="Yes"),OFFSET('Sanitation Data'!$E$13,0,10*ROW('Sanitation Data'!E183)),NA())</f>
        <v>#N/A</v>
      </c>
      <c r="AK189" s="203" t="e">
        <f ca="true">+IF(AND(ISNUMBER(OFFSET('Sanitation Data'!$F$5,0,10*ROW('Sanitation Data'!F183))),'Data Summary'!CZ189="Yes"),100-OFFSET('Sanitation Data'!$F$5,0,10*ROW('Sanitation Data'!F183)),NA())</f>
        <v>#N/A</v>
      </c>
      <c r="AL189" s="203" t="e">
        <f ca="true">+IF(AND(ISNUMBER(OFFSET('Sanitation Data'!$F$7,0,10*ROW('Sanitation Data'!F183))),'Data Summary'!DA189="Yes"),OFFSET('Sanitation Data'!$F$7,0,10*ROW('Sanitation Data'!F183)),NA())</f>
        <v>#N/A</v>
      </c>
      <c r="AM189" s="203" t="e">
        <f ca="true">+IF(AND(ISNUMBER(OFFSET('Sanitation Data'!$F$11,0,10*ROW('Sanitation Data'!F183))),'Data Summary'!DB189="Yes"),OFFSET('Sanitation Data'!$F$11,0,10*ROW('Sanitation Data'!F183)),NA())</f>
        <v>#N/A</v>
      </c>
      <c r="AN189" s="203" t="e">
        <f ca="true">+IF(AND(ISNUMBER(OFFSET('Sanitation Data'!$F$12,0,10*ROW('Sanitation Data'!F183))),'Data Summary'!DC189="Yes"),OFFSET('Sanitation Data'!$F$12,0,10*ROW('Sanitation Data'!F183)),NA())</f>
        <v>#N/A</v>
      </c>
      <c r="AO189" s="203" t="e">
        <f ca="true">+IF(AND(ISNUMBER(OFFSET('Sanitation Data'!$F$13,0,10*ROW('Sanitation Data'!F183))),'Data Summary'!DD189="Yes"),OFFSET('Sanitation Data'!$F$13,0,10*ROW('Sanitation Data'!F183)),NA())</f>
        <v>#N/A</v>
      </c>
      <c r="AP189" s="203" t="e">
        <f ca="true">+IF(AND(ISNUMBER(OFFSET('Sanitation Data'!$G$5,0,10*ROW('Sanitation Data'!G183))),'Data Summary'!DE189="Yes"),100-OFFSET('Sanitation Data'!$G$5,0,10*ROW('Sanitation Data'!G183)),NA())</f>
        <v>#N/A</v>
      </c>
      <c r="AQ189" s="203" t="e">
        <f ca="true">+IF(AND(ISNUMBER(OFFSET('Sanitation Data'!$G$7,0,10*ROW('Sanitation Data'!G183))),'Data Summary'!DF189="Yes"),OFFSET('Sanitation Data'!$G$7,0,10*ROW('Sanitation Data'!G183)),NA())</f>
        <v>#N/A</v>
      </c>
      <c r="AR189" s="203" t="e">
        <f ca="true">+IF(AND(ISNUMBER(OFFSET('Sanitation Data'!$G$11,0,10*ROW('Sanitation Data'!G183))),'Data Summary'!DG189="Yes"),OFFSET('Sanitation Data'!$G$11,0,10*ROW('Sanitation Data'!G183)),NA())</f>
        <v>#N/A</v>
      </c>
      <c r="AS189" s="203" t="e">
        <f ca="true">+IF(AND(ISNUMBER(OFFSET('Sanitation Data'!$G$12,0,10*ROW('Sanitation Data'!G183))),'Data Summary'!DH189="Yes"),OFFSET('Sanitation Data'!$G$12,0,10*ROW('Sanitation Data'!G183)),NA())</f>
        <v>#N/A</v>
      </c>
      <c r="AT189" s="203" t="e">
        <f ca="true">+IF(AND(ISNUMBER(OFFSET('Sanitation Data'!$G$13,0,10*ROW('Sanitation Data'!G183))),'Data Summary'!DI189="Yes"),OFFSET('Sanitation Data'!$G$13,0,10*ROW('Sanitation Data'!G183)),NA())</f>
        <v>#N/A</v>
      </c>
      <c r="AU189" s="203" t="e">
        <f ca="true">+IF(AND(ISNUMBER(OFFSET('Sanitation Data'!$H$5,0,10*ROW('Sanitation Data'!H183))),'Data Summary'!DJ189="Yes"),100-OFFSET('Sanitation Data'!$H$5,0,10*ROW('Sanitation Data'!H183)),NA())</f>
        <v>#N/A</v>
      </c>
      <c r="AV189" s="203" t="e">
        <f ca="true">+IF(AND(ISNUMBER(OFFSET('Sanitation Data'!$H$7,0,10*ROW('Sanitation Data'!H183))),'Data Summary'!DK189="Yes"),OFFSET('Sanitation Data'!$H$7,0,10*ROW('Sanitation Data'!H183)),NA())</f>
        <v>#N/A</v>
      </c>
      <c r="AW189" s="203" t="e">
        <f ca="true">+IF(AND(ISNUMBER(OFFSET('Sanitation Data'!$H$11,0,10*ROW('Sanitation Data'!H183))),'Data Summary'!DL189="Yes"),OFFSET('Sanitation Data'!$H$11,0,10*ROW('Sanitation Data'!H183)),NA())</f>
        <v>#N/A</v>
      </c>
      <c r="AX189" s="203" t="e">
        <f ca="true">+IF(AND(ISNUMBER(OFFSET('Sanitation Data'!$H$12,0,10*ROW('Sanitation Data'!H183))),'Data Summary'!DM189="Yes"),OFFSET('Sanitation Data'!$H$12,0,10*ROW('Sanitation Data'!H183)),NA())</f>
        <v>#N/A</v>
      </c>
      <c r="AY189" s="203" t="e">
        <f ca="true">+IF(AND(ISNUMBER(OFFSET('Sanitation Data'!$H$13,0,10*ROW('Sanitation Data'!H183))),'Data Summary'!DN189="Yes"),OFFSET('Sanitation Data'!$H$13,0,10*ROW('Sanitation Data'!H183)),NA())</f>
        <v>#N/A</v>
      </c>
      <c r="AZ189" s="204" t="e">
        <f ca="true">+IF(AND(ISNUMBER(OFFSET('Hygiene Data'!$C$6,0,10*ROW('Hygiene Data'!C183))),'Data Summary'!DO189="Yes"),OFFSET('Hygiene Data'!$C$6,0,10*ROW('Hygiene Data'!C183)),NA())</f>
        <v>#N/A</v>
      </c>
      <c r="BA189" s="204" t="e">
        <f ca="true">+IF(AND(ISNUMBER(OFFSET('Hygiene Data'!$C$8,0,10*ROW('Hygiene Data'!C183))),'Data Summary'!DP189="Yes"),OFFSET('Hygiene Data'!$C$8,0,10*ROW('Hygiene Data'!C183)),NA())</f>
        <v>#N/A</v>
      </c>
      <c r="BB189" s="204" t="e">
        <f ca="true">+IF(AND(ISNUMBER(OFFSET('Hygiene Data'!$C$10,0,10*ROW('Hygiene Data'!C183))),'Data Summary'!DQ189="Yes"),OFFSET('Hygiene Data'!$C$10,0,10*ROW('Hygiene Data'!C183)),NA())</f>
        <v>#N/A</v>
      </c>
      <c r="BC189" s="204" t="e">
        <f ca="true">+IF(AND(ISNUMBER(OFFSET('Hygiene Data'!$D$6,0,10*ROW('Hygiene Data'!D183))),'Data Summary'!DR189="Yes"),OFFSET('Hygiene Data'!$D$6,0,10*ROW('Hygiene Data'!D183)),NA())</f>
        <v>#N/A</v>
      </c>
      <c r="BD189" s="204" t="e">
        <f ca="true">+IF(AND(ISNUMBER(OFFSET('Hygiene Data'!$D$8,0,10*ROW('Hygiene Data'!D183))),'Data Summary'!DS189="Yes"),OFFSET('Hygiene Data'!$D$8,0,10*ROW('Hygiene Data'!D183)),NA())</f>
        <v>#N/A</v>
      </c>
      <c r="BE189" s="204" t="e">
        <f ca="true">+IF(AND(ISNUMBER(OFFSET('Hygiene Data'!$D$10,0,10*ROW('Hygiene Data'!D183))),'Data Summary'!DT189="Yes"),OFFSET('Hygiene Data'!$D$10,0,10*ROW('Hygiene Data'!D183)),NA())</f>
        <v>#N/A</v>
      </c>
      <c r="BF189" s="204" t="e">
        <f ca="true">+IF(AND(ISNUMBER(OFFSET('Hygiene Data'!$E$6,0,10*ROW('Hygiene Data'!E183))),'Data Summary'!DU189="Yes"),OFFSET('Hygiene Data'!$E$6,0,10*ROW('Hygiene Data'!E183)),NA())</f>
        <v>#N/A</v>
      </c>
      <c r="BG189" s="204" t="e">
        <f ca="true">+IF(AND(ISNUMBER(OFFSET('Hygiene Data'!$E$8,0,10*ROW('Hygiene Data'!E183))),'Data Summary'!DV189="Yes"),OFFSET('Hygiene Data'!$E$8,0,10*ROW('Hygiene Data'!E183)),NA())</f>
        <v>#N/A</v>
      </c>
      <c r="BH189" s="204" t="e">
        <f ca="true">+IF(AND(ISNUMBER(OFFSET('Hygiene Data'!$E$10,0,10*ROW('Hygiene Data'!E183))),'Data Summary'!DW189="Yes"),OFFSET('Hygiene Data'!$E$10,0,10*ROW('Hygiene Data'!E183)),NA())</f>
        <v>#N/A</v>
      </c>
      <c r="BI189" s="204" t="e">
        <f ca="true">+IF(AND(ISNUMBER(OFFSET('Hygiene Data'!$F$6,0,10*ROW('Hygiene Data'!F183))),'Data Summary'!DX189="Yes"),OFFSET('Hygiene Data'!$F$6,0,10*ROW('Hygiene Data'!F183)),NA())</f>
        <v>#N/A</v>
      </c>
      <c r="BJ189" s="204" t="e">
        <f ca="true">+IF(AND(ISNUMBER(OFFSET('Hygiene Data'!$F$8,0,10*ROW('Hygiene Data'!F183))),'Data Summary'!DY189="Yes"),OFFSET('Hygiene Data'!$F$8,0,10*ROW('Hygiene Data'!F183)),NA())</f>
        <v>#N/A</v>
      </c>
      <c r="BK189" s="204" t="e">
        <f ca="true">+IF(AND(ISNUMBER(OFFSET('Hygiene Data'!$F$10,0,10*ROW('Hygiene Data'!F183))),'Data Summary'!DZ189="Yes"),OFFSET('Hygiene Data'!$F$10,0,10*ROW('Hygiene Data'!F183)),NA())</f>
        <v>#N/A</v>
      </c>
      <c r="BL189" s="204" t="e">
        <f ca="true">+IF(AND(ISNUMBER(OFFSET('Hygiene Data'!$G$6,0,10*ROW('Hygiene Data'!G183))),'Data Summary'!EA189="Yes"),OFFSET('Hygiene Data'!$G$6,0,10*ROW('Hygiene Data'!G183)),NA())</f>
        <v>#N/A</v>
      </c>
      <c r="BM189" s="204" t="e">
        <f ca="true">+IF(AND(ISNUMBER(OFFSET('Hygiene Data'!$G$8,0,10*ROW('Hygiene Data'!G183))),'Data Summary'!EB189="Yes"),OFFSET('Hygiene Data'!$G$8,0,10*ROW('Hygiene Data'!G183)),NA())</f>
        <v>#N/A</v>
      </c>
      <c r="BN189" s="204" t="e">
        <f ca="true">+IF(AND(ISNUMBER(OFFSET('Hygiene Data'!$G$10,0,10*ROW('Hygiene Data'!G183))),'Data Summary'!EC189="Yes"),OFFSET('Hygiene Data'!$G$10,0,10*ROW('Hygiene Data'!G183)),NA())</f>
        <v>#N/A</v>
      </c>
      <c r="BO189" s="204" t="e">
        <f ca="true">+IF(AND(ISNUMBER(OFFSET('Hygiene Data'!$H$6,0,10*ROW('Hygiene Data'!H183))),'Data Summary'!ED189="Yes"),OFFSET('Hygiene Data'!$H$6,0,10*ROW('Hygiene Data'!H183)),NA())</f>
        <v>#N/A</v>
      </c>
      <c r="BP189" s="204" t="e">
        <f ca="true">+IF(AND(ISNUMBER(OFFSET('Hygiene Data'!$H$8,0,10*ROW('Hygiene Data'!H183))),'Data Summary'!EE189="Yes"),OFFSET('Hygiene Data'!$H$8,0,10*ROW('Hygiene Data'!H183)),NA())</f>
        <v>#N/A</v>
      </c>
      <c r="BQ189" s="204"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415" t="e">
        <f ca="true">+IF(AND(ISNUMBER(OFFSET('Water Data'!$C$5,0,10*ROW('Water Data'!C184))),'Data Summary'!BS190="Yes"),100-OFFSET('Water Data'!$C$5,0,10*ROW('Water Data'!C184)),NA())</f>
        <v>#N/A</v>
      </c>
      <c r="E190" s="415" t="e">
        <f ca="true">+IF(AND(ISNUMBER(OFFSET('Water Data'!$C$7,0,10*ROW('Water Data'!C184))),'Data Summary'!BT190="Yes"),OFFSET('Water Data'!$C$7,0,10*ROW('Water Data'!C184)),NA())</f>
        <v>#N/A</v>
      </c>
      <c r="F190" s="415" t="e">
        <f ca="true">+IF(AND(ISNUMBER(OFFSET('Water Data'!$C$10,0,10*ROW('Water Data'!C184))),'Data Summary'!BU190="Yes"),OFFSET('Water Data'!$C$10,0,10*ROW('Water Data'!C184)),NA())</f>
        <v>#N/A</v>
      </c>
      <c r="G190" s="415" t="e">
        <f ca="true">+IF(AND(ISNUMBER(OFFSET('Water Data'!$D$5,0,10*ROW('Water Data'!D184))),'Data Summary'!BV190="Yes"),100-OFFSET('Water Data'!$D$5,0,10*ROW('Water Data'!D184)),NA())</f>
        <v>#N/A</v>
      </c>
      <c r="H190" s="415" t="e">
        <f ca="true">+IF(AND(ISNUMBER(OFFSET('Water Data'!$D$7,0,10*ROW('Water Data'!D184))),'Data Summary'!BW190="Yes"),OFFSET('Water Data'!$D$7,0,10*ROW('Water Data'!D184)),NA())</f>
        <v>#N/A</v>
      </c>
      <c r="I190" s="415" t="e">
        <f ca="true">+IF(AND(ISNUMBER(OFFSET('Water Data'!$D$10,0,10*ROW('Water Data'!D184))),'Data Summary'!BX190="Yes"),OFFSET('Water Data'!$D$10,0,10*ROW('Water Data'!D184)),NA())</f>
        <v>#N/A</v>
      </c>
      <c r="J190" s="415" t="e">
        <f ca="true">+IF(AND(ISNUMBER(OFFSET('Water Data'!$E$5,0,10*ROW('Water Data'!E184))),'Data Summary'!BY190="Yes"),100-OFFSET('Water Data'!$E$5,0,10*ROW('Water Data'!E184)),NA())</f>
        <v>#N/A</v>
      </c>
      <c r="K190" s="415" t="e">
        <f ca="true">+IF(AND(ISNUMBER(OFFSET('Water Data'!$E$7,0,10*ROW('Water Data'!E184))),'Data Summary'!BZ190="Yes"),OFFSET('Water Data'!$E$7,0,10*ROW('Water Data'!E184)),NA())</f>
        <v>#N/A</v>
      </c>
      <c r="L190" s="415" t="e">
        <f ca="true">+IF(AND(ISNUMBER(OFFSET('Water Data'!$E$10,0,10*ROW('Water Data'!E184))),'Data Summary'!CA190="Yes"),OFFSET('Water Data'!$E$10,0,10*ROW('Water Data'!E184)),NA())</f>
        <v>#N/A</v>
      </c>
      <c r="M190" s="415" t="e">
        <f ca="true">+IF(AND(ISNUMBER(OFFSET('Water Data'!$F$5,0,10*ROW('Water Data'!F184))),'Data Summary'!CB190="Yes"),100-OFFSET('Water Data'!$F$5,0,10*ROW('Water Data'!F184)),NA())</f>
        <v>#N/A</v>
      </c>
      <c r="N190" s="415" t="e">
        <f ca="true">+IF(AND(ISNUMBER(OFFSET('Water Data'!$F$7,0,10*ROW('Water Data'!F184))),'Data Summary'!CC190="Yes"),OFFSET('Water Data'!$F$7,0,10*ROW('Water Data'!F184)),NA())</f>
        <v>#N/A</v>
      </c>
      <c r="O190" s="415" t="e">
        <f ca="true">+IF(AND(ISNUMBER(OFFSET('Water Data'!$F$10,0,10*ROW('Water Data'!F184))),'Data Summary'!CD190="Yes"),OFFSET('Water Data'!$F$10,0,10*ROW('Water Data'!F184)),NA())</f>
        <v>#N/A</v>
      </c>
      <c r="P190" s="415" t="e">
        <f ca="true">+IF(AND(ISNUMBER(OFFSET('Water Data'!$G$5,0,10*ROW('Water Data'!G184))),'Data Summary'!CE190="Yes"),100-OFFSET('Water Data'!$G$5,0,10*ROW('Water Data'!G184)),NA())</f>
        <v>#N/A</v>
      </c>
      <c r="Q190" s="415" t="e">
        <f ca="true">+IF(AND(ISNUMBER(OFFSET('Water Data'!$G$7,0,10*ROW('Water Data'!G184))),'Data Summary'!CF190="Yes"),OFFSET('Water Data'!$G$7,0,10*ROW('Water Data'!G184)),NA())</f>
        <v>#N/A</v>
      </c>
      <c r="R190" s="415" t="e">
        <f ca="true">+IF(AND(ISNUMBER(OFFSET('Water Data'!$G$10,0,10*ROW('Water Data'!G184))),'Data Summary'!CG190="Yes"),OFFSET('Water Data'!$G$10,0,10*ROW('Water Data'!G184)),NA())</f>
        <v>#N/A</v>
      </c>
      <c r="S190" s="415" t="e">
        <f ca="true">+IF(AND(ISNUMBER(OFFSET('Water Data'!$H$5,0,10*ROW('Water Data'!H184))),'Data Summary'!CH190="Yes"),100-OFFSET('Water Data'!$H$5,0,10*ROW('Water Data'!H184)),NA())</f>
        <v>#N/A</v>
      </c>
      <c r="T190" s="415" t="e">
        <f ca="true">+IF(AND(ISNUMBER(OFFSET('Water Data'!$H$7,0,10*ROW('Water Data'!H184))),'Data Summary'!CI190="Yes"),OFFSET('Water Data'!$H$7,0,10*ROW('Water Data'!H184)),NA())</f>
        <v>#N/A</v>
      </c>
      <c r="U190" s="415" t="e">
        <f ca="true">+IF(AND(ISNUMBER(OFFSET('Water Data'!$H$10,0,10*ROW('Water Data'!H184))),'Data Summary'!CJ190="Yes"),OFFSET('Water Data'!$H$10,0,10*ROW('Water Data'!H184)),NA())</f>
        <v>#N/A</v>
      </c>
      <c r="V190" s="203" t="e">
        <f ca="true">+IF(AND(ISNUMBER(OFFSET('Sanitation Data'!$C$5,0,10*ROW('Sanitation Data'!C184))),'Data Summary'!CK190="Yes"),100-OFFSET('Sanitation Data'!$C$5,0,10*ROW('Sanitation Data'!C184)),NA())</f>
        <v>#N/A</v>
      </c>
      <c r="W190" s="203" t="e">
        <f ca="true">+IF(AND(ISNUMBER(OFFSET('Sanitation Data'!$C$7,0,10*ROW('Sanitation Data'!C184))),'Data Summary'!CL190="Yes"),OFFSET('Sanitation Data'!$C$7,0,10*ROW('Sanitation Data'!C184)),NA())</f>
        <v>#N/A</v>
      </c>
      <c r="X190" s="203" t="e">
        <f ca="true">+IF(AND(ISNUMBER(OFFSET('Sanitation Data'!$C$11,0,10*ROW('Sanitation Data'!C184))),'Data Summary'!CM190="Yes"),OFFSET('Sanitation Data'!$C$11,0,10*ROW('Sanitation Data'!C184)),NA())</f>
        <v>#N/A</v>
      </c>
      <c r="Y190" s="203" t="e">
        <f ca="true">+IF(AND(ISNUMBER(OFFSET('Sanitation Data'!$C$12,0,10*ROW('Sanitation Data'!C184))),'Data Summary'!CN190="Yes"),OFFSET('Sanitation Data'!$C$12,0,10*ROW('Sanitation Data'!C184)),NA())</f>
        <v>#N/A</v>
      </c>
      <c r="Z190" s="203" t="e">
        <f ca="true">+IF(AND(ISNUMBER(OFFSET('Sanitation Data'!$C$13,0,10*ROW('Sanitation Data'!C184))),'Data Summary'!CO190="Yes"),OFFSET('Sanitation Data'!$C$13,0,10*ROW('Sanitation Data'!C184)),NA())</f>
        <v>#N/A</v>
      </c>
      <c r="AA190" s="203" t="e">
        <f ca="true">+IF(AND(ISNUMBER(OFFSET('Sanitation Data'!$D$5,0,10*ROW('Sanitation Data'!D184))),'Data Summary'!CP190="Yes"),100-OFFSET('Sanitation Data'!$D$5,0,10*ROW('Sanitation Data'!D184)),NA())</f>
        <v>#N/A</v>
      </c>
      <c r="AB190" s="203" t="e">
        <f ca="true">+IF(AND(ISNUMBER(OFFSET('Sanitation Data'!$D$7,0,10*ROW('Sanitation Data'!D184))),'Data Summary'!CQ190="Yes"),OFFSET('Sanitation Data'!$D$7,0,10*ROW('Sanitation Data'!D184)),NA())</f>
        <v>#N/A</v>
      </c>
      <c r="AC190" s="203" t="e">
        <f ca="true">+IF(AND(ISNUMBER(OFFSET('Sanitation Data'!$D$11,0,10*ROW('Sanitation Data'!D184))),'Data Summary'!CR190="Yes"),OFFSET('Sanitation Data'!$D$11,0,10*ROW('Sanitation Data'!D184)),NA())</f>
        <v>#N/A</v>
      </c>
      <c r="AD190" s="203" t="e">
        <f ca="true">+IF(AND(ISNUMBER(OFFSET('Sanitation Data'!$D$12,0,10*ROW('Sanitation Data'!D184))),'Data Summary'!CS190="Yes"),OFFSET('Sanitation Data'!$D$12,0,10*ROW('Sanitation Data'!D184)),NA())</f>
        <v>#N/A</v>
      </c>
      <c r="AE190" s="203" t="e">
        <f ca="true">+IF(AND(ISNUMBER(OFFSET('Sanitation Data'!$D$13,0,10*ROW('Sanitation Data'!D184))),'Data Summary'!CT190="Yes"),OFFSET('Sanitation Data'!$D$13,0,10*ROW('Sanitation Data'!D184)),NA())</f>
        <v>#N/A</v>
      </c>
      <c r="AF190" s="203" t="e">
        <f ca="true">+IF(AND(ISNUMBER(OFFSET('Sanitation Data'!$E$5,0,10*ROW('Sanitation Data'!E184))),'Data Summary'!CU190="Yes"),100-OFFSET('Sanitation Data'!$E$5,0,10*ROW('Sanitation Data'!E184)),NA())</f>
        <v>#N/A</v>
      </c>
      <c r="AG190" s="203" t="e">
        <f ca="true">+IF(AND(ISNUMBER(OFFSET('Sanitation Data'!$E$7,0,10*ROW('Sanitation Data'!E184))),'Data Summary'!CV190="Yes"),OFFSET('Sanitation Data'!$E$7,0,10*ROW('Sanitation Data'!E184)),NA())</f>
        <v>#N/A</v>
      </c>
      <c r="AH190" s="203" t="e">
        <f ca="true">+IF(AND(ISNUMBER(OFFSET('Sanitation Data'!$E$11,0,10*ROW('Sanitation Data'!E184))),'Data Summary'!CW190="Yes"),OFFSET('Sanitation Data'!$E$11,0,10*ROW('Sanitation Data'!E184)),NA())</f>
        <v>#N/A</v>
      </c>
      <c r="AI190" s="203" t="e">
        <f ca="true">+IF(AND(ISNUMBER(OFFSET('Sanitation Data'!$E$12,0,10*ROW('Sanitation Data'!E184))),'Data Summary'!CX190="Yes"),OFFSET('Sanitation Data'!$E$12,0,10*ROW('Sanitation Data'!E184)),NA())</f>
        <v>#N/A</v>
      </c>
      <c r="AJ190" s="203" t="e">
        <f ca="true">+IF(AND(ISNUMBER(OFFSET('Sanitation Data'!$E$13,0,10*ROW('Sanitation Data'!E184))),'Data Summary'!CY190="Yes"),OFFSET('Sanitation Data'!$E$13,0,10*ROW('Sanitation Data'!E184)),NA())</f>
        <v>#N/A</v>
      </c>
      <c r="AK190" s="203" t="e">
        <f ca="true">+IF(AND(ISNUMBER(OFFSET('Sanitation Data'!$F$5,0,10*ROW('Sanitation Data'!F184))),'Data Summary'!CZ190="Yes"),100-OFFSET('Sanitation Data'!$F$5,0,10*ROW('Sanitation Data'!F184)),NA())</f>
        <v>#N/A</v>
      </c>
      <c r="AL190" s="203" t="e">
        <f ca="true">+IF(AND(ISNUMBER(OFFSET('Sanitation Data'!$F$7,0,10*ROW('Sanitation Data'!F184))),'Data Summary'!DA190="Yes"),OFFSET('Sanitation Data'!$F$7,0,10*ROW('Sanitation Data'!F184)),NA())</f>
        <v>#N/A</v>
      </c>
      <c r="AM190" s="203" t="e">
        <f ca="true">+IF(AND(ISNUMBER(OFFSET('Sanitation Data'!$F$11,0,10*ROW('Sanitation Data'!F184))),'Data Summary'!DB190="Yes"),OFFSET('Sanitation Data'!$F$11,0,10*ROW('Sanitation Data'!F184)),NA())</f>
        <v>#N/A</v>
      </c>
      <c r="AN190" s="203" t="e">
        <f ca="true">+IF(AND(ISNUMBER(OFFSET('Sanitation Data'!$F$12,0,10*ROW('Sanitation Data'!F184))),'Data Summary'!DC190="Yes"),OFFSET('Sanitation Data'!$F$12,0,10*ROW('Sanitation Data'!F184)),NA())</f>
        <v>#N/A</v>
      </c>
      <c r="AO190" s="203" t="e">
        <f ca="true">+IF(AND(ISNUMBER(OFFSET('Sanitation Data'!$F$13,0,10*ROW('Sanitation Data'!F184))),'Data Summary'!DD190="Yes"),OFFSET('Sanitation Data'!$F$13,0,10*ROW('Sanitation Data'!F184)),NA())</f>
        <v>#N/A</v>
      </c>
      <c r="AP190" s="203" t="e">
        <f ca="true">+IF(AND(ISNUMBER(OFFSET('Sanitation Data'!$G$5,0,10*ROW('Sanitation Data'!G184))),'Data Summary'!DE190="Yes"),100-OFFSET('Sanitation Data'!$G$5,0,10*ROW('Sanitation Data'!G184)),NA())</f>
        <v>#N/A</v>
      </c>
      <c r="AQ190" s="203" t="e">
        <f ca="true">+IF(AND(ISNUMBER(OFFSET('Sanitation Data'!$G$7,0,10*ROW('Sanitation Data'!G184))),'Data Summary'!DF190="Yes"),OFFSET('Sanitation Data'!$G$7,0,10*ROW('Sanitation Data'!G184)),NA())</f>
        <v>#N/A</v>
      </c>
      <c r="AR190" s="203" t="e">
        <f ca="true">+IF(AND(ISNUMBER(OFFSET('Sanitation Data'!$G$11,0,10*ROW('Sanitation Data'!G184))),'Data Summary'!DG190="Yes"),OFFSET('Sanitation Data'!$G$11,0,10*ROW('Sanitation Data'!G184)),NA())</f>
        <v>#N/A</v>
      </c>
      <c r="AS190" s="203" t="e">
        <f ca="true">+IF(AND(ISNUMBER(OFFSET('Sanitation Data'!$G$12,0,10*ROW('Sanitation Data'!G184))),'Data Summary'!DH190="Yes"),OFFSET('Sanitation Data'!$G$12,0,10*ROW('Sanitation Data'!G184)),NA())</f>
        <v>#N/A</v>
      </c>
      <c r="AT190" s="203" t="e">
        <f ca="true">+IF(AND(ISNUMBER(OFFSET('Sanitation Data'!$G$13,0,10*ROW('Sanitation Data'!G184))),'Data Summary'!DI190="Yes"),OFFSET('Sanitation Data'!$G$13,0,10*ROW('Sanitation Data'!G184)),NA())</f>
        <v>#N/A</v>
      </c>
      <c r="AU190" s="203" t="e">
        <f ca="true">+IF(AND(ISNUMBER(OFFSET('Sanitation Data'!$H$5,0,10*ROW('Sanitation Data'!H184))),'Data Summary'!DJ190="Yes"),100-OFFSET('Sanitation Data'!$H$5,0,10*ROW('Sanitation Data'!H184)),NA())</f>
        <v>#N/A</v>
      </c>
      <c r="AV190" s="203" t="e">
        <f ca="true">+IF(AND(ISNUMBER(OFFSET('Sanitation Data'!$H$7,0,10*ROW('Sanitation Data'!H184))),'Data Summary'!DK190="Yes"),OFFSET('Sanitation Data'!$H$7,0,10*ROW('Sanitation Data'!H184)),NA())</f>
        <v>#N/A</v>
      </c>
      <c r="AW190" s="203" t="e">
        <f ca="true">+IF(AND(ISNUMBER(OFFSET('Sanitation Data'!$H$11,0,10*ROW('Sanitation Data'!H184))),'Data Summary'!DL190="Yes"),OFFSET('Sanitation Data'!$H$11,0,10*ROW('Sanitation Data'!H184)),NA())</f>
        <v>#N/A</v>
      </c>
      <c r="AX190" s="203" t="e">
        <f ca="true">+IF(AND(ISNUMBER(OFFSET('Sanitation Data'!$H$12,0,10*ROW('Sanitation Data'!H184))),'Data Summary'!DM190="Yes"),OFFSET('Sanitation Data'!$H$12,0,10*ROW('Sanitation Data'!H184)),NA())</f>
        <v>#N/A</v>
      </c>
      <c r="AY190" s="203" t="e">
        <f ca="true">+IF(AND(ISNUMBER(OFFSET('Sanitation Data'!$H$13,0,10*ROW('Sanitation Data'!H184))),'Data Summary'!DN190="Yes"),OFFSET('Sanitation Data'!$H$13,0,10*ROW('Sanitation Data'!H184)),NA())</f>
        <v>#N/A</v>
      </c>
      <c r="AZ190" s="204" t="e">
        <f ca="true">+IF(AND(ISNUMBER(OFFSET('Hygiene Data'!$C$6,0,10*ROW('Hygiene Data'!C184))),'Data Summary'!DO190="Yes"),OFFSET('Hygiene Data'!$C$6,0,10*ROW('Hygiene Data'!C184)),NA())</f>
        <v>#N/A</v>
      </c>
      <c r="BA190" s="204" t="e">
        <f ca="true">+IF(AND(ISNUMBER(OFFSET('Hygiene Data'!$C$8,0,10*ROW('Hygiene Data'!C184))),'Data Summary'!DP190="Yes"),OFFSET('Hygiene Data'!$C$8,0,10*ROW('Hygiene Data'!C184)),NA())</f>
        <v>#N/A</v>
      </c>
      <c r="BB190" s="204" t="e">
        <f ca="true">+IF(AND(ISNUMBER(OFFSET('Hygiene Data'!$C$10,0,10*ROW('Hygiene Data'!C184))),'Data Summary'!DQ190="Yes"),OFFSET('Hygiene Data'!$C$10,0,10*ROW('Hygiene Data'!C184)),NA())</f>
        <v>#N/A</v>
      </c>
      <c r="BC190" s="204" t="e">
        <f ca="true">+IF(AND(ISNUMBER(OFFSET('Hygiene Data'!$D$6,0,10*ROW('Hygiene Data'!D184))),'Data Summary'!DR190="Yes"),OFFSET('Hygiene Data'!$D$6,0,10*ROW('Hygiene Data'!D184)),NA())</f>
        <v>#N/A</v>
      </c>
      <c r="BD190" s="204" t="e">
        <f ca="true">+IF(AND(ISNUMBER(OFFSET('Hygiene Data'!$D$8,0,10*ROW('Hygiene Data'!D184))),'Data Summary'!DS190="Yes"),OFFSET('Hygiene Data'!$D$8,0,10*ROW('Hygiene Data'!D184)),NA())</f>
        <v>#N/A</v>
      </c>
      <c r="BE190" s="204" t="e">
        <f ca="true">+IF(AND(ISNUMBER(OFFSET('Hygiene Data'!$D$10,0,10*ROW('Hygiene Data'!D184))),'Data Summary'!DT190="Yes"),OFFSET('Hygiene Data'!$D$10,0,10*ROW('Hygiene Data'!D184)),NA())</f>
        <v>#N/A</v>
      </c>
      <c r="BF190" s="204" t="e">
        <f ca="true">+IF(AND(ISNUMBER(OFFSET('Hygiene Data'!$E$6,0,10*ROW('Hygiene Data'!E184))),'Data Summary'!DU190="Yes"),OFFSET('Hygiene Data'!$E$6,0,10*ROW('Hygiene Data'!E184)),NA())</f>
        <v>#N/A</v>
      </c>
      <c r="BG190" s="204" t="e">
        <f ca="true">+IF(AND(ISNUMBER(OFFSET('Hygiene Data'!$E$8,0,10*ROW('Hygiene Data'!E184))),'Data Summary'!DV190="Yes"),OFFSET('Hygiene Data'!$E$8,0,10*ROW('Hygiene Data'!E184)),NA())</f>
        <v>#N/A</v>
      </c>
      <c r="BH190" s="204" t="e">
        <f ca="true">+IF(AND(ISNUMBER(OFFSET('Hygiene Data'!$E$10,0,10*ROW('Hygiene Data'!E184))),'Data Summary'!DW190="Yes"),OFFSET('Hygiene Data'!$E$10,0,10*ROW('Hygiene Data'!E184)),NA())</f>
        <v>#N/A</v>
      </c>
      <c r="BI190" s="204" t="e">
        <f ca="true">+IF(AND(ISNUMBER(OFFSET('Hygiene Data'!$F$6,0,10*ROW('Hygiene Data'!F184))),'Data Summary'!DX190="Yes"),OFFSET('Hygiene Data'!$F$6,0,10*ROW('Hygiene Data'!F184)),NA())</f>
        <v>#N/A</v>
      </c>
      <c r="BJ190" s="204" t="e">
        <f ca="true">+IF(AND(ISNUMBER(OFFSET('Hygiene Data'!$F$8,0,10*ROW('Hygiene Data'!F184))),'Data Summary'!DY190="Yes"),OFFSET('Hygiene Data'!$F$8,0,10*ROW('Hygiene Data'!F184)),NA())</f>
        <v>#N/A</v>
      </c>
      <c r="BK190" s="204" t="e">
        <f ca="true">+IF(AND(ISNUMBER(OFFSET('Hygiene Data'!$F$10,0,10*ROW('Hygiene Data'!F184))),'Data Summary'!DZ190="Yes"),OFFSET('Hygiene Data'!$F$10,0,10*ROW('Hygiene Data'!F184)),NA())</f>
        <v>#N/A</v>
      </c>
      <c r="BL190" s="204" t="e">
        <f ca="true">+IF(AND(ISNUMBER(OFFSET('Hygiene Data'!$G$6,0,10*ROW('Hygiene Data'!G184))),'Data Summary'!EA190="Yes"),OFFSET('Hygiene Data'!$G$6,0,10*ROW('Hygiene Data'!G184)),NA())</f>
        <v>#N/A</v>
      </c>
      <c r="BM190" s="204" t="e">
        <f ca="true">+IF(AND(ISNUMBER(OFFSET('Hygiene Data'!$G$8,0,10*ROW('Hygiene Data'!G184))),'Data Summary'!EB190="Yes"),OFFSET('Hygiene Data'!$G$8,0,10*ROW('Hygiene Data'!G184)),NA())</f>
        <v>#N/A</v>
      </c>
      <c r="BN190" s="204" t="e">
        <f ca="true">+IF(AND(ISNUMBER(OFFSET('Hygiene Data'!$G$10,0,10*ROW('Hygiene Data'!G184))),'Data Summary'!EC190="Yes"),OFFSET('Hygiene Data'!$G$10,0,10*ROW('Hygiene Data'!G184)),NA())</f>
        <v>#N/A</v>
      </c>
      <c r="BO190" s="204" t="e">
        <f ca="true">+IF(AND(ISNUMBER(OFFSET('Hygiene Data'!$H$6,0,10*ROW('Hygiene Data'!H184))),'Data Summary'!ED190="Yes"),OFFSET('Hygiene Data'!$H$6,0,10*ROW('Hygiene Data'!H184)),NA())</f>
        <v>#N/A</v>
      </c>
      <c r="BP190" s="204" t="e">
        <f ca="true">+IF(AND(ISNUMBER(OFFSET('Hygiene Data'!$H$8,0,10*ROW('Hygiene Data'!H184))),'Data Summary'!EE190="Yes"),OFFSET('Hygiene Data'!$H$8,0,10*ROW('Hygiene Data'!H184)),NA())</f>
        <v>#N/A</v>
      </c>
      <c r="BQ190" s="204"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415" t="e">
        <f ca="true">+IF(AND(ISNUMBER(OFFSET('Water Data'!$C$5,0,10*ROW('Water Data'!C185))),'Data Summary'!BS191="Yes"),100-OFFSET('Water Data'!$C$5,0,10*ROW('Water Data'!C185)),NA())</f>
        <v>#N/A</v>
      </c>
      <c r="E191" s="415" t="e">
        <f ca="true">+IF(AND(ISNUMBER(OFFSET('Water Data'!$C$7,0,10*ROW('Water Data'!C185))),'Data Summary'!BT191="Yes"),OFFSET('Water Data'!$C$7,0,10*ROW('Water Data'!C185)),NA())</f>
        <v>#N/A</v>
      </c>
      <c r="F191" s="415" t="e">
        <f ca="true">+IF(AND(ISNUMBER(OFFSET('Water Data'!$C$10,0,10*ROW('Water Data'!C185))),'Data Summary'!BU191="Yes"),OFFSET('Water Data'!$C$10,0,10*ROW('Water Data'!C185)),NA())</f>
        <v>#N/A</v>
      </c>
      <c r="G191" s="415" t="e">
        <f ca="true">+IF(AND(ISNUMBER(OFFSET('Water Data'!$D$5,0,10*ROW('Water Data'!D185))),'Data Summary'!BV191="Yes"),100-OFFSET('Water Data'!$D$5,0,10*ROW('Water Data'!D185)),NA())</f>
        <v>#N/A</v>
      </c>
      <c r="H191" s="415" t="e">
        <f ca="true">+IF(AND(ISNUMBER(OFFSET('Water Data'!$D$7,0,10*ROW('Water Data'!D185))),'Data Summary'!BW191="Yes"),OFFSET('Water Data'!$D$7,0,10*ROW('Water Data'!D185)),NA())</f>
        <v>#N/A</v>
      </c>
      <c r="I191" s="415" t="e">
        <f ca="true">+IF(AND(ISNUMBER(OFFSET('Water Data'!$D$10,0,10*ROW('Water Data'!D185))),'Data Summary'!BX191="Yes"),OFFSET('Water Data'!$D$10,0,10*ROW('Water Data'!D185)),NA())</f>
        <v>#N/A</v>
      </c>
      <c r="J191" s="415" t="e">
        <f ca="true">+IF(AND(ISNUMBER(OFFSET('Water Data'!$E$5,0,10*ROW('Water Data'!E185))),'Data Summary'!BY191="Yes"),100-OFFSET('Water Data'!$E$5,0,10*ROW('Water Data'!E185)),NA())</f>
        <v>#N/A</v>
      </c>
      <c r="K191" s="415" t="e">
        <f ca="true">+IF(AND(ISNUMBER(OFFSET('Water Data'!$E$7,0,10*ROW('Water Data'!E185))),'Data Summary'!BZ191="Yes"),OFFSET('Water Data'!$E$7,0,10*ROW('Water Data'!E185)),NA())</f>
        <v>#N/A</v>
      </c>
      <c r="L191" s="415" t="e">
        <f ca="true">+IF(AND(ISNUMBER(OFFSET('Water Data'!$E$10,0,10*ROW('Water Data'!E185))),'Data Summary'!CA191="Yes"),OFFSET('Water Data'!$E$10,0,10*ROW('Water Data'!E185)),NA())</f>
        <v>#N/A</v>
      </c>
      <c r="M191" s="415" t="e">
        <f ca="true">+IF(AND(ISNUMBER(OFFSET('Water Data'!$F$5,0,10*ROW('Water Data'!F185))),'Data Summary'!CB191="Yes"),100-OFFSET('Water Data'!$F$5,0,10*ROW('Water Data'!F185)),NA())</f>
        <v>#N/A</v>
      </c>
      <c r="N191" s="415" t="e">
        <f ca="true">+IF(AND(ISNUMBER(OFFSET('Water Data'!$F$7,0,10*ROW('Water Data'!F185))),'Data Summary'!CC191="Yes"),OFFSET('Water Data'!$F$7,0,10*ROW('Water Data'!F185)),NA())</f>
        <v>#N/A</v>
      </c>
      <c r="O191" s="415" t="e">
        <f ca="true">+IF(AND(ISNUMBER(OFFSET('Water Data'!$F$10,0,10*ROW('Water Data'!F185))),'Data Summary'!CD191="Yes"),OFFSET('Water Data'!$F$10,0,10*ROW('Water Data'!F185)),NA())</f>
        <v>#N/A</v>
      </c>
      <c r="P191" s="415" t="e">
        <f ca="true">+IF(AND(ISNUMBER(OFFSET('Water Data'!$G$5,0,10*ROW('Water Data'!G185))),'Data Summary'!CE191="Yes"),100-OFFSET('Water Data'!$G$5,0,10*ROW('Water Data'!G185)),NA())</f>
        <v>#N/A</v>
      </c>
      <c r="Q191" s="415" t="e">
        <f ca="true">+IF(AND(ISNUMBER(OFFSET('Water Data'!$G$7,0,10*ROW('Water Data'!G185))),'Data Summary'!CF191="Yes"),OFFSET('Water Data'!$G$7,0,10*ROW('Water Data'!G185)),NA())</f>
        <v>#N/A</v>
      </c>
      <c r="R191" s="415" t="e">
        <f ca="true">+IF(AND(ISNUMBER(OFFSET('Water Data'!$G$10,0,10*ROW('Water Data'!G185))),'Data Summary'!CG191="Yes"),OFFSET('Water Data'!$G$10,0,10*ROW('Water Data'!G185)),NA())</f>
        <v>#N/A</v>
      </c>
      <c r="S191" s="415" t="e">
        <f ca="true">+IF(AND(ISNUMBER(OFFSET('Water Data'!$H$5,0,10*ROW('Water Data'!H185))),'Data Summary'!CH191="Yes"),100-OFFSET('Water Data'!$H$5,0,10*ROW('Water Data'!H185)),NA())</f>
        <v>#N/A</v>
      </c>
      <c r="T191" s="415" t="e">
        <f ca="true">+IF(AND(ISNUMBER(OFFSET('Water Data'!$H$7,0,10*ROW('Water Data'!H185))),'Data Summary'!CI191="Yes"),OFFSET('Water Data'!$H$7,0,10*ROW('Water Data'!H185)),NA())</f>
        <v>#N/A</v>
      </c>
      <c r="U191" s="415" t="e">
        <f ca="true">+IF(AND(ISNUMBER(OFFSET('Water Data'!$H$10,0,10*ROW('Water Data'!H185))),'Data Summary'!CJ191="Yes"),OFFSET('Water Data'!$H$10,0,10*ROW('Water Data'!H185)),NA())</f>
        <v>#N/A</v>
      </c>
      <c r="V191" s="203" t="e">
        <f ca="true">+IF(AND(ISNUMBER(OFFSET('Sanitation Data'!$C$5,0,10*ROW('Sanitation Data'!C185))),'Data Summary'!CK191="Yes"),100-OFFSET('Sanitation Data'!$C$5,0,10*ROW('Sanitation Data'!C185)),NA())</f>
        <v>#N/A</v>
      </c>
      <c r="W191" s="203" t="e">
        <f ca="true">+IF(AND(ISNUMBER(OFFSET('Sanitation Data'!$C$7,0,10*ROW('Sanitation Data'!C185))),'Data Summary'!CL191="Yes"),OFFSET('Sanitation Data'!$C$7,0,10*ROW('Sanitation Data'!C185)),NA())</f>
        <v>#N/A</v>
      </c>
      <c r="X191" s="203" t="e">
        <f ca="true">+IF(AND(ISNUMBER(OFFSET('Sanitation Data'!$C$11,0,10*ROW('Sanitation Data'!C185))),'Data Summary'!CM191="Yes"),OFFSET('Sanitation Data'!$C$11,0,10*ROW('Sanitation Data'!C185)),NA())</f>
        <v>#N/A</v>
      </c>
      <c r="Y191" s="203" t="e">
        <f ca="true">+IF(AND(ISNUMBER(OFFSET('Sanitation Data'!$C$12,0,10*ROW('Sanitation Data'!C185))),'Data Summary'!CN191="Yes"),OFFSET('Sanitation Data'!$C$12,0,10*ROW('Sanitation Data'!C185)),NA())</f>
        <v>#N/A</v>
      </c>
      <c r="Z191" s="203" t="e">
        <f ca="true">+IF(AND(ISNUMBER(OFFSET('Sanitation Data'!$C$13,0,10*ROW('Sanitation Data'!C185))),'Data Summary'!CO191="Yes"),OFFSET('Sanitation Data'!$C$13,0,10*ROW('Sanitation Data'!C185)),NA())</f>
        <v>#N/A</v>
      </c>
      <c r="AA191" s="203" t="e">
        <f ca="true">+IF(AND(ISNUMBER(OFFSET('Sanitation Data'!$D$5,0,10*ROW('Sanitation Data'!D185))),'Data Summary'!CP191="Yes"),100-OFFSET('Sanitation Data'!$D$5,0,10*ROW('Sanitation Data'!D185)),NA())</f>
        <v>#N/A</v>
      </c>
      <c r="AB191" s="203" t="e">
        <f ca="true">+IF(AND(ISNUMBER(OFFSET('Sanitation Data'!$D$7,0,10*ROW('Sanitation Data'!D185))),'Data Summary'!CQ191="Yes"),OFFSET('Sanitation Data'!$D$7,0,10*ROW('Sanitation Data'!D185)),NA())</f>
        <v>#N/A</v>
      </c>
      <c r="AC191" s="203" t="e">
        <f ca="true">+IF(AND(ISNUMBER(OFFSET('Sanitation Data'!$D$11,0,10*ROW('Sanitation Data'!D185))),'Data Summary'!CR191="Yes"),OFFSET('Sanitation Data'!$D$11,0,10*ROW('Sanitation Data'!D185)),NA())</f>
        <v>#N/A</v>
      </c>
      <c r="AD191" s="203" t="e">
        <f ca="true">+IF(AND(ISNUMBER(OFFSET('Sanitation Data'!$D$12,0,10*ROW('Sanitation Data'!D185))),'Data Summary'!CS191="Yes"),OFFSET('Sanitation Data'!$D$12,0,10*ROW('Sanitation Data'!D185)),NA())</f>
        <v>#N/A</v>
      </c>
      <c r="AE191" s="203" t="e">
        <f ca="true">+IF(AND(ISNUMBER(OFFSET('Sanitation Data'!$D$13,0,10*ROW('Sanitation Data'!D185))),'Data Summary'!CT191="Yes"),OFFSET('Sanitation Data'!$D$13,0,10*ROW('Sanitation Data'!D185)),NA())</f>
        <v>#N/A</v>
      </c>
      <c r="AF191" s="203" t="e">
        <f ca="true">+IF(AND(ISNUMBER(OFFSET('Sanitation Data'!$E$5,0,10*ROW('Sanitation Data'!E185))),'Data Summary'!CU191="Yes"),100-OFFSET('Sanitation Data'!$E$5,0,10*ROW('Sanitation Data'!E185)),NA())</f>
        <v>#N/A</v>
      </c>
      <c r="AG191" s="203" t="e">
        <f ca="true">+IF(AND(ISNUMBER(OFFSET('Sanitation Data'!$E$7,0,10*ROW('Sanitation Data'!E185))),'Data Summary'!CV191="Yes"),OFFSET('Sanitation Data'!$E$7,0,10*ROW('Sanitation Data'!E185)),NA())</f>
        <v>#N/A</v>
      </c>
      <c r="AH191" s="203" t="e">
        <f ca="true">+IF(AND(ISNUMBER(OFFSET('Sanitation Data'!$E$11,0,10*ROW('Sanitation Data'!E185))),'Data Summary'!CW191="Yes"),OFFSET('Sanitation Data'!$E$11,0,10*ROW('Sanitation Data'!E185)),NA())</f>
        <v>#N/A</v>
      </c>
      <c r="AI191" s="203" t="e">
        <f ca="true">+IF(AND(ISNUMBER(OFFSET('Sanitation Data'!$E$12,0,10*ROW('Sanitation Data'!E185))),'Data Summary'!CX191="Yes"),OFFSET('Sanitation Data'!$E$12,0,10*ROW('Sanitation Data'!E185)),NA())</f>
        <v>#N/A</v>
      </c>
      <c r="AJ191" s="203" t="e">
        <f ca="true">+IF(AND(ISNUMBER(OFFSET('Sanitation Data'!$E$13,0,10*ROW('Sanitation Data'!E185))),'Data Summary'!CY191="Yes"),OFFSET('Sanitation Data'!$E$13,0,10*ROW('Sanitation Data'!E185)),NA())</f>
        <v>#N/A</v>
      </c>
      <c r="AK191" s="203" t="e">
        <f ca="true">+IF(AND(ISNUMBER(OFFSET('Sanitation Data'!$F$5,0,10*ROW('Sanitation Data'!F185))),'Data Summary'!CZ191="Yes"),100-OFFSET('Sanitation Data'!$F$5,0,10*ROW('Sanitation Data'!F185)),NA())</f>
        <v>#N/A</v>
      </c>
      <c r="AL191" s="203" t="e">
        <f ca="true">+IF(AND(ISNUMBER(OFFSET('Sanitation Data'!$F$7,0,10*ROW('Sanitation Data'!F185))),'Data Summary'!DA191="Yes"),OFFSET('Sanitation Data'!$F$7,0,10*ROW('Sanitation Data'!F185)),NA())</f>
        <v>#N/A</v>
      </c>
      <c r="AM191" s="203" t="e">
        <f ca="true">+IF(AND(ISNUMBER(OFFSET('Sanitation Data'!$F$11,0,10*ROW('Sanitation Data'!F185))),'Data Summary'!DB191="Yes"),OFFSET('Sanitation Data'!$F$11,0,10*ROW('Sanitation Data'!F185)),NA())</f>
        <v>#N/A</v>
      </c>
      <c r="AN191" s="203" t="e">
        <f ca="true">+IF(AND(ISNUMBER(OFFSET('Sanitation Data'!$F$12,0,10*ROW('Sanitation Data'!F185))),'Data Summary'!DC191="Yes"),OFFSET('Sanitation Data'!$F$12,0,10*ROW('Sanitation Data'!F185)),NA())</f>
        <v>#N/A</v>
      </c>
      <c r="AO191" s="203" t="e">
        <f ca="true">+IF(AND(ISNUMBER(OFFSET('Sanitation Data'!$F$13,0,10*ROW('Sanitation Data'!F185))),'Data Summary'!DD191="Yes"),OFFSET('Sanitation Data'!$F$13,0,10*ROW('Sanitation Data'!F185)),NA())</f>
        <v>#N/A</v>
      </c>
      <c r="AP191" s="203" t="e">
        <f ca="true">+IF(AND(ISNUMBER(OFFSET('Sanitation Data'!$G$5,0,10*ROW('Sanitation Data'!G185))),'Data Summary'!DE191="Yes"),100-OFFSET('Sanitation Data'!$G$5,0,10*ROW('Sanitation Data'!G185)),NA())</f>
        <v>#N/A</v>
      </c>
      <c r="AQ191" s="203" t="e">
        <f ca="true">+IF(AND(ISNUMBER(OFFSET('Sanitation Data'!$G$7,0,10*ROW('Sanitation Data'!G185))),'Data Summary'!DF191="Yes"),OFFSET('Sanitation Data'!$G$7,0,10*ROW('Sanitation Data'!G185)),NA())</f>
        <v>#N/A</v>
      </c>
      <c r="AR191" s="203" t="e">
        <f ca="true">+IF(AND(ISNUMBER(OFFSET('Sanitation Data'!$G$11,0,10*ROW('Sanitation Data'!G185))),'Data Summary'!DG191="Yes"),OFFSET('Sanitation Data'!$G$11,0,10*ROW('Sanitation Data'!G185)),NA())</f>
        <v>#N/A</v>
      </c>
      <c r="AS191" s="203" t="e">
        <f ca="true">+IF(AND(ISNUMBER(OFFSET('Sanitation Data'!$G$12,0,10*ROW('Sanitation Data'!G185))),'Data Summary'!DH191="Yes"),OFFSET('Sanitation Data'!$G$12,0,10*ROW('Sanitation Data'!G185)),NA())</f>
        <v>#N/A</v>
      </c>
      <c r="AT191" s="203" t="e">
        <f ca="true">+IF(AND(ISNUMBER(OFFSET('Sanitation Data'!$G$13,0,10*ROW('Sanitation Data'!G185))),'Data Summary'!DI191="Yes"),OFFSET('Sanitation Data'!$G$13,0,10*ROW('Sanitation Data'!G185)),NA())</f>
        <v>#N/A</v>
      </c>
      <c r="AU191" s="203" t="e">
        <f ca="true">+IF(AND(ISNUMBER(OFFSET('Sanitation Data'!$H$5,0,10*ROW('Sanitation Data'!H185))),'Data Summary'!DJ191="Yes"),100-OFFSET('Sanitation Data'!$H$5,0,10*ROW('Sanitation Data'!H185)),NA())</f>
        <v>#N/A</v>
      </c>
      <c r="AV191" s="203" t="e">
        <f ca="true">+IF(AND(ISNUMBER(OFFSET('Sanitation Data'!$H$7,0,10*ROW('Sanitation Data'!H185))),'Data Summary'!DK191="Yes"),OFFSET('Sanitation Data'!$H$7,0,10*ROW('Sanitation Data'!H185)),NA())</f>
        <v>#N/A</v>
      </c>
      <c r="AW191" s="203" t="e">
        <f ca="true">+IF(AND(ISNUMBER(OFFSET('Sanitation Data'!$H$11,0,10*ROW('Sanitation Data'!H185))),'Data Summary'!DL191="Yes"),OFFSET('Sanitation Data'!$H$11,0,10*ROW('Sanitation Data'!H185)),NA())</f>
        <v>#N/A</v>
      </c>
      <c r="AX191" s="203" t="e">
        <f ca="true">+IF(AND(ISNUMBER(OFFSET('Sanitation Data'!$H$12,0,10*ROW('Sanitation Data'!H185))),'Data Summary'!DM191="Yes"),OFFSET('Sanitation Data'!$H$12,0,10*ROW('Sanitation Data'!H185)),NA())</f>
        <v>#N/A</v>
      </c>
      <c r="AY191" s="203" t="e">
        <f ca="true">+IF(AND(ISNUMBER(OFFSET('Sanitation Data'!$H$13,0,10*ROW('Sanitation Data'!H185))),'Data Summary'!DN191="Yes"),OFFSET('Sanitation Data'!$H$13,0,10*ROW('Sanitation Data'!H185)),NA())</f>
        <v>#N/A</v>
      </c>
      <c r="AZ191" s="204" t="e">
        <f ca="true">+IF(AND(ISNUMBER(OFFSET('Hygiene Data'!$C$6,0,10*ROW('Hygiene Data'!C185))),'Data Summary'!DO191="Yes"),OFFSET('Hygiene Data'!$C$6,0,10*ROW('Hygiene Data'!C185)),NA())</f>
        <v>#N/A</v>
      </c>
      <c r="BA191" s="204" t="e">
        <f ca="true">+IF(AND(ISNUMBER(OFFSET('Hygiene Data'!$C$8,0,10*ROW('Hygiene Data'!C185))),'Data Summary'!DP191="Yes"),OFFSET('Hygiene Data'!$C$8,0,10*ROW('Hygiene Data'!C185)),NA())</f>
        <v>#N/A</v>
      </c>
      <c r="BB191" s="204" t="e">
        <f ca="true">+IF(AND(ISNUMBER(OFFSET('Hygiene Data'!$C$10,0,10*ROW('Hygiene Data'!C185))),'Data Summary'!DQ191="Yes"),OFFSET('Hygiene Data'!$C$10,0,10*ROW('Hygiene Data'!C185)),NA())</f>
        <v>#N/A</v>
      </c>
      <c r="BC191" s="204" t="e">
        <f ca="true">+IF(AND(ISNUMBER(OFFSET('Hygiene Data'!$D$6,0,10*ROW('Hygiene Data'!D185))),'Data Summary'!DR191="Yes"),OFFSET('Hygiene Data'!$D$6,0,10*ROW('Hygiene Data'!D185)),NA())</f>
        <v>#N/A</v>
      </c>
      <c r="BD191" s="204" t="e">
        <f ca="true">+IF(AND(ISNUMBER(OFFSET('Hygiene Data'!$D$8,0,10*ROW('Hygiene Data'!D185))),'Data Summary'!DS191="Yes"),OFFSET('Hygiene Data'!$D$8,0,10*ROW('Hygiene Data'!D185)),NA())</f>
        <v>#N/A</v>
      </c>
      <c r="BE191" s="204" t="e">
        <f ca="true">+IF(AND(ISNUMBER(OFFSET('Hygiene Data'!$D$10,0,10*ROW('Hygiene Data'!D185))),'Data Summary'!DT191="Yes"),OFFSET('Hygiene Data'!$D$10,0,10*ROW('Hygiene Data'!D185)),NA())</f>
        <v>#N/A</v>
      </c>
      <c r="BF191" s="204" t="e">
        <f ca="true">+IF(AND(ISNUMBER(OFFSET('Hygiene Data'!$E$6,0,10*ROW('Hygiene Data'!E185))),'Data Summary'!DU191="Yes"),OFFSET('Hygiene Data'!$E$6,0,10*ROW('Hygiene Data'!E185)),NA())</f>
        <v>#N/A</v>
      </c>
      <c r="BG191" s="204" t="e">
        <f ca="true">+IF(AND(ISNUMBER(OFFSET('Hygiene Data'!$E$8,0,10*ROW('Hygiene Data'!E185))),'Data Summary'!DV191="Yes"),OFFSET('Hygiene Data'!$E$8,0,10*ROW('Hygiene Data'!E185)),NA())</f>
        <v>#N/A</v>
      </c>
      <c r="BH191" s="204" t="e">
        <f ca="true">+IF(AND(ISNUMBER(OFFSET('Hygiene Data'!$E$10,0,10*ROW('Hygiene Data'!E185))),'Data Summary'!DW191="Yes"),OFFSET('Hygiene Data'!$E$10,0,10*ROW('Hygiene Data'!E185)),NA())</f>
        <v>#N/A</v>
      </c>
      <c r="BI191" s="204" t="e">
        <f ca="true">+IF(AND(ISNUMBER(OFFSET('Hygiene Data'!$F$6,0,10*ROW('Hygiene Data'!F185))),'Data Summary'!DX191="Yes"),OFFSET('Hygiene Data'!$F$6,0,10*ROW('Hygiene Data'!F185)),NA())</f>
        <v>#N/A</v>
      </c>
      <c r="BJ191" s="204" t="e">
        <f ca="true">+IF(AND(ISNUMBER(OFFSET('Hygiene Data'!$F$8,0,10*ROW('Hygiene Data'!F185))),'Data Summary'!DY191="Yes"),OFFSET('Hygiene Data'!$F$8,0,10*ROW('Hygiene Data'!F185)),NA())</f>
        <v>#N/A</v>
      </c>
      <c r="BK191" s="204" t="e">
        <f ca="true">+IF(AND(ISNUMBER(OFFSET('Hygiene Data'!$F$10,0,10*ROW('Hygiene Data'!F185))),'Data Summary'!DZ191="Yes"),OFFSET('Hygiene Data'!$F$10,0,10*ROW('Hygiene Data'!F185)),NA())</f>
        <v>#N/A</v>
      </c>
      <c r="BL191" s="204" t="e">
        <f ca="true">+IF(AND(ISNUMBER(OFFSET('Hygiene Data'!$G$6,0,10*ROW('Hygiene Data'!G185))),'Data Summary'!EA191="Yes"),OFFSET('Hygiene Data'!$G$6,0,10*ROW('Hygiene Data'!G185)),NA())</f>
        <v>#N/A</v>
      </c>
      <c r="BM191" s="204" t="e">
        <f ca="true">+IF(AND(ISNUMBER(OFFSET('Hygiene Data'!$G$8,0,10*ROW('Hygiene Data'!G185))),'Data Summary'!EB191="Yes"),OFFSET('Hygiene Data'!$G$8,0,10*ROW('Hygiene Data'!G185)),NA())</f>
        <v>#N/A</v>
      </c>
      <c r="BN191" s="204" t="e">
        <f ca="true">+IF(AND(ISNUMBER(OFFSET('Hygiene Data'!$G$10,0,10*ROW('Hygiene Data'!G185))),'Data Summary'!EC191="Yes"),OFFSET('Hygiene Data'!$G$10,0,10*ROW('Hygiene Data'!G185)),NA())</f>
        <v>#N/A</v>
      </c>
      <c r="BO191" s="204" t="e">
        <f ca="true">+IF(AND(ISNUMBER(OFFSET('Hygiene Data'!$H$6,0,10*ROW('Hygiene Data'!H185))),'Data Summary'!ED191="Yes"),OFFSET('Hygiene Data'!$H$6,0,10*ROW('Hygiene Data'!H185)),NA())</f>
        <v>#N/A</v>
      </c>
      <c r="BP191" s="204" t="e">
        <f ca="true">+IF(AND(ISNUMBER(OFFSET('Hygiene Data'!$H$8,0,10*ROW('Hygiene Data'!H185))),'Data Summary'!EE191="Yes"),OFFSET('Hygiene Data'!$H$8,0,10*ROW('Hygiene Data'!H185)),NA())</f>
        <v>#N/A</v>
      </c>
      <c r="BQ191" s="204"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415" t="e">
        <f ca="true">+IF(AND(ISNUMBER(OFFSET('Water Data'!$C$5,0,10*ROW('Water Data'!C186))),'Data Summary'!BS192="Yes"),100-OFFSET('Water Data'!$C$5,0,10*ROW('Water Data'!C186)),NA())</f>
        <v>#N/A</v>
      </c>
      <c r="E192" s="415" t="e">
        <f ca="true">+IF(AND(ISNUMBER(OFFSET('Water Data'!$C$7,0,10*ROW('Water Data'!C186))),'Data Summary'!BT192="Yes"),OFFSET('Water Data'!$C$7,0,10*ROW('Water Data'!C186)),NA())</f>
        <v>#N/A</v>
      </c>
      <c r="F192" s="415" t="e">
        <f ca="true">+IF(AND(ISNUMBER(OFFSET('Water Data'!$C$10,0,10*ROW('Water Data'!C186))),'Data Summary'!BU192="Yes"),OFFSET('Water Data'!$C$10,0,10*ROW('Water Data'!C186)),NA())</f>
        <v>#N/A</v>
      </c>
      <c r="G192" s="415" t="e">
        <f ca="true">+IF(AND(ISNUMBER(OFFSET('Water Data'!$D$5,0,10*ROW('Water Data'!D186))),'Data Summary'!BV192="Yes"),100-OFFSET('Water Data'!$D$5,0,10*ROW('Water Data'!D186)),NA())</f>
        <v>#N/A</v>
      </c>
      <c r="H192" s="415" t="e">
        <f ca="true">+IF(AND(ISNUMBER(OFFSET('Water Data'!$D$7,0,10*ROW('Water Data'!D186))),'Data Summary'!BW192="Yes"),OFFSET('Water Data'!$D$7,0,10*ROW('Water Data'!D186)),NA())</f>
        <v>#N/A</v>
      </c>
      <c r="I192" s="415" t="e">
        <f ca="true">+IF(AND(ISNUMBER(OFFSET('Water Data'!$D$10,0,10*ROW('Water Data'!D186))),'Data Summary'!BX192="Yes"),OFFSET('Water Data'!$D$10,0,10*ROW('Water Data'!D186)),NA())</f>
        <v>#N/A</v>
      </c>
      <c r="J192" s="415" t="e">
        <f ca="true">+IF(AND(ISNUMBER(OFFSET('Water Data'!$E$5,0,10*ROW('Water Data'!E186))),'Data Summary'!BY192="Yes"),100-OFFSET('Water Data'!$E$5,0,10*ROW('Water Data'!E186)),NA())</f>
        <v>#N/A</v>
      </c>
      <c r="K192" s="415" t="e">
        <f ca="true">+IF(AND(ISNUMBER(OFFSET('Water Data'!$E$7,0,10*ROW('Water Data'!E186))),'Data Summary'!BZ192="Yes"),OFFSET('Water Data'!$E$7,0,10*ROW('Water Data'!E186)),NA())</f>
        <v>#N/A</v>
      </c>
      <c r="L192" s="415" t="e">
        <f ca="true">+IF(AND(ISNUMBER(OFFSET('Water Data'!$E$10,0,10*ROW('Water Data'!E186))),'Data Summary'!CA192="Yes"),OFFSET('Water Data'!$E$10,0,10*ROW('Water Data'!E186)),NA())</f>
        <v>#N/A</v>
      </c>
      <c r="M192" s="415" t="e">
        <f ca="true">+IF(AND(ISNUMBER(OFFSET('Water Data'!$F$5,0,10*ROW('Water Data'!F186))),'Data Summary'!CB192="Yes"),100-OFFSET('Water Data'!$F$5,0,10*ROW('Water Data'!F186)),NA())</f>
        <v>#N/A</v>
      </c>
      <c r="N192" s="415" t="e">
        <f ca="true">+IF(AND(ISNUMBER(OFFSET('Water Data'!$F$7,0,10*ROW('Water Data'!F186))),'Data Summary'!CC192="Yes"),OFFSET('Water Data'!$F$7,0,10*ROW('Water Data'!F186)),NA())</f>
        <v>#N/A</v>
      </c>
      <c r="O192" s="415" t="e">
        <f ca="true">+IF(AND(ISNUMBER(OFFSET('Water Data'!$F$10,0,10*ROW('Water Data'!F186))),'Data Summary'!CD192="Yes"),OFFSET('Water Data'!$F$10,0,10*ROW('Water Data'!F186)),NA())</f>
        <v>#N/A</v>
      </c>
      <c r="P192" s="415" t="e">
        <f ca="true">+IF(AND(ISNUMBER(OFFSET('Water Data'!$G$5,0,10*ROW('Water Data'!G186))),'Data Summary'!CE192="Yes"),100-OFFSET('Water Data'!$G$5,0,10*ROW('Water Data'!G186)),NA())</f>
        <v>#N/A</v>
      </c>
      <c r="Q192" s="415" t="e">
        <f ca="true">+IF(AND(ISNUMBER(OFFSET('Water Data'!$G$7,0,10*ROW('Water Data'!G186))),'Data Summary'!CF192="Yes"),OFFSET('Water Data'!$G$7,0,10*ROW('Water Data'!G186)),NA())</f>
        <v>#N/A</v>
      </c>
      <c r="R192" s="415" t="e">
        <f ca="true">+IF(AND(ISNUMBER(OFFSET('Water Data'!$G$10,0,10*ROW('Water Data'!G186))),'Data Summary'!CG192="Yes"),OFFSET('Water Data'!$G$10,0,10*ROW('Water Data'!G186)),NA())</f>
        <v>#N/A</v>
      </c>
      <c r="S192" s="415" t="e">
        <f ca="true">+IF(AND(ISNUMBER(OFFSET('Water Data'!$H$5,0,10*ROW('Water Data'!H186))),'Data Summary'!CH192="Yes"),100-OFFSET('Water Data'!$H$5,0,10*ROW('Water Data'!H186)),NA())</f>
        <v>#N/A</v>
      </c>
      <c r="T192" s="415" t="e">
        <f ca="true">+IF(AND(ISNUMBER(OFFSET('Water Data'!$H$7,0,10*ROW('Water Data'!H186))),'Data Summary'!CI192="Yes"),OFFSET('Water Data'!$H$7,0,10*ROW('Water Data'!H186)),NA())</f>
        <v>#N/A</v>
      </c>
      <c r="U192" s="415" t="e">
        <f ca="true">+IF(AND(ISNUMBER(OFFSET('Water Data'!$H$10,0,10*ROW('Water Data'!H186))),'Data Summary'!CJ192="Yes"),OFFSET('Water Data'!$H$10,0,10*ROW('Water Data'!H186)),NA())</f>
        <v>#N/A</v>
      </c>
      <c r="V192" s="203" t="e">
        <f ca="true">+IF(AND(ISNUMBER(OFFSET('Sanitation Data'!$C$5,0,10*ROW('Sanitation Data'!C186))),'Data Summary'!CK192="Yes"),100-OFFSET('Sanitation Data'!$C$5,0,10*ROW('Sanitation Data'!C186)),NA())</f>
        <v>#N/A</v>
      </c>
      <c r="W192" s="203" t="e">
        <f ca="true">+IF(AND(ISNUMBER(OFFSET('Sanitation Data'!$C$7,0,10*ROW('Sanitation Data'!C186))),'Data Summary'!CL192="Yes"),OFFSET('Sanitation Data'!$C$7,0,10*ROW('Sanitation Data'!C186)),NA())</f>
        <v>#N/A</v>
      </c>
      <c r="X192" s="203" t="e">
        <f ca="true">+IF(AND(ISNUMBER(OFFSET('Sanitation Data'!$C$11,0,10*ROW('Sanitation Data'!C186))),'Data Summary'!CM192="Yes"),OFFSET('Sanitation Data'!$C$11,0,10*ROW('Sanitation Data'!C186)),NA())</f>
        <v>#N/A</v>
      </c>
      <c r="Y192" s="203" t="e">
        <f ca="true">+IF(AND(ISNUMBER(OFFSET('Sanitation Data'!$C$12,0,10*ROW('Sanitation Data'!C186))),'Data Summary'!CN192="Yes"),OFFSET('Sanitation Data'!$C$12,0,10*ROW('Sanitation Data'!C186)),NA())</f>
        <v>#N/A</v>
      </c>
      <c r="Z192" s="203" t="e">
        <f ca="true">+IF(AND(ISNUMBER(OFFSET('Sanitation Data'!$C$13,0,10*ROW('Sanitation Data'!C186))),'Data Summary'!CO192="Yes"),OFFSET('Sanitation Data'!$C$13,0,10*ROW('Sanitation Data'!C186)),NA())</f>
        <v>#N/A</v>
      </c>
      <c r="AA192" s="203" t="e">
        <f ca="true">+IF(AND(ISNUMBER(OFFSET('Sanitation Data'!$D$5,0,10*ROW('Sanitation Data'!D186))),'Data Summary'!CP192="Yes"),100-OFFSET('Sanitation Data'!$D$5,0,10*ROW('Sanitation Data'!D186)),NA())</f>
        <v>#N/A</v>
      </c>
      <c r="AB192" s="203" t="e">
        <f ca="true">+IF(AND(ISNUMBER(OFFSET('Sanitation Data'!$D$7,0,10*ROW('Sanitation Data'!D186))),'Data Summary'!CQ192="Yes"),OFFSET('Sanitation Data'!$D$7,0,10*ROW('Sanitation Data'!D186)),NA())</f>
        <v>#N/A</v>
      </c>
      <c r="AC192" s="203" t="e">
        <f ca="true">+IF(AND(ISNUMBER(OFFSET('Sanitation Data'!$D$11,0,10*ROW('Sanitation Data'!D186))),'Data Summary'!CR192="Yes"),OFFSET('Sanitation Data'!$D$11,0,10*ROW('Sanitation Data'!D186)),NA())</f>
        <v>#N/A</v>
      </c>
      <c r="AD192" s="203" t="e">
        <f ca="true">+IF(AND(ISNUMBER(OFFSET('Sanitation Data'!$D$12,0,10*ROW('Sanitation Data'!D186))),'Data Summary'!CS192="Yes"),OFFSET('Sanitation Data'!$D$12,0,10*ROW('Sanitation Data'!D186)),NA())</f>
        <v>#N/A</v>
      </c>
      <c r="AE192" s="203" t="e">
        <f ca="true">+IF(AND(ISNUMBER(OFFSET('Sanitation Data'!$D$13,0,10*ROW('Sanitation Data'!D186))),'Data Summary'!CT192="Yes"),OFFSET('Sanitation Data'!$D$13,0,10*ROW('Sanitation Data'!D186)),NA())</f>
        <v>#N/A</v>
      </c>
      <c r="AF192" s="203" t="e">
        <f ca="true">+IF(AND(ISNUMBER(OFFSET('Sanitation Data'!$E$5,0,10*ROW('Sanitation Data'!E186))),'Data Summary'!CU192="Yes"),100-OFFSET('Sanitation Data'!$E$5,0,10*ROW('Sanitation Data'!E186)),NA())</f>
        <v>#N/A</v>
      </c>
      <c r="AG192" s="203" t="e">
        <f ca="true">+IF(AND(ISNUMBER(OFFSET('Sanitation Data'!$E$7,0,10*ROW('Sanitation Data'!E186))),'Data Summary'!CV192="Yes"),OFFSET('Sanitation Data'!$E$7,0,10*ROW('Sanitation Data'!E186)),NA())</f>
        <v>#N/A</v>
      </c>
      <c r="AH192" s="203" t="e">
        <f ca="true">+IF(AND(ISNUMBER(OFFSET('Sanitation Data'!$E$11,0,10*ROW('Sanitation Data'!E186))),'Data Summary'!CW192="Yes"),OFFSET('Sanitation Data'!$E$11,0,10*ROW('Sanitation Data'!E186)),NA())</f>
        <v>#N/A</v>
      </c>
      <c r="AI192" s="203" t="e">
        <f ca="true">+IF(AND(ISNUMBER(OFFSET('Sanitation Data'!$E$12,0,10*ROW('Sanitation Data'!E186))),'Data Summary'!CX192="Yes"),OFFSET('Sanitation Data'!$E$12,0,10*ROW('Sanitation Data'!E186)),NA())</f>
        <v>#N/A</v>
      </c>
      <c r="AJ192" s="203" t="e">
        <f ca="true">+IF(AND(ISNUMBER(OFFSET('Sanitation Data'!$E$13,0,10*ROW('Sanitation Data'!E186))),'Data Summary'!CY192="Yes"),OFFSET('Sanitation Data'!$E$13,0,10*ROW('Sanitation Data'!E186)),NA())</f>
        <v>#N/A</v>
      </c>
      <c r="AK192" s="203" t="e">
        <f ca="true">+IF(AND(ISNUMBER(OFFSET('Sanitation Data'!$F$5,0,10*ROW('Sanitation Data'!F186))),'Data Summary'!CZ192="Yes"),100-OFFSET('Sanitation Data'!$F$5,0,10*ROW('Sanitation Data'!F186)),NA())</f>
        <v>#N/A</v>
      </c>
      <c r="AL192" s="203" t="e">
        <f ca="true">+IF(AND(ISNUMBER(OFFSET('Sanitation Data'!$F$7,0,10*ROW('Sanitation Data'!F186))),'Data Summary'!DA192="Yes"),OFFSET('Sanitation Data'!$F$7,0,10*ROW('Sanitation Data'!F186)),NA())</f>
        <v>#N/A</v>
      </c>
      <c r="AM192" s="203" t="e">
        <f ca="true">+IF(AND(ISNUMBER(OFFSET('Sanitation Data'!$F$11,0,10*ROW('Sanitation Data'!F186))),'Data Summary'!DB192="Yes"),OFFSET('Sanitation Data'!$F$11,0,10*ROW('Sanitation Data'!F186)),NA())</f>
        <v>#N/A</v>
      </c>
      <c r="AN192" s="203" t="e">
        <f ca="true">+IF(AND(ISNUMBER(OFFSET('Sanitation Data'!$F$12,0,10*ROW('Sanitation Data'!F186))),'Data Summary'!DC192="Yes"),OFFSET('Sanitation Data'!$F$12,0,10*ROW('Sanitation Data'!F186)),NA())</f>
        <v>#N/A</v>
      </c>
      <c r="AO192" s="203" t="e">
        <f ca="true">+IF(AND(ISNUMBER(OFFSET('Sanitation Data'!$F$13,0,10*ROW('Sanitation Data'!F186))),'Data Summary'!DD192="Yes"),OFFSET('Sanitation Data'!$F$13,0,10*ROW('Sanitation Data'!F186)),NA())</f>
        <v>#N/A</v>
      </c>
      <c r="AP192" s="203" t="e">
        <f ca="true">+IF(AND(ISNUMBER(OFFSET('Sanitation Data'!$G$5,0,10*ROW('Sanitation Data'!G186))),'Data Summary'!DE192="Yes"),100-OFFSET('Sanitation Data'!$G$5,0,10*ROW('Sanitation Data'!G186)),NA())</f>
        <v>#N/A</v>
      </c>
      <c r="AQ192" s="203" t="e">
        <f ca="true">+IF(AND(ISNUMBER(OFFSET('Sanitation Data'!$G$7,0,10*ROW('Sanitation Data'!G186))),'Data Summary'!DF192="Yes"),OFFSET('Sanitation Data'!$G$7,0,10*ROW('Sanitation Data'!G186)),NA())</f>
        <v>#N/A</v>
      </c>
      <c r="AR192" s="203" t="e">
        <f ca="true">+IF(AND(ISNUMBER(OFFSET('Sanitation Data'!$G$11,0,10*ROW('Sanitation Data'!G186))),'Data Summary'!DG192="Yes"),OFFSET('Sanitation Data'!$G$11,0,10*ROW('Sanitation Data'!G186)),NA())</f>
        <v>#N/A</v>
      </c>
      <c r="AS192" s="203" t="e">
        <f ca="true">+IF(AND(ISNUMBER(OFFSET('Sanitation Data'!$G$12,0,10*ROW('Sanitation Data'!G186))),'Data Summary'!DH192="Yes"),OFFSET('Sanitation Data'!$G$12,0,10*ROW('Sanitation Data'!G186)),NA())</f>
        <v>#N/A</v>
      </c>
      <c r="AT192" s="203" t="e">
        <f ca="true">+IF(AND(ISNUMBER(OFFSET('Sanitation Data'!$G$13,0,10*ROW('Sanitation Data'!G186))),'Data Summary'!DI192="Yes"),OFFSET('Sanitation Data'!$G$13,0,10*ROW('Sanitation Data'!G186)),NA())</f>
        <v>#N/A</v>
      </c>
      <c r="AU192" s="203" t="e">
        <f ca="true">+IF(AND(ISNUMBER(OFFSET('Sanitation Data'!$H$5,0,10*ROW('Sanitation Data'!H186))),'Data Summary'!DJ192="Yes"),100-OFFSET('Sanitation Data'!$H$5,0,10*ROW('Sanitation Data'!H186)),NA())</f>
        <v>#N/A</v>
      </c>
      <c r="AV192" s="203" t="e">
        <f ca="true">+IF(AND(ISNUMBER(OFFSET('Sanitation Data'!$H$7,0,10*ROW('Sanitation Data'!H186))),'Data Summary'!DK192="Yes"),OFFSET('Sanitation Data'!$H$7,0,10*ROW('Sanitation Data'!H186)),NA())</f>
        <v>#N/A</v>
      </c>
      <c r="AW192" s="203" t="e">
        <f ca="true">+IF(AND(ISNUMBER(OFFSET('Sanitation Data'!$H$11,0,10*ROW('Sanitation Data'!H186))),'Data Summary'!DL192="Yes"),OFFSET('Sanitation Data'!$H$11,0,10*ROW('Sanitation Data'!H186)),NA())</f>
        <v>#N/A</v>
      </c>
      <c r="AX192" s="203" t="e">
        <f ca="true">+IF(AND(ISNUMBER(OFFSET('Sanitation Data'!$H$12,0,10*ROW('Sanitation Data'!H186))),'Data Summary'!DM192="Yes"),OFFSET('Sanitation Data'!$H$12,0,10*ROW('Sanitation Data'!H186)),NA())</f>
        <v>#N/A</v>
      </c>
      <c r="AY192" s="203" t="e">
        <f ca="true">+IF(AND(ISNUMBER(OFFSET('Sanitation Data'!$H$13,0,10*ROW('Sanitation Data'!H186))),'Data Summary'!DN192="Yes"),OFFSET('Sanitation Data'!$H$13,0,10*ROW('Sanitation Data'!H186)),NA())</f>
        <v>#N/A</v>
      </c>
      <c r="AZ192" s="204" t="e">
        <f ca="true">+IF(AND(ISNUMBER(OFFSET('Hygiene Data'!$C$6,0,10*ROW('Hygiene Data'!C186))),'Data Summary'!DO192="Yes"),OFFSET('Hygiene Data'!$C$6,0,10*ROW('Hygiene Data'!C186)),NA())</f>
        <v>#N/A</v>
      </c>
      <c r="BA192" s="204" t="e">
        <f ca="true">+IF(AND(ISNUMBER(OFFSET('Hygiene Data'!$C$8,0,10*ROW('Hygiene Data'!C186))),'Data Summary'!DP192="Yes"),OFFSET('Hygiene Data'!$C$8,0,10*ROW('Hygiene Data'!C186)),NA())</f>
        <v>#N/A</v>
      </c>
      <c r="BB192" s="204" t="e">
        <f ca="true">+IF(AND(ISNUMBER(OFFSET('Hygiene Data'!$C$10,0,10*ROW('Hygiene Data'!C186))),'Data Summary'!DQ192="Yes"),OFFSET('Hygiene Data'!$C$10,0,10*ROW('Hygiene Data'!C186)),NA())</f>
        <v>#N/A</v>
      </c>
      <c r="BC192" s="204" t="e">
        <f ca="true">+IF(AND(ISNUMBER(OFFSET('Hygiene Data'!$D$6,0,10*ROW('Hygiene Data'!D186))),'Data Summary'!DR192="Yes"),OFFSET('Hygiene Data'!$D$6,0,10*ROW('Hygiene Data'!D186)),NA())</f>
        <v>#N/A</v>
      </c>
      <c r="BD192" s="204" t="e">
        <f ca="true">+IF(AND(ISNUMBER(OFFSET('Hygiene Data'!$D$8,0,10*ROW('Hygiene Data'!D186))),'Data Summary'!DS192="Yes"),OFFSET('Hygiene Data'!$D$8,0,10*ROW('Hygiene Data'!D186)),NA())</f>
        <v>#N/A</v>
      </c>
      <c r="BE192" s="204" t="e">
        <f ca="true">+IF(AND(ISNUMBER(OFFSET('Hygiene Data'!$D$10,0,10*ROW('Hygiene Data'!D186))),'Data Summary'!DT192="Yes"),OFFSET('Hygiene Data'!$D$10,0,10*ROW('Hygiene Data'!D186)),NA())</f>
        <v>#N/A</v>
      </c>
      <c r="BF192" s="204" t="e">
        <f ca="true">+IF(AND(ISNUMBER(OFFSET('Hygiene Data'!$E$6,0,10*ROW('Hygiene Data'!E186))),'Data Summary'!DU192="Yes"),OFFSET('Hygiene Data'!$E$6,0,10*ROW('Hygiene Data'!E186)),NA())</f>
        <v>#N/A</v>
      </c>
      <c r="BG192" s="204" t="e">
        <f ca="true">+IF(AND(ISNUMBER(OFFSET('Hygiene Data'!$E$8,0,10*ROW('Hygiene Data'!E186))),'Data Summary'!DV192="Yes"),OFFSET('Hygiene Data'!$E$8,0,10*ROW('Hygiene Data'!E186)),NA())</f>
        <v>#N/A</v>
      </c>
      <c r="BH192" s="204" t="e">
        <f ca="true">+IF(AND(ISNUMBER(OFFSET('Hygiene Data'!$E$10,0,10*ROW('Hygiene Data'!E186))),'Data Summary'!DW192="Yes"),OFFSET('Hygiene Data'!$E$10,0,10*ROW('Hygiene Data'!E186)),NA())</f>
        <v>#N/A</v>
      </c>
      <c r="BI192" s="204" t="e">
        <f ca="true">+IF(AND(ISNUMBER(OFFSET('Hygiene Data'!$F$6,0,10*ROW('Hygiene Data'!F186))),'Data Summary'!DX192="Yes"),OFFSET('Hygiene Data'!$F$6,0,10*ROW('Hygiene Data'!F186)),NA())</f>
        <v>#N/A</v>
      </c>
      <c r="BJ192" s="204" t="e">
        <f ca="true">+IF(AND(ISNUMBER(OFFSET('Hygiene Data'!$F$8,0,10*ROW('Hygiene Data'!F186))),'Data Summary'!DY192="Yes"),OFFSET('Hygiene Data'!$F$8,0,10*ROW('Hygiene Data'!F186)),NA())</f>
        <v>#N/A</v>
      </c>
      <c r="BK192" s="204" t="e">
        <f ca="true">+IF(AND(ISNUMBER(OFFSET('Hygiene Data'!$F$10,0,10*ROW('Hygiene Data'!F186))),'Data Summary'!DZ192="Yes"),OFFSET('Hygiene Data'!$F$10,0,10*ROW('Hygiene Data'!F186)),NA())</f>
        <v>#N/A</v>
      </c>
      <c r="BL192" s="204" t="e">
        <f ca="true">+IF(AND(ISNUMBER(OFFSET('Hygiene Data'!$G$6,0,10*ROW('Hygiene Data'!G186))),'Data Summary'!EA192="Yes"),OFFSET('Hygiene Data'!$G$6,0,10*ROW('Hygiene Data'!G186)),NA())</f>
        <v>#N/A</v>
      </c>
      <c r="BM192" s="204" t="e">
        <f ca="true">+IF(AND(ISNUMBER(OFFSET('Hygiene Data'!$G$8,0,10*ROW('Hygiene Data'!G186))),'Data Summary'!EB192="Yes"),OFFSET('Hygiene Data'!$G$8,0,10*ROW('Hygiene Data'!G186)),NA())</f>
        <v>#N/A</v>
      </c>
      <c r="BN192" s="204" t="e">
        <f ca="true">+IF(AND(ISNUMBER(OFFSET('Hygiene Data'!$G$10,0,10*ROW('Hygiene Data'!G186))),'Data Summary'!EC192="Yes"),OFFSET('Hygiene Data'!$G$10,0,10*ROW('Hygiene Data'!G186)),NA())</f>
        <v>#N/A</v>
      </c>
      <c r="BO192" s="204" t="e">
        <f ca="true">+IF(AND(ISNUMBER(OFFSET('Hygiene Data'!$H$6,0,10*ROW('Hygiene Data'!H186))),'Data Summary'!ED192="Yes"),OFFSET('Hygiene Data'!$H$6,0,10*ROW('Hygiene Data'!H186)),NA())</f>
        <v>#N/A</v>
      </c>
      <c r="BP192" s="204" t="e">
        <f ca="true">+IF(AND(ISNUMBER(OFFSET('Hygiene Data'!$H$8,0,10*ROW('Hygiene Data'!H186))),'Data Summary'!EE192="Yes"),OFFSET('Hygiene Data'!$H$8,0,10*ROW('Hygiene Data'!H186)),NA())</f>
        <v>#N/A</v>
      </c>
      <c r="BQ192" s="204"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415" t="e">
        <f ca="true">+IF(AND(ISNUMBER(OFFSET('Water Data'!$C$5,0,10*ROW('Water Data'!C187))),'Data Summary'!BS193="Yes"),100-OFFSET('Water Data'!$C$5,0,10*ROW('Water Data'!C187)),NA())</f>
        <v>#N/A</v>
      </c>
      <c r="E193" s="415" t="e">
        <f ca="true">+IF(AND(ISNUMBER(OFFSET('Water Data'!$C$7,0,10*ROW('Water Data'!C187))),'Data Summary'!BT193="Yes"),OFFSET('Water Data'!$C$7,0,10*ROW('Water Data'!C187)),NA())</f>
        <v>#N/A</v>
      </c>
      <c r="F193" s="415" t="e">
        <f ca="true">+IF(AND(ISNUMBER(OFFSET('Water Data'!$C$10,0,10*ROW('Water Data'!C187))),'Data Summary'!BU193="Yes"),OFFSET('Water Data'!$C$10,0,10*ROW('Water Data'!C187)),NA())</f>
        <v>#N/A</v>
      </c>
      <c r="G193" s="415" t="e">
        <f ca="true">+IF(AND(ISNUMBER(OFFSET('Water Data'!$D$5,0,10*ROW('Water Data'!D187))),'Data Summary'!BV193="Yes"),100-OFFSET('Water Data'!$D$5,0,10*ROW('Water Data'!D187)),NA())</f>
        <v>#N/A</v>
      </c>
      <c r="H193" s="415" t="e">
        <f ca="true">+IF(AND(ISNUMBER(OFFSET('Water Data'!$D$7,0,10*ROW('Water Data'!D187))),'Data Summary'!BW193="Yes"),OFFSET('Water Data'!$D$7,0,10*ROW('Water Data'!D187)),NA())</f>
        <v>#N/A</v>
      </c>
      <c r="I193" s="415" t="e">
        <f ca="true">+IF(AND(ISNUMBER(OFFSET('Water Data'!$D$10,0,10*ROW('Water Data'!D187))),'Data Summary'!BX193="Yes"),OFFSET('Water Data'!$D$10,0,10*ROW('Water Data'!D187)),NA())</f>
        <v>#N/A</v>
      </c>
      <c r="J193" s="415" t="e">
        <f ca="true">+IF(AND(ISNUMBER(OFFSET('Water Data'!$E$5,0,10*ROW('Water Data'!E187))),'Data Summary'!BY193="Yes"),100-OFFSET('Water Data'!$E$5,0,10*ROW('Water Data'!E187)),NA())</f>
        <v>#N/A</v>
      </c>
      <c r="K193" s="415" t="e">
        <f ca="true">+IF(AND(ISNUMBER(OFFSET('Water Data'!$E$7,0,10*ROW('Water Data'!E187))),'Data Summary'!BZ193="Yes"),OFFSET('Water Data'!$E$7,0,10*ROW('Water Data'!E187)),NA())</f>
        <v>#N/A</v>
      </c>
      <c r="L193" s="415" t="e">
        <f ca="true">+IF(AND(ISNUMBER(OFFSET('Water Data'!$E$10,0,10*ROW('Water Data'!E187))),'Data Summary'!CA193="Yes"),OFFSET('Water Data'!$E$10,0,10*ROW('Water Data'!E187)),NA())</f>
        <v>#N/A</v>
      </c>
      <c r="M193" s="415" t="e">
        <f ca="true">+IF(AND(ISNUMBER(OFFSET('Water Data'!$F$5,0,10*ROW('Water Data'!F187))),'Data Summary'!CB193="Yes"),100-OFFSET('Water Data'!$F$5,0,10*ROW('Water Data'!F187)),NA())</f>
        <v>#N/A</v>
      </c>
      <c r="N193" s="415" t="e">
        <f ca="true">+IF(AND(ISNUMBER(OFFSET('Water Data'!$F$7,0,10*ROW('Water Data'!F187))),'Data Summary'!CC193="Yes"),OFFSET('Water Data'!$F$7,0,10*ROW('Water Data'!F187)),NA())</f>
        <v>#N/A</v>
      </c>
      <c r="O193" s="415" t="e">
        <f ca="true">+IF(AND(ISNUMBER(OFFSET('Water Data'!$F$10,0,10*ROW('Water Data'!F187))),'Data Summary'!CD193="Yes"),OFFSET('Water Data'!$F$10,0,10*ROW('Water Data'!F187)),NA())</f>
        <v>#N/A</v>
      </c>
      <c r="P193" s="415" t="e">
        <f ca="true">+IF(AND(ISNUMBER(OFFSET('Water Data'!$G$5,0,10*ROW('Water Data'!G187))),'Data Summary'!CE193="Yes"),100-OFFSET('Water Data'!$G$5,0,10*ROW('Water Data'!G187)),NA())</f>
        <v>#N/A</v>
      </c>
      <c r="Q193" s="415" t="e">
        <f ca="true">+IF(AND(ISNUMBER(OFFSET('Water Data'!$G$7,0,10*ROW('Water Data'!G187))),'Data Summary'!CF193="Yes"),OFFSET('Water Data'!$G$7,0,10*ROW('Water Data'!G187)),NA())</f>
        <v>#N/A</v>
      </c>
      <c r="R193" s="415" t="e">
        <f ca="true">+IF(AND(ISNUMBER(OFFSET('Water Data'!$G$10,0,10*ROW('Water Data'!G187))),'Data Summary'!CG193="Yes"),OFFSET('Water Data'!$G$10,0,10*ROW('Water Data'!G187)),NA())</f>
        <v>#N/A</v>
      </c>
      <c r="S193" s="415" t="e">
        <f ca="true">+IF(AND(ISNUMBER(OFFSET('Water Data'!$H$5,0,10*ROW('Water Data'!H187))),'Data Summary'!CH193="Yes"),100-OFFSET('Water Data'!$H$5,0,10*ROW('Water Data'!H187)),NA())</f>
        <v>#N/A</v>
      </c>
      <c r="T193" s="415" t="e">
        <f ca="true">+IF(AND(ISNUMBER(OFFSET('Water Data'!$H$7,0,10*ROW('Water Data'!H187))),'Data Summary'!CI193="Yes"),OFFSET('Water Data'!$H$7,0,10*ROW('Water Data'!H187)),NA())</f>
        <v>#N/A</v>
      </c>
      <c r="U193" s="415" t="e">
        <f ca="true">+IF(AND(ISNUMBER(OFFSET('Water Data'!$H$10,0,10*ROW('Water Data'!H187))),'Data Summary'!CJ193="Yes"),OFFSET('Water Data'!$H$10,0,10*ROW('Water Data'!H187)),NA())</f>
        <v>#N/A</v>
      </c>
      <c r="V193" s="203" t="e">
        <f ca="true">+IF(AND(ISNUMBER(OFFSET('Sanitation Data'!$C$5,0,10*ROW('Sanitation Data'!C187))),'Data Summary'!CK193="Yes"),100-OFFSET('Sanitation Data'!$C$5,0,10*ROW('Sanitation Data'!C187)),NA())</f>
        <v>#N/A</v>
      </c>
      <c r="W193" s="203" t="e">
        <f ca="true">+IF(AND(ISNUMBER(OFFSET('Sanitation Data'!$C$7,0,10*ROW('Sanitation Data'!C187))),'Data Summary'!CL193="Yes"),OFFSET('Sanitation Data'!$C$7,0,10*ROW('Sanitation Data'!C187)),NA())</f>
        <v>#N/A</v>
      </c>
      <c r="X193" s="203" t="e">
        <f ca="true">+IF(AND(ISNUMBER(OFFSET('Sanitation Data'!$C$11,0,10*ROW('Sanitation Data'!C187))),'Data Summary'!CM193="Yes"),OFFSET('Sanitation Data'!$C$11,0,10*ROW('Sanitation Data'!C187)),NA())</f>
        <v>#N/A</v>
      </c>
      <c r="Y193" s="203" t="e">
        <f ca="true">+IF(AND(ISNUMBER(OFFSET('Sanitation Data'!$C$12,0,10*ROW('Sanitation Data'!C187))),'Data Summary'!CN193="Yes"),OFFSET('Sanitation Data'!$C$12,0,10*ROW('Sanitation Data'!C187)),NA())</f>
        <v>#N/A</v>
      </c>
      <c r="Z193" s="203" t="e">
        <f ca="true">+IF(AND(ISNUMBER(OFFSET('Sanitation Data'!$C$13,0,10*ROW('Sanitation Data'!C187))),'Data Summary'!CO193="Yes"),OFFSET('Sanitation Data'!$C$13,0,10*ROW('Sanitation Data'!C187)),NA())</f>
        <v>#N/A</v>
      </c>
      <c r="AA193" s="203" t="e">
        <f ca="true">+IF(AND(ISNUMBER(OFFSET('Sanitation Data'!$D$5,0,10*ROW('Sanitation Data'!D187))),'Data Summary'!CP193="Yes"),100-OFFSET('Sanitation Data'!$D$5,0,10*ROW('Sanitation Data'!D187)),NA())</f>
        <v>#N/A</v>
      </c>
      <c r="AB193" s="203" t="e">
        <f ca="true">+IF(AND(ISNUMBER(OFFSET('Sanitation Data'!$D$7,0,10*ROW('Sanitation Data'!D187))),'Data Summary'!CQ193="Yes"),OFFSET('Sanitation Data'!$D$7,0,10*ROW('Sanitation Data'!D187)),NA())</f>
        <v>#N/A</v>
      </c>
      <c r="AC193" s="203" t="e">
        <f ca="true">+IF(AND(ISNUMBER(OFFSET('Sanitation Data'!$D$11,0,10*ROW('Sanitation Data'!D187))),'Data Summary'!CR193="Yes"),OFFSET('Sanitation Data'!$D$11,0,10*ROW('Sanitation Data'!D187)),NA())</f>
        <v>#N/A</v>
      </c>
      <c r="AD193" s="203" t="e">
        <f ca="true">+IF(AND(ISNUMBER(OFFSET('Sanitation Data'!$D$12,0,10*ROW('Sanitation Data'!D187))),'Data Summary'!CS193="Yes"),OFFSET('Sanitation Data'!$D$12,0,10*ROW('Sanitation Data'!D187)),NA())</f>
        <v>#N/A</v>
      </c>
      <c r="AE193" s="203" t="e">
        <f ca="true">+IF(AND(ISNUMBER(OFFSET('Sanitation Data'!$D$13,0,10*ROW('Sanitation Data'!D187))),'Data Summary'!CT193="Yes"),OFFSET('Sanitation Data'!$D$13,0,10*ROW('Sanitation Data'!D187)),NA())</f>
        <v>#N/A</v>
      </c>
      <c r="AF193" s="203" t="e">
        <f ca="true">+IF(AND(ISNUMBER(OFFSET('Sanitation Data'!$E$5,0,10*ROW('Sanitation Data'!E187))),'Data Summary'!CU193="Yes"),100-OFFSET('Sanitation Data'!$E$5,0,10*ROW('Sanitation Data'!E187)),NA())</f>
        <v>#N/A</v>
      </c>
      <c r="AG193" s="203" t="e">
        <f ca="true">+IF(AND(ISNUMBER(OFFSET('Sanitation Data'!$E$7,0,10*ROW('Sanitation Data'!E187))),'Data Summary'!CV193="Yes"),OFFSET('Sanitation Data'!$E$7,0,10*ROW('Sanitation Data'!E187)),NA())</f>
        <v>#N/A</v>
      </c>
      <c r="AH193" s="203" t="e">
        <f ca="true">+IF(AND(ISNUMBER(OFFSET('Sanitation Data'!$E$11,0,10*ROW('Sanitation Data'!E187))),'Data Summary'!CW193="Yes"),OFFSET('Sanitation Data'!$E$11,0,10*ROW('Sanitation Data'!E187)),NA())</f>
        <v>#N/A</v>
      </c>
      <c r="AI193" s="203" t="e">
        <f ca="true">+IF(AND(ISNUMBER(OFFSET('Sanitation Data'!$E$12,0,10*ROW('Sanitation Data'!E187))),'Data Summary'!CX193="Yes"),OFFSET('Sanitation Data'!$E$12,0,10*ROW('Sanitation Data'!E187)),NA())</f>
        <v>#N/A</v>
      </c>
      <c r="AJ193" s="203" t="e">
        <f ca="true">+IF(AND(ISNUMBER(OFFSET('Sanitation Data'!$E$13,0,10*ROW('Sanitation Data'!E187))),'Data Summary'!CY193="Yes"),OFFSET('Sanitation Data'!$E$13,0,10*ROW('Sanitation Data'!E187)),NA())</f>
        <v>#N/A</v>
      </c>
      <c r="AK193" s="203" t="e">
        <f ca="true">+IF(AND(ISNUMBER(OFFSET('Sanitation Data'!$F$5,0,10*ROW('Sanitation Data'!F187))),'Data Summary'!CZ193="Yes"),100-OFFSET('Sanitation Data'!$F$5,0,10*ROW('Sanitation Data'!F187)),NA())</f>
        <v>#N/A</v>
      </c>
      <c r="AL193" s="203" t="e">
        <f ca="true">+IF(AND(ISNUMBER(OFFSET('Sanitation Data'!$F$7,0,10*ROW('Sanitation Data'!F187))),'Data Summary'!DA193="Yes"),OFFSET('Sanitation Data'!$F$7,0,10*ROW('Sanitation Data'!F187)),NA())</f>
        <v>#N/A</v>
      </c>
      <c r="AM193" s="203" t="e">
        <f ca="true">+IF(AND(ISNUMBER(OFFSET('Sanitation Data'!$F$11,0,10*ROW('Sanitation Data'!F187))),'Data Summary'!DB193="Yes"),OFFSET('Sanitation Data'!$F$11,0,10*ROW('Sanitation Data'!F187)),NA())</f>
        <v>#N/A</v>
      </c>
      <c r="AN193" s="203" t="e">
        <f ca="true">+IF(AND(ISNUMBER(OFFSET('Sanitation Data'!$F$12,0,10*ROW('Sanitation Data'!F187))),'Data Summary'!DC193="Yes"),OFFSET('Sanitation Data'!$F$12,0,10*ROW('Sanitation Data'!F187)),NA())</f>
        <v>#N/A</v>
      </c>
      <c r="AO193" s="203" t="e">
        <f ca="true">+IF(AND(ISNUMBER(OFFSET('Sanitation Data'!$F$13,0,10*ROW('Sanitation Data'!F187))),'Data Summary'!DD193="Yes"),OFFSET('Sanitation Data'!$F$13,0,10*ROW('Sanitation Data'!F187)),NA())</f>
        <v>#N/A</v>
      </c>
      <c r="AP193" s="203" t="e">
        <f ca="true">+IF(AND(ISNUMBER(OFFSET('Sanitation Data'!$G$5,0,10*ROW('Sanitation Data'!G187))),'Data Summary'!DE193="Yes"),100-OFFSET('Sanitation Data'!$G$5,0,10*ROW('Sanitation Data'!G187)),NA())</f>
        <v>#N/A</v>
      </c>
      <c r="AQ193" s="203" t="e">
        <f ca="true">+IF(AND(ISNUMBER(OFFSET('Sanitation Data'!$G$7,0,10*ROW('Sanitation Data'!G187))),'Data Summary'!DF193="Yes"),OFFSET('Sanitation Data'!$G$7,0,10*ROW('Sanitation Data'!G187)),NA())</f>
        <v>#N/A</v>
      </c>
      <c r="AR193" s="203" t="e">
        <f ca="true">+IF(AND(ISNUMBER(OFFSET('Sanitation Data'!$G$11,0,10*ROW('Sanitation Data'!G187))),'Data Summary'!DG193="Yes"),OFFSET('Sanitation Data'!$G$11,0,10*ROW('Sanitation Data'!G187)),NA())</f>
        <v>#N/A</v>
      </c>
      <c r="AS193" s="203" t="e">
        <f ca="true">+IF(AND(ISNUMBER(OFFSET('Sanitation Data'!$G$12,0,10*ROW('Sanitation Data'!G187))),'Data Summary'!DH193="Yes"),OFFSET('Sanitation Data'!$G$12,0,10*ROW('Sanitation Data'!G187)),NA())</f>
        <v>#N/A</v>
      </c>
      <c r="AT193" s="203" t="e">
        <f ca="true">+IF(AND(ISNUMBER(OFFSET('Sanitation Data'!$G$13,0,10*ROW('Sanitation Data'!G187))),'Data Summary'!DI193="Yes"),OFFSET('Sanitation Data'!$G$13,0,10*ROW('Sanitation Data'!G187)),NA())</f>
        <v>#N/A</v>
      </c>
      <c r="AU193" s="203" t="e">
        <f ca="true">+IF(AND(ISNUMBER(OFFSET('Sanitation Data'!$H$5,0,10*ROW('Sanitation Data'!H187))),'Data Summary'!DJ193="Yes"),100-OFFSET('Sanitation Data'!$H$5,0,10*ROW('Sanitation Data'!H187)),NA())</f>
        <v>#N/A</v>
      </c>
      <c r="AV193" s="203" t="e">
        <f ca="true">+IF(AND(ISNUMBER(OFFSET('Sanitation Data'!$H$7,0,10*ROW('Sanitation Data'!H187))),'Data Summary'!DK193="Yes"),OFFSET('Sanitation Data'!$H$7,0,10*ROW('Sanitation Data'!H187)),NA())</f>
        <v>#N/A</v>
      </c>
      <c r="AW193" s="203" t="e">
        <f ca="true">+IF(AND(ISNUMBER(OFFSET('Sanitation Data'!$H$11,0,10*ROW('Sanitation Data'!H187))),'Data Summary'!DL193="Yes"),OFFSET('Sanitation Data'!$H$11,0,10*ROW('Sanitation Data'!H187)),NA())</f>
        <v>#N/A</v>
      </c>
      <c r="AX193" s="203" t="e">
        <f ca="true">+IF(AND(ISNUMBER(OFFSET('Sanitation Data'!$H$12,0,10*ROW('Sanitation Data'!H187))),'Data Summary'!DM193="Yes"),OFFSET('Sanitation Data'!$H$12,0,10*ROW('Sanitation Data'!H187)),NA())</f>
        <v>#N/A</v>
      </c>
      <c r="AY193" s="203" t="e">
        <f ca="true">+IF(AND(ISNUMBER(OFFSET('Sanitation Data'!$H$13,0,10*ROW('Sanitation Data'!H187))),'Data Summary'!DN193="Yes"),OFFSET('Sanitation Data'!$H$13,0,10*ROW('Sanitation Data'!H187)),NA())</f>
        <v>#N/A</v>
      </c>
      <c r="AZ193" s="204" t="e">
        <f ca="true">+IF(AND(ISNUMBER(OFFSET('Hygiene Data'!$C$6,0,10*ROW('Hygiene Data'!C187))),'Data Summary'!DO193="Yes"),OFFSET('Hygiene Data'!$C$6,0,10*ROW('Hygiene Data'!C187)),NA())</f>
        <v>#N/A</v>
      </c>
      <c r="BA193" s="204" t="e">
        <f ca="true">+IF(AND(ISNUMBER(OFFSET('Hygiene Data'!$C$8,0,10*ROW('Hygiene Data'!C187))),'Data Summary'!DP193="Yes"),OFFSET('Hygiene Data'!$C$8,0,10*ROW('Hygiene Data'!C187)),NA())</f>
        <v>#N/A</v>
      </c>
      <c r="BB193" s="204" t="e">
        <f ca="true">+IF(AND(ISNUMBER(OFFSET('Hygiene Data'!$C$10,0,10*ROW('Hygiene Data'!C187))),'Data Summary'!DQ193="Yes"),OFFSET('Hygiene Data'!$C$10,0,10*ROW('Hygiene Data'!C187)),NA())</f>
        <v>#N/A</v>
      </c>
      <c r="BC193" s="204" t="e">
        <f ca="true">+IF(AND(ISNUMBER(OFFSET('Hygiene Data'!$D$6,0,10*ROW('Hygiene Data'!D187))),'Data Summary'!DR193="Yes"),OFFSET('Hygiene Data'!$D$6,0,10*ROW('Hygiene Data'!D187)),NA())</f>
        <v>#N/A</v>
      </c>
      <c r="BD193" s="204" t="e">
        <f ca="true">+IF(AND(ISNUMBER(OFFSET('Hygiene Data'!$D$8,0,10*ROW('Hygiene Data'!D187))),'Data Summary'!DS193="Yes"),OFFSET('Hygiene Data'!$D$8,0,10*ROW('Hygiene Data'!D187)),NA())</f>
        <v>#N/A</v>
      </c>
      <c r="BE193" s="204" t="e">
        <f ca="true">+IF(AND(ISNUMBER(OFFSET('Hygiene Data'!$D$10,0,10*ROW('Hygiene Data'!D187))),'Data Summary'!DT193="Yes"),OFFSET('Hygiene Data'!$D$10,0,10*ROW('Hygiene Data'!D187)),NA())</f>
        <v>#N/A</v>
      </c>
      <c r="BF193" s="204" t="e">
        <f ca="true">+IF(AND(ISNUMBER(OFFSET('Hygiene Data'!$E$6,0,10*ROW('Hygiene Data'!E187))),'Data Summary'!DU193="Yes"),OFFSET('Hygiene Data'!$E$6,0,10*ROW('Hygiene Data'!E187)),NA())</f>
        <v>#N/A</v>
      </c>
      <c r="BG193" s="204" t="e">
        <f ca="true">+IF(AND(ISNUMBER(OFFSET('Hygiene Data'!$E$8,0,10*ROW('Hygiene Data'!E187))),'Data Summary'!DV193="Yes"),OFFSET('Hygiene Data'!$E$8,0,10*ROW('Hygiene Data'!E187)),NA())</f>
        <v>#N/A</v>
      </c>
      <c r="BH193" s="204" t="e">
        <f ca="true">+IF(AND(ISNUMBER(OFFSET('Hygiene Data'!$E$10,0,10*ROW('Hygiene Data'!E187))),'Data Summary'!DW193="Yes"),OFFSET('Hygiene Data'!$E$10,0,10*ROW('Hygiene Data'!E187)),NA())</f>
        <v>#N/A</v>
      </c>
      <c r="BI193" s="204" t="e">
        <f ca="true">+IF(AND(ISNUMBER(OFFSET('Hygiene Data'!$F$6,0,10*ROW('Hygiene Data'!F187))),'Data Summary'!DX193="Yes"),OFFSET('Hygiene Data'!$F$6,0,10*ROW('Hygiene Data'!F187)),NA())</f>
        <v>#N/A</v>
      </c>
      <c r="BJ193" s="204" t="e">
        <f ca="true">+IF(AND(ISNUMBER(OFFSET('Hygiene Data'!$F$8,0,10*ROW('Hygiene Data'!F187))),'Data Summary'!DY193="Yes"),OFFSET('Hygiene Data'!$F$8,0,10*ROW('Hygiene Data'!F187)),NA())</f>
        <v>#N/A</v>
      </c>
      <c r="BK193" s="204" t="e">
        <f ca="true">+IF(AND(ISNUMBER(OFFSET('Hygiene Data'!$F$10,0,10*ROW('Hygiene Data'!F187))),'Data Summary'!DZ193="Yes"),OFFSET('Hygiene Data'!$F$10,0,10*ROW('Hygiene Data'!F187)),NA())</f>
        <v>#N/A</v>
      </c>
      <c r="BL193" s="204" t="e">
        <f ca="true">+IF(AND(ISNUMBER(OFFSET('Hygiene Data'!$G$6,0,10*ROW('Hygiene Data'!G187))),'Data Summary'!EA193="Yes"),OFFSET('Hygiene Data'!$G$6,0,10*ROW('Hygiene Data'!G187)),NA())</f>
        <v>#N/A</v>
      </c>
      <c r="BM193" s="204" t="e">
        <f ca="true">+IF(AND(ISNUMBER(OFFSET('Hygiene Data'!$G$8,0,10*ROW('Hygiene Data'!G187))),'Data Summary'!EB193="Yes"),OFFSET('Hygiene Data'!$G$8,0,10*ROW('Hygiene Data'!G187)),NA())</f>
        <v>#N/A</v>
      </c>
      <c r="BN193" s="204" t="e">
        <f ca="true">+IF(AND(ISNUMBER(OFFSET('Hygiene Data'!$G$10,0,10*ROW('Hygiene Data'!G187))),'Data Summary'!EC193="Yes"),OFFSET('Hygiene Data'!$G$10,0,10*ROW('Hygiene Data'!G187)),NA())</f>
        <v>#N/A</v>
      </c>
      <c r="BO193" s="204" t="e">
        <f ca="true">+IF(AND(ISNUMBER(OFFSET('Hygiene Data'!$H$6,0,10*ROW('Hygiene Data'!H187))),'Data Summary'!ED193="Yes"),OFFSET('Hygiene Data'!$H$6,0,10*ROW('Hygiene Data'!H187)),NA())</f>
        <v>#N/A</v>
      </c>
      <c r="BP193" s="204" t="e">
        <f ca="true">+IF(AND(ISNUMBER(OFFSET('Hygiene Data'!$H$8,0,10*ROW('Hygiene Data'!H187))),'Data Summary'!EE193="Yes"),OFFSET('Hygiene Data'!$H$8,0,10*ROW('Hygiene Data'!H187)),NA())</f>
        <v>#N/A</v>
      </c>
      <c r="BQ193" s="204"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415" t="e">
        <f ca="true">+IF(AND(ISNUMBER(OFFSET('Water Data'!$C$5,0,10*ROW('Water Data'!C188))),'Data Summary'!BS194="Yes"),100-OFFSET('Water Data'!$C$5,0,10*ROW('Water Data'!C188)),NA())</f>
        <v>#N/A</v>
      </c>
      <c r="E194" s="415" t="e">
        <f ca="true">+IF(AND(ISNUMBER(OFFSET('Water Data'!$C$7,0,10*ROW('Water Data'!C188))),'Data Summary'!BT194="Yes"),OFFSET('Water Data'!$C$7,0,10*ROW('Water Data'!C188)),NA())</f>
        <v>#N/A</v>
      </c>
      <c r="F194" s="415" t="e">
        <f ca="true">+IF(AND(ISNUMBER(OFFSET('Water Data'!$C$10,0,10*ROW('Water Data'!C188))),'Data Summary'!BU194="Yes"),OFFSET('Water Data'!$C$10,0,10*ROW('Water Data'!C188)),NA())</f>
        <v>#N/A</v>
      </c>
      <c r="G194" s="415" t="e">
        <f ca="true">+IF(AND(ISNUMBER(OFFSET('Water Data'!$D$5,0,10*ROW('Water Data'!D188))),'Data Summary'!BV194="Yes"),100-OFFSET('Water Data'!$D$5,0,10*ROW('Water Data'!D188)),NA())</f>
        <v>#N/A</v>
      </c>
      <c r="H194" s="415" t="e">
        <f ca="true">+IF(AND(ISNUMBER(OFFSET('Water Data'!$D$7,0,10*ROW('Water Data'!D188))),'Data Summary'!BW194="Yes"),OFFSET('Water Data'!$D$7,0,10*ROW('Water Data'!D188)),NA())</f>
        <v>#N/A</v>
      </c>
      <c r="I194" s="415" t="e">
        <f ca="true">+IF(AND(ISNUMBER(OFFSET('Water Data'!$D$10,0,10*ROW('Water Data'!D188))),'Data Summary'!BX194="Yes"),OFFSET('Water Data'!$D$10,0,10*ROW('Water Data'!D188)),NA())</f>
        <v>#N/A</v>
      </c>
      <c r="J194" s="415" t="e">
        <f ca="true">+IF(AND(ISNUMBER(OFFSET('Water Data'!$E$5,0,10*ROW('Water Data'!E188))),'Data Summary'!BY194="Yes"),100-OFFSET('Water Data'!$E$5,0,10*ROW('Water Data'!E188)),NA())</f>
        <v>#N/A</v>
      </c>
      <c r="K194" s="415" t="e">
        <f ca="true">+IF(AND(ISNUMBER(OFFSET('Water Data'!$E$7,0,10*ROW('Water Data'!E188))),'Data Summary'!BZ194="Yes"),OFFSET('Water Data'!$E$7,0,10*ROW('Water Data'!E188)),NA())</f>
        <v>#N/A</v>
      </c>
      <c r="L194" s="415" t="e">
        <f ca="true">+IF(AND(ISNUMBER(OFFSET('Water Data'!$E$10,0,10*ROW('Water Data'!E188))),'Data Summary'!CA194="Yes"),OFFSET('Water Data'!$E$10,0,10*ROW('Water Data'!E188)),NA())</f>
        <v>#N/A</v>
      </c>
      <c r="M194" s="415" t="e">
        <f ca="true">+IF(AND(ISNUMBER(OFFSET('Water Data'!$F$5,0,10*ROW('Water Data'!F188))),'Data Summary'!CB194="Yes"),100-OFFSET('Water Data'!$F$5,0,10*ROW('Water Data'!F188)),NA())</f>
        <v>#N/A</v>
      </c>
      <c r="N194" s="415" t="e">
        <f ca="true">+IF(AND(ISNUMBER(OFFSET('Water Data'!$F$7,0,10*ROW('Water Data'!F188))),'Data Summary'!CC194="Yes"),OFFSET('Water Data'!$F$7,0,10*ROW('Water Data'!F188)),NA())</f>
        <v>#N/A</v>
      </c>
      <c r="O194" s="415" t="e">
        <f ca="true">+IF(AND(ISNUMBER(OFFSET('Water Data'!$F$10,0,10*ROW('Water Data'!F188))),'Data Summary'!CD194="Yes"),OFFSET('Water Data'!$F$10,0,10*ROW('Water Data'!F188)),NA())</f>
        <v>#N/A</v>
      </c>
      <c r="P194" s="415" t="e">
        <f ca="true">+IF(AND(ISNUMBER(OFFSET('Water Data'!$G$5,0,10*ROW('Water Data'!G188))),'Data Summary'!CE194="Yes"),100-OFFSET('Water Data'!$G$5,0,10*ROW('Water Data'!G188)),NA())</f>
        <v>#N/A</v>
      </c>
      <c r="Q194" s="415" t="e">
        <f ca="true">+IF(AND(ISNUMBER(OFFSET('Water Data'!$G$7,0,10*ROW('Water Data'!G188))),'Data Summary'!CF194="Yes"),OFFSET('Water Data'!$G$7,0,10*ROW('Water Data'!G188)),NA())</f>
        <v>#N/A</v>
      </c>
      <c r="R194" s="415" t="e">
        <f ca="true">+IF(AND(ISNUMBER(OFFSET('Water Data'!$G$10,0,10*ROW('Water Data'!G188))),'Data Summary'!CG194="Yes"),OFFSET('Water Data'!$G$10,0,10*ROW('Water Data'!G188)),NA())</f>
        <v>#N/A</v>
      </c>
      <c r="S194" s="415" t="e">
        <f ca="true">+IF(AND(ISNUMBER(OFFSET('Water Data'!$H$5,0,10*ROW('Water Data'!H188))),'Data Summary'!CH194="Yes"),100-OFFSET('Water Data'!$H$5,0,10*ROW('Water Data'!H188)),NA())</f>
        <v>#N/A</v>
      </c>
      <c r="T194" s="415" t="e">
        <f ca="true">+IF(AND(ISNUMBER(OFFSET('Water Data'!$H$7,0,10*ROW('Water Data'!H188))),'Data Summary'!CI194="Yes"),OFFSET('Water Data'!$H$7,0,10*ROW('Water Data'!H188)),NA())</f>
        <v>#N/A</v>
      </c>
      <c r="U194" s="415" t="e">
        <f ca="true">+IF(AND(ISNUMBER(OFFSET('Water Data'!$H$10,0,10*ROW('Water Data'!H188))),'Data Summary'!CJ194="Yes"),OFFSET('Water Data'!$H$10,0,10*ROW('Water Data'!H188)),NA())</f>
        <v>#N/A</v>
      </c>
      <c r="V194" s="203" t="e">
        <f ca="true">+IF(AND(ISNUMBER(OFFSET('Sanitation Data'!$C$5,0,10*ROW('Sanitation Data'!C188))),'Data Summary'!CK194="Yes"),100-OFFSET('Sanitation Data'!$C$5,0,10*ROW('Sanitation Data'!C188)),NA())</f>
        <v>#N/A</v>
      </c>
      <c r="W194" s="203" t="e">
        <f ca="true">+IF(AND(ISNUMBER(OFFSET('Sanitation Data'!$C$7,0,10*ROW('Sanitation Data'!C188))),'Data Summary'!CL194="Yes"),OFFSET('Sanitation Data'!$C$7,0,10*ROW('Sanitation Data'!C188)),NA())</f>
        <v>#N/A</v>
      </c>
      <c r="X194" s="203" t="e">
        <f ca="true">+IF(AND(ISNUMBER(OFFSET('Sanitation Data'!$C$11,0,10*ROW('Sanitation Data'!C188))),'Data Summary'!CM194="Yes"),OFFSET('Sanitation Data'!$C$11,0,10*ROW('Sanitation Data'!C188)),NA())</f>
        <v>#N/A</v>
      </c>
      <c r="Y194" s="203" t="e">
        <f ca="true">+IF(AND(ISNUMBER(OFFSET('Sanitation Data'!$C$12,0,10*ROW('Sanitation Data'!C188))),'Data Summary'!CN194="Yes"),OFFSET('Sanitation Data'!$C$12,0,10*ROW('Sanitation Data'!C188)),NA())</f>
        <v>#N/A</v>
      </c>
      <c r="Z194" s="203" t="e">
        <f ca="true">+IF(AND(ISNUMBER(OFFSET('Sanitation Data'!$C$13,0,10*ROW('Sanitation Data'!C188))),'Data Summary'!CO194="Yes"),OFFSET('Sanitation Data'!$C$13,0,10*ROW('Sanitation Data'!C188)),NA())</f>
        <v>#N/A</v>
      </c>
      <c r="AA194" s="203" t="e">
        <f ca="true">+IF(AND(ISNUMBER(OFFSET('Sanitation Data'!$D$5,0,10*ROW('Sanitation Data'!D188))),'Data Summary'!CP194="Yes"),100-OFFSET('Sanitation Data'!$D$5,0,10*ROW('Sanitation Data'!D188)),NA())</f>
        <v>#N/A</v>
      </c>
      <c r="AB194" s="203" t="e">
        <f ca="true">+IF(AND(ISNUMBER(OFFSET('Sanitation Data'!$D$7,0,10*ROW('Sanitation Data'!D188))),'Data Summary'!CQ194="Yes"),OFFSET('Sanitation Data'!$D$7,0,10*ROW('Sanitation Data'!D188)),NA())</f>
        <v>#N/A</v>
      </c>
      <c r="AC194" s="203" t="e">
        <f ca="true">+IF(AND(ISNUMBER(OFFSET('Sanitation Data'!$D$11,0,10*ROW('Sanitation Data'!D188))),'Data Summary'!CR194="Yes"),OFFSET('Sanitation Data'!$D$11,0,10*ROW('Sanitation Data'!D188)),NA())</f>
        <v>#N/A</v>
      </c>
      <c r="AD194" s="203" t="e">
        <f ca="true">+IF(AND(ISNUMBER(OFFSET('Sanitation Data'!$D$12,0,10*ROW('Sanitation Data'!D188))),'Data Summary'!CS194="Yes"),OFFSET('Sanitation Data'!$D$12,0,10*ROW('Sanitation Data'!D188)),NA())</f>
        <v>#N/A</v>
      </c>
      <c r="AE194" s="203" t="e">
        <f ca="true">+IF(AND(ISNUMBER(OFFSET('Sanitation Data'!$D$13,0,10*ROW('Sanitation Data'!D188))),'Data Summary'!CT194="Yes"),OFFSET('Sanitation Data'!$D$13,0,10*ROW('Sanitation Data'!D188)),NA())</f>
        <v>#N/A</v>
      </c>
      <c r="AF194" s="203" t="e">
        <f ca="true">+IF(AND(ISNUMBER(OFFSET('Sanitation Data'!$E$5,0,10*ROW('Sanitation Data'!E188))),'Data Summary'!CU194="Yes"),100-OFFSET('Sanitation Data'!$E$5,0,10*ROW('Sanitation Data'!E188)),NA())</f>
        <v>#N/A</v>
      </c>
      <c r="AG194" s="203" t="e">
        <f ca="true">+IF(AND(ISNUMBER(OFFSET('Sanitation Data'!$E$7,0,10*ROW('Sanitation Data'!E188))),'Data Summary'!CV194="Yes"),OFFSET('Sanitation Data'!$E$7,0,10*ROW('Sanitation Data'!E188)),NA())</f>
        <v>#N/A</v>
      </c>
      <c r="AH194" s="203" t="e">
        <f ca="true">+IF(AND(ISNUMBER(OFFSET('Sanitation Data'!$E$11,0,10*ROW('Sanitation Data'!E188))),'Data Summary'!CW194="Yes"),OFFSET('Sanitation Data'!$E$11,0,10*ROW('Sanitation Data'!E188)),NA())</f>
        <v>#N/A</v>
      </c>
      <c r="AI194" s="203" t="e">
        <f ca="true">+IF(AND(ISNUMBER(OFFSET('Sanitation Data'!$E$12,0,10*ROW('Sanitation Data'!E188))),'Data Summary'!CX194="Yes"),OFFSET('Sanitation Data'!$E$12,0,10*ROW('Sanitation Data'!E188)),NA())</f>
        <v>#N/A</v>
      </c>
      <c r="AJ194" s="203" t="e">
        <f ca="true">+IF(AND(ISNUMBER(OFFSET('Sanitation Data'!$E$13,0,10*ROW('Sanitation Data'!E188))),'Data Summary'!CY194="Yes"),OFFSET('Sanitation Data'!$E$13,0,10*ROW('Sanitation Data'!E188)),NA())</f>
        <v>#N/A</v>
      </c>
      <c r="AK194" s="203" t="e">
        <f ca="true">+IF(AND(ISNUMBER(OFFSET('Sanitation Data'!$F$5,0,10*ROW('Sanitation Data'!F188))),'Data Summary'!CZ194="Yes"),100-OFFSET('Sanitation Data'!$F$5,0,10*ROW('Sanitation Data'!F188)),NA())</f>
        <v>#N/A</v>
      </c>
      <c r="AL194" s="203" t="e">
        <f ca="true">+IF(AND(ISNUMBER(OFFSET('Sanitation Data'!$F$7,0,10*ROW('Sanitation Data'!F188))),'Data Summary'!DA194="Yes"),OFFSET('Sanitation Data'!$F$7,0,10*ROW('Sanitation Data'!F188)),NA())</f>
        <v>#N/A</v>
      </c>
      <c r="AM194" s="203" t="e">
        <f ca="true">+IF(AND(ISNUMBER(OFFSET('Sanitation Data'!$F$11,0,10*ROW('Sanitation Data'!F188))),'Data Summary'!DB194="Yes"),OFFSET('Sanitation Data'!$F$11,0,10*ROW('Sanitation Data'!F188)),NA())</f>
        <v>#N/A</v>
      </c>
      <c r="AN194" s="203" t="e">
        <f ca="true">+IF(AND(ISNUMBER(OFFSET('Sanitation Data'!$F$12,0,10*ROW('Sanitation Data'!F188))),'Data Summary'!DC194="Yes"),OFFSET('Sanitation Data'!$F$12,0,10*ROW('Sanitation Data'!F188)),NA())</f>
        <v>#N/A</v>
      </c>
      <c r="AO194" s="203" t="e">
        <f ca="true">+IF(AND(ISNUMBER(OFFSET('Sanitation Data'!$F$13,0,10*ROW('Sanitation Data'!F188))),'Data Summary'!DD194="Yes"),OFFSET('Sanitation Data'!$F$13,0,10*ROW('Sanitation Data'!F188)),NA())</f>
        <v>#N/A</v>
      </c>
      <c r="AP194" s="203" t="e">
        <f ca="true">+IF(AND(ISNUMBER(OFFSET('Sanitation Data'!$G$5,0,10*ROW('Sanitation Data'!G188))),'Data Summary'!DE194="Yes"),100-OFFSET('Sanitation Data'!$G$5,0,10*ROW('Sanitation Data'!G188)),NA())</f>
        <v>#N/A</v>
      </c>
      <c r="AQ194" s="203" t="e">
        <f ca="true">+IF(AND(ISNUMBER(OFFSET('Sanitation Data'!$G$7,0,10*ROW('Sanitation Data'!G188))),'Data Summary'!DF194="Yes"),OFFSET('Sanitation Data'!$G$7,0,10*ROW('Sanitation Data'!G188)),NA())</f>
        <v>#N/A</v>
      </c>
      <c r="AR194" s="203" t="e">
        <f ca="true">+IF(AND(ISNUMBER(OFFSET('Sanitation Data'!$G$11,0,10*ROW('Sanitation Data'!G188))),'Data Summary'!DG194="Yes"),OFFSET('Sanitation Data'!$G$11,0,10*ROW('Sanitation Data'!G188)),NA())</f>
        <v>#N/A</v>
      </c>
      <c r="AS194" s="203" t="e">
        <f ca="true">+IF(AND(ISNUMBER(OFFSET('Sanitation Data'!$G$12,0,10*ROW('Sanitation Data'!G188))),'Data Summary'!DH194="Yes"),OFFSET('Sanitation Data'!$G$12,0,10*ROW('Sanitation Data'!G188)),NA())</f>
        <v>#N/A</v>
      </c>
      <c r="AT194" s="203" t="e">
        <f ca="true">+IF(AND(ISNUMBER(OFFSET('Sanitation Data'!$G$13,0,10*ROW('Sanitation Data'!G188))),'Data Summary'!DI194="Yes"),OFFSET('Sanitation Data'!$G$13,0,10*ROW('Sanitation Data'!G188)),NA())</f>
        <v>#N/A</v>
      </c>
      <c r="AU194" s="203" t="e">
        <f ca="true">+IF(AND(ISNUMBER(OFFSET('Sanitation Data'!$H$5,0,10*ROW('Sanitation Data'!H188))),'Data Summary'!DJ194="Yes"),100-OFFSET('Sanitation Data'!$H$5,0,10*ROW('Sanitation Data'!H188)),NA())</f>
        <v>#N/A</v>
      </c>
      <c r="AV194" s="203" t="e">
        <f ca="true">+IF(AND(ISNUMBER(OFFSET('Sanitation Data'!$H$7,0,10*ROW('Sanitation Data'!H188))),'Data Summary'!DK194="Yes"),OFFSET('Sanitation Data'!$H$7,0,10*ROW('Sanitation Data'!H188)),NA())</f>
        <v>#N/A</v>
      </c>
      <c r="AW194" s="203" t="e">
        <f ca="true">+IF(AND(ISNUMBER(OFFSET('Sanitation Data'!$H$11,0,10*ROW('Sanitation Data'!H188))),'Data Summary'!DL194="Yes"),OFFSET('Sanitation Data'!$H$11,0,10*ROW('Sanitation Data'!H188)),NA())</f>
        <v>#N/A</v>
      </c>
      <c r="AX194" s="203" t="e">
        <f ca="true">+IF(AND(ISNUMBER(OFFSET('Sanitation Data'!$H$12,0,10*ROW('Sanitation Data'!H188))),'Data Summary'!DM194="Yes"),OFFSET('Sanitation Data'!$H$12,0,10*ROW('Sanitation Data'!H188)),NA())</f>
        <v>#N/A</v>
      </c>
      <c r="AY194" s="203" t="e">
        <f ca="true">+IF(AND(ISNUMBER(OFFSET('Sanitation Data'!$H$13,0,10*ROW('Sanitation Data'!H188))),'Data Summary'!DN194="Yes"),OFFSET('Sanitation Data'!$H$13,0,10*ROW('Sanitation Data'!H188)),NA())</f>
        <v>#N/A</v>
      </c>
      <c r="AZ194" s="204" t="e">
        <f ca="true">+IF(AND(ISNUMBER(OFFSET('Hygiene Data'!$C$6,0,10*ROW('Hygiene Data'!C188))),'Data Summary'!DO194="Yes"),OFFSET('Hygiene Data'!$C$6,0,10*ROW('Hygiene Data'!C188)),NA())</f>
        <v>#N/A</v>
      </c>
      <c r="BA194" s="204" t="e">
        <f ca="true">+IF(AND(ISNUMBER(OFFSET('Hygiene Data'!$C$8,0,10*ROW('Hygiene Data'!C188))),'Data Summary'!DP194="Yes"),OFFSET('Hygiene Data'!$C$8,0,10*ROW('Hygiene Data'!C188)),NA())</f>
        <v>#N/A</v>
      </c>
      <c r="BB194" s="204" t="e">
        <f ca="true">+IF(AND(ISNUMBER(OFFSET('Hygiene Data'!$C$10,0,10*ROW('Hygiene Data'!C188))),'Data Summary'!DQ194="Yes"),OFFSET('Hygiene Data'!$C$10,0,10*ROW('Hygiene Data'!C188)),NA())</f>
        <v>#N/A</v>
      </c>
      <c r="BC194" s="204" t="e">
        <f ca="true">+IF(AND(ISNUMBER(OFFSET('Hygiene Data'!$D$6,0,10*ROW('Hygiene Data'!D188))),'Data Summary'!DR194="Yes"),OFFSET('Hygiene Data'!$D$6,0,10*ROW('Hygiene Data'!D188)),NA())</f>
        <v>#N/A</v>
      </c>
      <c r="BD194" s="204" t="e">
        <f ca="true">+IF(AND(ISNUMBER(OFFSET('Hygiene Data'!$D$8,0,10*ROW('Hygiene Data'!D188))),'Data Summary'!DS194="Yes"),OFFSET('Hygiene Data'!$D$8,0,10*ROW('Hygiene Data'!D188)),NA())</f>
        <v>#N/A</v>
      </c>
      <c r="BE194" s="204" t="e">
        <f ca="true">+IF(AND(ISNUMBER(OFFSET('Hygiene Data'!$D$10,0,10*ROW('Hygiene Data'!D188))),'Data Summary'!DT194="Yes"),OFFSET('Hygiene Data'!$D$10,0,10*ROW('Hygiene Data'!D188)),NA())</f>
        <v>#N/A</v>
      </c>
      <c r="BF194" s="204" t="e">
        <f ca="true">+IF(AND(ISNUMBER(OFFSET('Hygiene Data'!$E$6,0,10*ROW('Hygiene Data'!E188))),'Data Summary'!DU194="Yes"),OFFSET('Hygiene Data'!$E$6,0,10*ROW('Hygiene Data'!E188)),NA())</f>
        <v>#N/A</v>
      </c>
      <c r="BG194" s="204" t="e">
        <f ca="true">+IF(AND(ISNUMBER(OFFSET('Hygiene Data'!$E$8,0,10*ROW('Hygiene Data'!E188))),'Data Summary'!DV194="Yes"),OFFSET('Hygiene Data'!$E$8,0,10*ROW('Hygiene Data'!E188)),NA())</f>
        <v>#N/A</v>
      </c>
      <c r="BH194" s="204" t="e">
        <f ca="true">+IF(AND(ISNUMBER(OFFSET('Hygiene Data'!$E$10,0,10*ROW('Hygiene Data'!E188))),'Data Summary'!DW194="Yes"),OFFSET('Hygiene Data'!$E$10,0,10*ROW('Hygiene Data'!E188)),NA())</f>
        <v>#N/A</v>
      </c>
      <c r="BI194" s="204" t="e">
        <f ca="true">+IF(AND(ISNUMBER(OFFSET('Hygiene Data'!$F$6,0,10*ROW('Hygiene Data'!F188))),'Data Summary'!DX194="Yes"),OFFSET('Hygiene Data'!$F$6,0,10*ROW('Hygiene Data'!F188)),NA())</f>
        <v>#N/A</v>
      </c>
      <c r="BJ194" s="204" t="e">
        <f ca="true">+IF(AND(ISNUMBER(OFFSET('Hygiene Data'!$F$8,0,10*ROW('Hygiene Data'!F188))),'Data Summary'!DY194="Yes"),OFFSET('Hygiene Data'!$F$8,0,10*ROW('Hygiene Data'!F188)),NA())</f>
        <v>#N/A</v>
      </c>
      <c r="BK194" s="204" t="e">
        <f ca="true">+IF(AND(ISNUMBER(OFFSET('Hygiene Data'!$F$10,0,10*ROW('Hygiene Data'!F188))),'Data Summary'!DZ194="Yes"),OFFSET('Hygiene Data'!$F$10,0,10*ROW('Hygiene Data'!F188)),NA())</f>
        <v>#N/A</v>
      </c>
      <c r="BL194" s="204" t="e">
        <f ca="true">+IF(AND(ISNUMBER(OFFSET('Hygiene Data'!$G$6,0,10*ROW('Hygiene Data'!G188))),'Data Summary'!EA194="Yes"),OFFSET('Hygiene Data'!$G$6,0,10*ROW('Hygiene Data'!G188)),NA())</f>
        <v>#N/A</v>
      </c>
      <c r="BM194" s="204" t="e">
        <f ca="true">+IF(AND(ISNUMBER(OFFSET('Hygiene Data'!$G$8,0,10*ROW('Hygiene Data'!G188))),'Data Summary'!EB194="Yes"),OFFSET('Hygiene Data'!$G$8,0,10*ROW('Hygiene Data'!G188)),NA())</f>
        <v>#N/A</v>
      </c>
      <c r="BN194" s="204" t="e">
        <f ca="true">+IF(AND(ISNUMBER(OFFSET('Hygiene Data'!$G$10,0,10*ROW('Hygiene Data'!G188))),'Data Summary'!EC194="Yes"),OFFSET('Hygiene Data'!$G$10,0,10*ROW('Hygiene Data'!G188)),NA())</f>
        <v>#N/A</v>
      </c>
      <c r="BO194" s="204" t="e">
        <f ca="true">+IF(AND(ISNUMBER(OFFSET('Hygiene Data'!$H$6,0,10*ROW('Hygiene Data'!H188))),'Data Summary'!ED194="Yes"),OFFSET('Hygiene Data'!$H$6,0,10*ROW('Hygiene Data'!H188)),NA())</f>
        <v>#N/A</v>
      </c>
      <c r="BP194" s="204" t="e">
        <f ca="true">+IF(AND(ISNUMBER(OFFSET('Hygiene Data'!$H$8,0,10*ROW('Hygiene Data'!H188))),'Data Summary'!EE194="Yes"),OFFSET('Hygiene Data'!$H$8,0,10*ROW('Hygiene Data'!H188)),NA())</f>
        <v>#N/A</v>
      </c>
      <c r="BQ194" s="204"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415" t="e">
        <f ca="true">+IF(AND(ISNUMBER(OFFSET('Water Data'!$C$5,0,10*ROW('Water Data'!C189))),'Data Summary'!BS195="Yes"),100-OFFSET('Water Data'!$C$5,0,10*ROW('Water Data'!C189)),NA())</f>
        <v>#N/A</v>
      </c>
      <c r="E195" s="415" t="e">
        <f ca="true">+IF(AND(ISNUMBER(OFFSET('Water Data'!$C$7,0,10*ROW('Water Data'!C189))),'Data Summary'!BT195="Yes"),OFFSET('Water Data'!$C$7,0,10*ROW('Water Data'!C189)),NA())</f>
        <v>#N/A</v>
      </c>
      <c r="F195" s="415" t="e">
        <f ca="true">+IF(AND(ISNUMBER(OFFSET('Water Data'!$C$10,0,10*ROW('Water Data'!C189))),'Data Summary'!BU195="Yes"),OFFSET('Water Data'!$C$10,0,10*ROW('Water Data'!C189)),NA())</f>
        <v>#N/A</v>
      </c>
      <c r="G195" s="415" t="e">
        <f ca="true">+IF(AND(ISNUMBER(OFFSET('Water Data'!$D$5,0,10*ROW('Water Data'!D189))),'Data Summary'!BV195="Yes"),100-OFFSET('Water Data'!$D$5,0,10*ROW('Water Data'!D189)),NA())</f>
        <v>#N/A</v>
      </c>
      <c r="H195" s="415" t="e">
        <f ca="true">+IF(AND(ISNUMBER(OFFSET('Water Data'!$D$7,0,10*ROW('Water Data'!D189))),'Data Summary'!BW195="Yes"),OFFSET('Water Data'!$D$7,0,10*ROW('Water Data'!D189)),NA())</f>
        <v>#N/A</v>
      </c>
      <c r="I195" s="415" t="e">
        <f ca="true">+IF(AND(ISNUMBER(OFFSET('Water Data'!$D$10,0,10*ROW('Water Data'!D189))),'Data Summary'!BX195="Yes"),OFFSET('Water Data'!$D$10,0,10*ROW('Water Data'!D189)),NA())</f>
        <v>#N/A</v>
      </c>
      <c r="J195" s="415" t="e">
        <f ca="true">+IF(AND(ISNUMBER(OFFSET('Water Data'!$E$5,0,10*ROW('Water Data'!E189))),'Data Summary'!BY195="Yes"),100-OFFSET('Water Data'!$E$5,0,10*ROW('Water Data'!E189)),NA())</f>
        <v>#N/A</v>
      </c>
      <c r="K195" s="415" t="e">
        <f ca="true">+IF(AND(ISNUMBER(OFFSET('Water Data'!$E$7,0,10*ROW('Water Data'!E189))),'Data Summary'!BZ195="Yes"),OFFSET('Water Data'!$E$7,0,10*ROW('Water Data'!E189)),NA())</f>
        <v>#N/A</v>
      </c>
      <c r="L195" s="415" t="e">
        <f ca="true">+IF(AND(ISNUMBER(OFFSET('Water Data'!$E$10,0,10*ROW('Water Data'!E189))),'Data Summary'!CA195="Yes"),OFFSET('Water Data'!$E$10,0,10*ROW('Water Data'!E189)),NA())</f>
        <v>#N/A</v>
      </c>
      <c r="M195" s="415" t="e">
        <f ca="true">+IF(AND(ISNUMBER(OFFSET('Water Data'!$F$5,0,10*ROW('Water Data'!F189))),'Data Summary'!CB195="Yes"),100-OFFSET('Water Data'!$F$5,0,10*ROW('Water Data'!F189)),NA())</f>
        <v>#N/A</v>
      </c>
      <c r="N195" s="415" t="e">
        <f ca="true">+IF(AND(ISNUMBER(OFFSET('Water Data'!$F$7,0,10*ROW('Water Data'!F189))),'Data Summary'!CC195="Yes"),OFFSET('Water Data'!$F$7,0,10*ROW('Water Data'!F189)),NA())</f>
        <v>#N/A</v>
      </c>
      <c r="O195" s="415" t="e">
        <f ca="true">+IF(AND(ISNUMBER(OFFSET('Water Data'!$F$10,0,10*ROW('Water Data'!F189))),'Data Summary'!CD195="Yes"),OFFSET('Water Data'!$F$10,0,10*ROW('Water Data'!F189)),NA())</f>
        <v>#N/A</v>
      </c>
      <c r="P195" s="415" t="e">
        <f ca="true">+IF(AND(ISNUMBER(OFFSET('Water Data'!$G$5,0,10*ROW('Water Data'!G189))),'Data Summary'!CE195="Yes"),100-OFFSET('Water Data'!$G$5,0,10*ROW('Water Data'!G189)),NA())</f>
        <v>#N/A</v>
      </c>
      <c r="Q195" s="415" t="e">
        <f ca="true">+IF(AND(ISNUMBER(OFFSET('Water Data'!$G$7,0,10*ROW('Water Data'!G189))),'Data Summary'!CF195="Yes"),OFFSET('Water Data'!$G$7,0,10*ROW('Water Data'!G189)),NA())</f>
        <v>#N/A</v>
      </c>
      <c r="R195" s="415" t="e">
        <f ca="true">+IF(AND(ISNUMBER(OFFSET('Water Data'!$G$10,0,10*ROW('Water Data'!G189))),'Data Summary'!CG195="Yes"),OFFSET('Water Data'!$G$10,0,10*ROW('Water Data'!G189)),NA())</f>
        <v>#N/A</v>
      </c>
      <c r="S195" s="415" t="e">
        <f ca="true">+IF(AND(ISNUMBER(OFFSET('Water Data'!$H$5,0,10*ROW('Water Data'!H189))),'Data Summary'!CH195="Yes"),100-OFFSET('Water Data'!$H$5,0,10*ROW('Water Data'!H189)),NA())</f>
        <v>#N/A</v>
      </c>
      <c r="T195" s="415" t="e">
        <f ca="true">+IF(AND(ISNUMBER(OFFSET('Water Data'!$H$7,0,10*ROW('Water Data'!H189))),'Data Summary'!CI195="Yes"),OFFSET('Water Data'!$H$7,0,10*ROW('Water Data'!H189)),NA())</f>
        <v>#N/A</v>
      </c>
      <c r="U195" s="415" t="e">
        <f ca="true">+IF(AND(ISNUMBER(OFFSET('Water Data'!$H$10,0,10*ROW('Water Data'!H189))),'Data Summary'!CJ195="Yes"),OFFSET('Water Data'!$H$10,0,10*ROW('Water Data'!H189)),NA())</f>
        <v>#N/A</v>
      </c>
      <c r="V195" s="203" t="e">
        <f ca="true">+IF(AND(ISNUMBER(OFFSET('Sanitation Data'!$C$5,0,10*ROW('Sanitation Data'!C189))),'Data Summary'!CK195="Yes"),100-OFFSET('Sanitation Data'!$C$5,0,10*ROW('Sanitation Data'!C189)),NA())</f>
        <v>#N/A</v>
      </c>
      <c r="W195" s="203" t="e">
        <f ca="true">+IF(AND(ISNUMBER(OFFSET('Sanitation Data'!$C$7,0,10*ROW('Sanitation Data'!C189))),'Data Summary'!CL195="Yes"),OFFSET('Sanitation Data'!$C$7,0,10*ROW('Sanitation Data'!C189)),NA())</f>
        <v>#N/A</v>
      </c>
      <c r="X195" s="203" t="e">
        <f ca="true">+IF(AND(ISNUMBER(OFFSET('Sanitation Data'!$C$11,0,10*ROW('Sanitation Data'!C189))),'Data Summary'!CM195="Yes"),OFFSET('Sanitation Data'!$C$11,0,10*ROW('Sanitation Data'!C189)),NA())</f>
        <v>#N/A</v>
      </c>
      <c r="Y195" s="203" t="e">
        <f ca="true">+IF(AND(ISNUMBER(OFFSET('Sanitation Data'!$C$12,0,10*ROW('Sanitation Data'!C189))),'Data Summary'!CN195="Yes"),OFFSET('Sanitation Data'!$C$12,0,10*ROW('Sanitation Data'!C189)),NA())</f>
        <v>#N/A</v>
      </c>
      <c r="Z195" s="203" t="e">
        <f ca="true">+IF(AND(ISNUMBER(OFFSET('Sanitation Data'!$C$13,0,10*ROW('Sanitation Data'!C189))),'Data Summary'!CO195="Yes"),OFFSET('Sanitation Data'!$C$13,0,10*ROW('Sanitation Data'!C189)),NA())</f>
        <v>#N/A</v>
      </c>
      <c r="AA195" s="203" t="e">
        <f ca="true">+IF(AND(ISNUMBER(OFFSET('Sanitation Data'!$D$5,0,10*ROW('Sanitation Data'!D189))),'Data Summary'!CP195="Yes"),100-OFFSET('Sanitation Data'!$D$5,0,10*ROW('Sanitation Data'!D189)),NA())</f>
        <v>#N/A</v>
      </c>
      <c r="AB195" s="203" t="e">
        <f ca="true">+IF(AND(ISNUMBER(OFFSET('Sanitation Data'!$D$7,0,10*ROW('Sanitation Data'!D189))),'Data Summary'!CQ195="Yes"),OFFSET('Sanitation Data'!$D$7,0,10*ROW('Sanitation Data'!D189)),NA())</f>
        <v>#N/A</v>
      </c>
      <c r="AC195" s="203" t="e">
        <f ca="true">+IF(AND(ISNUMBER(OFFSET('Sanitation Data'!$D$11,0,10*ROW('Sanitation Data'!D189))),'Data Summary'!CR195="Yes"),OFFSET('Sanitation Data'!$D$11,0,10*ROW('Sanitation Data'!D189)),NA())</f>
        <v>#N/A</v>
      </c>
      <c r="AD195" s="203" t="e">
        <f ca="true">+IF(AND(ISNUMBER(OFFSET('Sanitation Data'!$D$12,0,10*ROW('Sanitation Data'!D189))),'Data Summary'!CS195="Yes"),OFFSET('Sanitation Data'!$D$12,0,10*ROW('Sanitation Data'!D189)),NA())</f>
        <v>#N/A</v>
      </c>
      <c r="AE195" s="203" t="e">
        <f ca="true">+IF(AND(ISNUMBER(OFFSET('Sanitation Data'!$D$13,0,10*ROW('Sanitation Data'!D189))),'Data Summary'!CT195="Yes"),OFFSET('Sanitation Data'!$D$13,0,10*ROW('Sanitation Data'!D189)),NA())</f>
        <v>#N/A</v>
      </c>
      <c r="AF195" s="203" t="e">
        <f ca="true">+IF(AND(ISNUMBER(OFFSET('Sanitation Data'!$E$5,0,10*ROW('Sanitation Data'!E189))),'Data Summary'!CU195="Yes"),100-OFFSET('Sanitation Data'!$E$5,0,10*ROW('Sanitation Data'!E189)),NA())</f>
        <v>#N/A</v>
      </c>
      <c r="AG195" s="203" t="e">
        <f ca="true">+IF(AND(ISNUMBER(OFFSET('Sanitation Data'!$E$7,0,10*ROW('Sanitation Data'!E189))),'Data Summary'!CV195="Yes"),OFFSET('Sanitation Data'!$E$7,0,10*ROW('Sanitation Data'!E189)),NA())</f>
        <v>#N/A</v>
      </c>
      <c r="AH195" s="203" t="e">
        <f ca="true">+IF(AND(ISNUMBER(OFFSET('Sanitation Data'!$E$11,0,10*ROW('Sanitation Data'!E189))),'Data Summary'!CW195="Yes"),OFFSET('Sanitation Data'!$E$11,0,10*ROW('Sanitation Data'!E189)),NA())</f>
        <v>#N/A</v>
      </c>
      <c r="AI195" s="203" t="e">
        <f ca="true">+IF(AND(ISNUMBER(OFFSET('Sanitation Data'!$E$12,0,10*ROW('Sanitation Data'!E189))),'Data Summary'!CX195="Yes"),OFFSET('Sanitation Data'!$E$12,0,10*ROW('Sanitation Data'!E189)),NA())</f>
        <v>#N/A</v>
      </c>
      <c r="AJ195" s="203" t="e">
        <f ca="true">+IF(AND(ISNUMBER(OFFSET('Sanitation Data'!$E$13,0,10*ROW('Sanitation Data'!E189))),'Data Summary'!CY195="Yes"),OFFSET('Sanitation Data'!$E$13,0,10*ROW('Sanitation Data'!E189)),NA())</f>
        <v>#N/A</v>
      </c>
      <c r="AK195" s="203" t="e">
        <f ca="true">+IF(AND(ISNUMBER(OFFSET('Sanitation Data'!$F$5,0,10*ROW('Sanitation Data'!F189))),'Data Summary'!CZ195="Yes"),100-OFFSET('Sanitation Data'!$F$5,0,10*ROW('Sanitation Data'!F189)),NA())</f>
        <v>#N/A</v>
      </c>
      <c r="AL195" s="203" t="e">
        <f ca="true">+IF(AND(ISNUMBER(OFFSET('Sanitation Data'!$F$7,0,10*ROW('Sanitation Data'!F189))),'Data Summary'!DA195="Yes"),OFFSET('Sanitation Data'!$F$7,0,10*ROW('Sanitation Data'!F189)),NA())</f>
        <v>#N/A</v>
      </c>
      <c r="AM195" s="203" t="e">
        <f ca="true">+IF(AND(ISNUMBER(OFFSET('Sanitation Data'!$F$11,0,10*ROW('Sanitation Data'!F189))),'Data Summary'!DB195="Yes"),OFFSET('Sanitation Data'!$F$11,0,10*ROW('Sanitation Data'!F189)),NA())</f>
        <v>#N/A</v>
      </c>
      <c r="AN195" s="203" t="e">
        <f ca="true">+IF(AND(ISNUMBER(OFFSET('Sanitation Data'!$F$12,0,10*ROW('Sanitation Data'!F189))),'Data Summary'!DC195="Yes"),OFFSET('Sanitation Data'!$F$12,0,10*ROW('Sanitation Data'!F189)),NA())</f>
        <v>#N/A</v>
      </c>
      <c r="AO195" s="203" t="e">
        <f ca="true">+IF(AND(ISNUMBER(OFFSET('Sanitation Data'!$F$13,0,10*ROW('Sanitation Data'!F189))),'Data Summary'!DD195="Yes"),OFFSET('Sanitation Data'!$F$13,0,10*ROW('Sanitation Data'!F189)),NA())</f>
        <v>#N/A</v>
      </c>
      <c r="AP195" s="203" t="e">
        <f ca="true">+IF(AND(ISNUMBER(OFFSET('Sanitation Data'!$G$5,0,10*ROW('Sanitation Data'!G189))),'Data Summary'!DE195="Yes"),100-OFFSET('Sanitation Data'!$G$5,0,10*ROW('Sanitation Data'!G189)),NA())</f>
        <v>#N/A</v>
      </c>
      <c r="AQ195" s="203" t="e">
        <f ca="true">+IF(AND(ISNUMBER(OFFSET('Sanitation Data'!$G$7,0,10*ROW('Sanitation Data'!G189))),'Data Summary'!DF195="Yes"),OFFSET('Sanitation Data'!$G$7,0,10*ROW('Sanitation Data'!G189)),NA())</f>
        <v>#N/A</v>
      </c>
      <c r="AR195" s="203" t="e">
        <f ca="true">+IF(AND(ISNUMBER(OFFSET('Sanitation Data'!$G$11,0,10*ROW('Sanitation Data'!G189))),'Data Summary'!DG195="Yes"),OFFSET('Sanitation Data'!$G$11,0,10*ROW('Sanitation Data'!G189)),NA())</f>
        <v>#N/A</v>
      </c>
      <c r="AS195" s="203" t="e">
        <f ca="true">+IF(AND(ISNUMBER(OFFSET('Sanitation Data'!$G$12,0,10*ROW('Sanitation Data'!G189))),'Data Summary'!DH195="Yes"),OFFSET('Sanitation Data'!$G$12,0,10*ROW('Sanitation Data'!G189)),NA())</f>
        <v>#N/A</v>
      </c>
      <c r="AT195" s="203" t="e">
        <f ca="true">+IF(AND(ISNUMBER(OFFSET('Sanitation Data'!$G$13,0,10*ROW('Sanitation Data'!G189))),'Data Summary'!DI195="Yes"),OFFSET('Sanitation Data'!$G$13,0,10*ROW('Sanitation Data'!G189)),NA())</f>
        <v>#N/A</v>
      </c>
      <c r="AU195" s="203" t="e">
        <f ca="true">+IF(AND(ISNUMBER(OFFSET('Sanitation Data'!$H$5,0,10*ROW('Sanitation Data'!H189))),'Data Summary'!DJ195="Yes"),100-OFFSET('Sanitation Data'!$H$5,0,10*ROW('Sanitation Data'!H189)),NA())</f>
        <v>#N/A</v>
      </c>
      <c r="AV195" s="203" t="e">
        <f ca="true">+IF(AND(ISNUMBER(OFFSET('Sanitation Data'!$H$7,0,10*ROW('Sanitation Data'!H189))),'Data Summary'!DK195="Yes"),OFFSET('Sanitation Data'!$H$7,0,10*ROW('Sanitation Data'!H189)),NA())</f>
        <v>#N/A</v>
      </c>
      <c r="AW195" s="203" t="e">
        <f ca="true">+IF(AND(ISNUMBER(OFFSET('Sanitation Data'!$H$11,0,10*ROW('Sanitation Data'!H189))),'Data Summary'!DL195="Yes"),OFFSET('Sanitation Data'!$H$11,0,10*ROW('Sanitation Data'!H189)),NA())</f>
        <v>#N/A</v>
      </c>
      <c r="AX195" s="203" t="e">
        <f ca="true">+IF(AND(ISNUMBER(OFFSET('Sanitation Data'!$H$12,0,10*ROW('Sanitation Data'!H189))),'Data Summary'!DM195="Yes"),OFFSET('Sanitation Data'!$H$12,0,10*ROW('Sanitation Data'!H189)),NA())</f>
        <v>#N/A</v>
      </c>
      <c r="AY195" s="203" t="e">
        <f ca="true">+IF(AND(ISNUMBER(OFFSET('Sanitation Data'!$H$13,0,10*ROW('Sanitation Data'!H189))),'Data Summary'!DN195="Yes"),OFFSET('Sanitation Data'!$H$13,0,10*ROW('Sanitation Data'!H189)),NA())</f>
        <v>#N/A</v>
      </c>
      <c r="AZ195" s="204" t="e">
        <f ca="true">+IF(AND(ISNUMBER(OFFSET('Hygiene Data'!$C$6,0,10*ROW('Hygiene Data'!C189))),'Data Summary'!DO195="Yes"),OFFSET('Hygiene Data'!$C$6,0,10*ROW('Hygiene Data'!C189)),NA())</f>
        <v>#N/A</v>
      </c>
      <c r="BA195" s="204" t="e">
        <f ca="true">+IF(AND(ISNUMBER(OFFSET('Hygiene Data'!$C$8,0,10*ROW('Hygiene Data'!C189))),'Data Summary'!DP195="Yes"),OFFSET('Hygiene Data'!$C$8,0,10*ROW('Hygiene Data'!C189)),NA())</f>
        <v>#N/A</v>
      </c>
      <c r="BB195" s="204" t="e">
        <f ca="true">+IF(AND(ISNUMBER(OFFSET('Hygiene Data'!$C$10,0,10*ROW('Hygiene Data'!C189))),'Data Summary'!DQ195="Yes"),OFFSET('Hygiene Data'!$C$10,0,10*ROW('Hygiene Data'!C189)),NA())</f>
        <v>#N/A</v>
      </c>
      <c r="BC195" s="204" t="e">
        <f ca="true">+IF(AND(ISNUMBER(OFFSET('Hygiene Data'!$D$6,0,10*ROW('Hygiene Data'!D189))),'Data Summary'!DR195="Yes"),OFFSET('Hygiene Data'!$D$6,0,10*ROW('Hygiene Data'!D189)),NA())</f>
        <v>#N/A</v>
      </c>
      <c r="BD195" s="204" t="e">
        <f ca="true">+IF(AND(ISNUMBER(OFFSET('Hygiene Data'!$D$8,0,10*ROW('Hygiene Data'!D189))),'Data Summary'!DS195="Yes"),OFFSET('Hygiene Data'!$D$8,0,10*ROW('Hygiene Data'!D189)),NA())</f>
        <v>#N/A</v>
      </c>
      <c r="BE195" s="204" t="e">
        <f ca="true">+IF(AND(ISNUMBER(OFFSET('Hygiene Data'!$D$10,0,10*ROW('Hygiene Data'!D189))),'Data Summary'!DT195="Yes"),OFFSET('Hygiene Data'!$D$10,0,10*ROW('Hygiene Data'!D189)),NA())</f>
        <v>#N/A</v>
      </c>
      <c r="BF195" s="204" t="e">
        <f ca="true">+IF(AND(ISNUMBER(OFFSET('Hygiene Data'!$E$6,0,10*ROW('Hygiene Data'!E189))),'Data Summary'!DU195="Yes"),OFFSET('Hygiene Data'!$E$6,0,10*ROW('Hygiene Data'!E189)),NA())</f>
        <v>#N/A</v>
      </c>
      <c r="BG195" s="204" t="e">
        <f ca="true">+IF(AND(ISNUMBER(OFFSET('Hygiene Data'!$E$8,0,10*ROW('Hygiene Data'!E189))),'Data Summary'!DV195="Yes"),OFFSET('Hygiene Data'!$E$8,0,10*ROW('Hygiene Data'!E189)),NA())</f>
        <v>#N/A</v>
      </c>
      <c r="BH195" s="204" t="e">
        <f ca="true">+IF(AND(ISNUMBER(OFFSET('Hygiene Data'!$E$10,0,10*ROW('Hygiene Data'!E189))),'Data Summary'!DW195="Yes"),OFFSET('Hygiene Data'!$E$10,0,10*ROW('Hygiene Data'!E189)),NA())</f>
        <v>#N/A</v>
      </c>
      <c r="BI195" s="204" t="e">
        <f ca="true">+IF(AND(ISNUMBER(OFFSET('Hygiene Data'!$F$6,0,10*ROW('Hygiene Data'!F189))),'Data Summary'!DX195="Yes"),OFFSET('Hygiene Data'!$F$6,0,10*ROW('Hygiene Data'!F189)),NA())</f>
        <v>#N/A</v>
      </c>
      <c r="BJ195" s="204" t="e">
        <f ca="true">+IF(AND(ISNUMBER(OFFSET('Hygiene Data'!$F$8,0,10*ROW('Hygiene Data'!F189))),'Data Summary'!DY195="Yes"),OFFSET('Hygiene Data'!$F$8,0,10*ROW('Hygiene Data'!F189)),NA())</f>
        <v>#N/A</v>
      </c>
      <c r="BK195" s="204" t="e">
        <f ca="true">+IF(AND(ISNUMBER(OFFSET('Hygiene Data'!$F$10,0,10*ROW('Hygiene Data'!F189))),'Data Summary'!DZ195="Yes"),OFFSET('Hygiene Data'!$F$10,0,10*ROW('Hygiene Data'!F189)),NA())</f>
        <v>#N/A</v>
      </c>
      <c r="BL195" s="204" t="e">
        <f ca="true">+IF(AND(ISNUMBER(OFFSET('Hygiene Data'!$G$6,0,10*ROW('Hygiene Data'!G189))),'Data Summary'!EA195="Yes"),OFFSET('Hygiene Data'!$G$6,0,10*ROW('Hygiene Data'!G189)),NA())</f>
        <v>#N/A</v>
      </c>
      <c r="BM195" s="204" t="e">
        <f ca="true">+IF(AND(ISNUMBER(OFFSET('Hygiene Data'!$G$8,0,10*ROW('Hygiene Data'!G189))),'Data Summary'!EB195="Yes"),OFFSET('Hygiene Data'!$G$8,0,10*ROW('Hygiene Data'!G189)),NA())</f>
        <v>#N/A</v>
      </c>
      <c r="BN195" s="204" t="e">
        <f ca="true">+IF(AND(ISNUMBER(OFFSET('Hygiene Data'!$G$10,0,10*ROW('Hygiene Data'!G189))),'Data Summary'!EC195="Yes"),OFFSET('Hygiene Data'!$G$10,0,10*ROW('Hygiene Data'!G189)),NA())</f>
        <v>#N/A</v>
      </c>
      <c r="BO195" s="204" t="e">
        <f ca="true">+IF(AND(ISNUMBER(OFFSET('Hygiene Data'!$H$6,0,10*ROW('Hygiene Data'!H189))),'Data Summary'!ED195="Yes"),OFFSET('Hygiene Data'!$H$6,0,10*ROW('Hygiene Data'!H189)),NA())</f>
        <v>#N/A</v>
      </c>
      <c r="BP195" s="204" t="e">
        <f ca="true">+IF(AND(ISNUMBER(OFFSET('Hygiene Data'!$H$8,0,10*ROW('Hygiene Data'!H189))),'Data Summary'!EE195="Yes"),OFFSET('Hygiene Data'!$H$8,0,10*ROW('Hygiene Data'!H189)),NA())</f>
        <v>#N/A</v>
      </c>
      <c r="BQ195" s="204"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415" t="e">
        <f ca="true">+IF(AND(ISNUMBER(OFFSET('Water Data'!$C$5,0,10*ROW('Water Data'!C190))),'Data Summary'!BS196="Yes"),100-OFFSET('Water Data'!$C$5,0,10*ROW('Water Data'!C190)),NA())</f>
        <v>#N/A</v>
      </c>
      <c r="E196" s="415" t="e">
        <f ca="true">+IF(AND(ISNUMBER(OFFSET('Water Data'!$C$7,0,10*ROW('Water Data'!C190))),'Data Summary'!BT196="Yes"),OFFSET('Water Data'!$C$7,0,10*ROW('Water Data'!C190)),NA())</f>
        <v>#N/A</v>
      </c>
      <c r="F196" s="415" t="e">
        <f ca="true">+IF(AND(ISNUMBER(OFFSET('Water Data'!$C$10,0,10*ROW('Water Data'!C190))),'Data Summary'!BU196="Yes"),OFFSET('Water Data'!$C$10,0,10*ROW('Water Data'!C190)),NA())</f>
        <v>#N/A</v>
      </c>
      <c r="G196" s="415" t="e">
        <f ca="true">+IF(AND(ISNUMBER(OFFSET('Water Data'!$D$5,0,10*ROW('Water Data'!D190))),'Data Summary'!BV196="Yes"),100-OFFSET('Water Data'!$D$5,0,10*ROW('Water Data'!D190)),NA())</f>
        <v>#N/A</v>
      </c>
      <c r="H196" s="415" t="e">
        <f ca="true">+IF(AND(ISNUMBER(OFFSET('Water Data'!$D$7,0,10*ROW('Water Data'!D190))),'Data Summary'!BW196="Yes"),OFFSET('Water Data'!$D$7,0,10*ROW('Water Data'!D190)),NA())</f>
        <v>#N/A</v>
      </c>
      <c r="I196" s="415" t="e">
        <f ca="true">+IF(AND(ISNUMBER(OFFSET('Water Data'!$D$10,0,10*ROW('Water Data'!D190))),'Data Summary'!BX196="Yes"),OFFSET('Water Data'!$D$10,0,10*ROW('Water Data'!D190)),NA())</f>
        <v>#N/A</v>
      </c>
      <c r="J196" s="415" t="e">
        <f ca="true">+IF(AND(ISNUMBER(OFFSET('Water Data'!$E$5,0,10*ROW('Water Data'!E190))),'Data Summary'!BY196="Yes"),100-OFFSET('Water Data'!$E$5,0,10*ROW('Water Data'!E190)),NA())</f>
        <v>#N/A</v>
      </c>
      <c r="K196" s="415" t="e">
        <f ca="true">+IF(AND(ISNUMBER(OFFSET('Water Data'!$E$7,0,10*ROW('Water Data'!E190))),'Data Summary'!BZ196="Yes"),OFFSET('Water Data'!$E$7,0,10*ROW('Water Data'!E190)),NA())</f>
        <v>#N/A</v>
      </c>
      <c r="L196" s="415" t="e">
        <f ca="true">+IF(AND(ISNUMBER(OFFSET('Water Data'!$E$10,0,10*ROW('Water Data'!E190))),'Data Summary'!CA196="Yes"),OFFSET('Water Data'!$E$10,0,10*ROW('Water Data'!E190)),NA())</f>
        <v>#N/A</v>
      </c>
      <c r="M196" s="415" t="e">
        <f ca="true">+IF(AND(ISNUMBER(OFFSET('Water Data'!$F$5,0,10*ROW('Water Data'!F190))),'Data Summary'!CB196="Yes"),100-OFFSET('Water Data'!$F$5,0,10*ROW('Water Data'!F190)),NA())</f>
        <v>#N/A</v>
      </c>
      <c r="N196" s="415" t="e">
        <f ca="true">+IF(AND(ISNUMBER(OFFSET('Water Data'!$F$7,0,10*ROW('Water Data'!F190))),'Data Summary'!CC196="Yes"),OFFSET('Water Data'!$F$7,0,10*ROW('Water Data'!F190)),NA())</f>
        <v>#N/A</v>
      </c>
      <c r="O196" s="415" t="e">
        <f ca="true">+IF(AND(ISNUMBER(OFFSET('Water Data'!$F$10,0,10*ROW('Water Data'!F190))),'Data Summary'!CD196="Yes"),OFFSET('Water Data'!$F$10,0,10*ROW('Water Data'!F190)),NA())</f>
        <v>#N/A</v>
      </c>
      <c r="P196" s="415" t="e">
        <f ca="true">+IF(AND(ISNUMBER(OFFSET('Water Data'!$G$5,0,10*ROW('Water Data'!G190))),'Data Summary'!CE196="Yes"),100-OFFSET('Water Data'!$G$5,0,10*ROW('Water Data'!G190)),NA())</f>
        <v>#N/A</v>
      </c>
      <c r="Q196" s="415" t="e">
        <f ca="true">+IF(AND(ISNUMBER(OFFSET('Water Data'!$G$7,0,10*ROW('Water Data'!G190))),'Data Summary'!CF196="Yes"),OFFSET('Water Data'!$G$7,0,10*ROW('Water Data'!G190)),NA())</f>
        <v>#N/A</v>
      </c>
      <c r="R196" s="415" t="e">
        <f ca="true">+IF(AND(ISNUMBER(OFFSET('Water Data'!$G$10,0,10*ROW('Water Data'!G190))),'Data Summary'!CG196="Yes"),OFFSET('Water Data'!$G$10,0,10*ROW('Water Data'!G190)),NA())</f>
        <v>#N/A</v>
      </c>
      <c r="S196" s="415" t="e">
        <f ca="true">+IF(AND(ISNUMBER(OFFSET('Water Data'!$H$5,0,10*ROW('Water Data'!H190))),'Data Summary'!CH196="Yes"),100-OFFSET('Water Data'!$H$5,0,10*ROW('Water Data'!H190)),NA())</f>
        <v>#N/A</v>
      </c>
      <c r="T196" s="415" t="e">
        <f ca="true">+IF(AND(ISNUMBER(OFFSET('Water Data'!$H$7,0,10*ROW('Water Data'!H190))),'Data Summary'!CI196="Yes"),OFFSET('Water Data'!$H$7,0,10*ROW('Water Data'!H190)),NA())</f>
        <v>#N/A</v>
      </c>
      <c r="U196" s="415" t="e">
        <f ca="true">+IF(AND(ISNUMBER(OFFSET('Water Data'!$H$10,0,10*ROW('Water Data'!H190))),'Data Summary'!CJ196="Yes"),OFFSET('Water Data'!$H$10,0,10*ROW('Water Data'!H190)),NA())</f>
        <v>#N/A</v>
      </c>
      <c r="V196" s="203" t="e">
        <f ca="true">+IF(AND(ISNUMBER(OFFSET('Sanitation Data'!$C$5,0,10*ROW('Sanitation Data'!C190))),'Data Summary'!CK196="Yes"),100-OFFSET('Sanitation Data'!$C$5,0,10*ROW('Sanitation Data'!C190)),NA())</f>
        <v>#N/A</v>
      </c>
      <c r="W196" s="203" t="e">
        <f ca="true">+IF(AND(ISNUMBER(OFFSET('Sanitation Data'!$C$7,0,10*ROW('Sanitation Data'!C190))),'Data Summary'!CL196="Yes"),OFFSET('Sanitation Data'!$C$7,0,10*ROW('Sanitation Data'!C190)),NA())</f>
        <v>#N/A</v>
      </c>
      <c r="X196" s="203" t="e">
        <f ca="true">+IF(AND(ISNUMBER(OFFSET('Sanitation Data'!$C$11,0,10*ROW('Sanitation Data'!C190))),'Data Summary'!CM196="Yes"),OFFSET('Sanitation Data'!$C$11,0,10*ROW('Sanitation Data'!C190)),NA())</f>
        <v>#N/A</v>
      </c>
      <c r="Y196" s="203" t="e">
        <f ca="true">+IF(AND(ISNUMBER(OFFSET('Sanitation Data'!$C$12,0,10*ROW('Sanitation Data'!C190))),'Data Summary'!CN196="Yes"),OFFSET('Sanitation Data'!$C$12,0,10*ROW('Sanitation Data'!C190)),NA())</f>
        <v>#N/A</v>
      </c>
      <c r="Z196" s="203" t="e">
        <f ca="true">+IF(AND(ISNUMBER(OFFSET('Sanitation Data'!$C$13,0,10*ROW('Sanitation Data'!C190))),'Data Summary'!CO196="Yes"),OFFSET('Sanitation Data'!$C$13,0,10*ROW('Sanitation Data'!C190)),NA())</f>
        <v>#N/A</v>
      </c>
      <c r="AA196" s="203" t="e">
        <f ca="true">+IF(AND(ISNUMBER(OFFSET('Sanitation Data'!$D$5,0,10*ROW('Sanitation Data'!D190))),'Data Summary'!CP196="Yes"),100-OFFSET('Sanitation Data'!$D$5,0,10*ROW('Sanitation Data'!D190)),NA())</f>
        <v>#N/A</v>
      </c>
      <c r="AB196" s="203" t="e">
        <f ca="true">+IF(AND(ISNUMBER(OFFSET('Sanitation Data'!$D$7,0,10*ROW('Sanitation Data'!D190))),'Data Summary'!CQ196="Yes"),OFFSET('Sanitation Data'!$D$7,0,10*ROW('Sanitation Data'!D190)),NA())</f>
        <v>#N/A</v>
      </c>
      <c r="AC196" s="203" t="e">
        <f ca="true">+IF(AND(ISNUMBER(OFFSET('Sanitation Data'!$D$11,0,10*ROW('Sanitation Data'!D190))),'Data Summary'!CR196="Yes"),OFFSET('Sanitation Data'!$D$11,0,10*ROW('Sanitation Data'!D190)),NA())</f>
        <v>#N/A</v>
      </c>
      <c r="AD196" s="203" t="e">
        <f ca="true">+IF(AND(ISNUMBER(OFFSET('Sanitation Data'!$D$12,0,10*ROW('Sanitation Data'!D190))),'Data Summary'!CS196="Yes"),OFFSET('Sanitation Data'!$D$12,0,10*ROW('Sanitation Data'!D190)),NA())</f>
        <v>#N/A</v>
      </c>
      <c r="AE196" s="203" t="e">
        <f ca="true">+IF(AND(ISNUMBER(OFFSET('Sanitation Data'!$D$13,0,10*ROW('Sanitation Data'!D190))),'Data Summary'!CT196="Yes"),OFFSET('Sanitation Data'!$D$13,0,10*ROW('Sanitation Data'!D190)),NA())</f>
        <v>#N/A</v>
      </c>
      <c r="AF196" s="203" t="e">
        <f ca="true">+IF(AND(ISNUMBER(OFFSET('Sanitation Data'!$E$5,0,10*ROW('Sanitation Data'!E190))),'Data Summary'!CU196="Yes"),100-OFFSET('Sanitation Data'!$E$5,0,10*ROW('Sanitation Data'!E190)),NA())</f>
        <v>#N/A</v>
      </c>
      <c r="AG196" s="203" t="e">
        <f ca="true">+IF(AND(ISNUMBER(OFFSET('Sanitation Data'!$E$7,0,10*ROW('Sanitation Data'!E190))),'Data Summary'!CV196="Yes"),OFFSET('Sanitation Data'!$E$7,0,10*ROW('Sanitation Data'!E190)),NA())</f>
        <v>#N/A</v>
      </c>
      <c r="AH196" s="203" t="e">
        <f ca="true">+IF(AND(ISNUMBER(OFFSET('Sanitation Data'!$E$11,0,10*ROW('Sanitation Data'!E190))),'Data Summary'!CW196="Yes"),OFFSET('Sanitation Data'!$E$11,0,10*ROW('Sanitation Data'!E190)),NA())</f>
        <v>#N/A</v>
      </c>
      <c r="AI196" s="203" t="e">
        <f ca="true">+IF(AND(ISNUMBER(OFFSET('Sanitation Data'!$E$12,0,10*ROW('Sanitation Data'!E190))),'Data Summary'!CX196="Yes"),OFFSET('Sanitation Data'!$E$12,0,10*ROW('Sanitation Data'!E190)),NA())</f>
        <v>#N/A</v>
      </c>
      <c r="AJ196" s="203" t="e">
        <f ca="true">+IF(AND(ISNUMBER(OFFSET('Sanitation Data'!$E$13,0,10*ROW('Sanitation Data'!E190))),'Data Summary'!CY196="Yes"),OFFSET('Sanitation Data'!$E$13,0,10*ROW('Sanitation Data'!E190)),NA())</f>
        <v>#N/A</v>
      </c>
      <c r="AK196" s="203" t="e">
        <f ca="true">+IF(AND(ISNUMBER(OFFSET('Sanitation Data'!$F$5,0,10*ROW('Sanitation Data'!F190))),'Data Summary'!CZ196="Yes"),100-OFFSET('Sanitation Data'!$F$5,0,10*ROW('Sanitation Data'!F190)),NA())</f>
        <v>#N/A</v>
      </c>
      <c r="AL196" s="203" t="e">
        <f ca="true">+IF(AND(ISNUMBER(OFFSET('Sanitation Data'!$F$7,0,10*ROW('Sanitation Data'!F190))),'Data Summary'!DA196="Yes"),OFFSET('Sanitation Data'!$F$7,0,10*ROW('Sanitation Data'!F190)),NA())</f>
        <v>#N/A</v>
      </c>
      <c r="AM196" s="203" t="e">
        <f ca="true">+IF(AND(ISNUMBER(OFFSET('Sanitation Data'!$F$11,0,10*ROW('Sanitation Data'!F190))),'Data Summary'!DB196="Yes"),OFFSET('Sanitation Data'!$F$11,0,10*ROW('Sanitation Data'!F190)),NA())</f>
        <v>#N/A</v>
      </c>
      <c r="AN196" s="203" t="e">
        <f ca="true">+IF(AND(ISNUMBER(OFFSET('Sanitation Data'!$F$12,0,10*ROW('Sanitation Data'!F190))),'Data Summary'!DC196="Yes"),OFFSET('Sanitation Data'!$F$12,0,10*ROW('Sanitation Data'!F190)),NA())</f>
        <v>#N/A</v>
      </c>
      <c r="AO196" s="203" t="e">
        <f ca="true">+IF(AND(ISNUMBER(OFFSET('Sanitation Data'!$F$13,0,10*ROW('Sanitation Data'!F190))),'Data Summary'!DD196="Yes"),OFFSET('Sanitation Data'!$F$13,0,10*ROW('Sanitation Data'!F190)),NA())</f>
        <v>#N/A</v>
      </c>
      <c r="AP196" s="203" t="e">
        <f ca="true">+IF(AND(ISNUMBER(OFFSET('Sanitation Data'!$G$5,0,10*ROW('Sanitation Data'!G190))),'Data Summary'!DE196="Yes"),100-OFFSET('Sanitation Data'!$G$5,0,10*ROW('Sanitation Data'!G190)),NA())</f>
        <v>#N/A</v>
      </c>
      <c r="AQ196" s="203" t="e">
        <f ca="true">+IF(AND(ISNUMBER(OFFSET('Sanitation Data'!$G$7,0,10*ROW('Sanitation Data'!G190))),'Data Summary'!DF196="Yes"),OFFSET('Sanitation Data'!$G$7,0,10*ROW('Sanitation Data'!G190)),NA())</f>
        <v>#N/A</v>
      </c>
      <c r="AR196" s="203" t="e">
        <f ca="true">+IF(AND(ISNUMBER(OFFSET('Sanitation Data'!$G$11,0,10*ROW('Sanitation Data'!G190))),'Data Summary'!DG196="Yes"),OFFSET('Sanitation Data'!$G$11,0,10*ROW('Sanitation Data'!G190)),NA())</f>
        <v>#N/A</v>
      </c>
      <c r="AS196" s="203" t="e">
        <f ca="true">+IF(AND(ISNUMBER(OFFSET('Sanitation Data'!$G$12,0,10*ROW('Sanitation Data'!G190))),'Data Summary'!DH196="Yes"),OFFSET('Sanitation Data'!$G$12,0,10*ROW('Sanitation Data'!G190)),NA())</f>
        <v>#N/A</v>
      </c>
      <c r="AT196" s="203" t="e">
        <f ca="true">+IF(AND(ISNUMBER(OFFSET('Sanitation Data'!$G$13,0,10*ROW('Sanitation Data'!G190))),'Data Summary'!DI196="Yes"),OFFSET('Sanitation Data'!$G$13,0,10*ROW('Sanitation Data'!G190)),NA())</f>
        <v>#N/A</v>
      </c>
      <c r="AU196" s="203" t="e">
        <f ca="true">+IF(AND(ISNUMBER(OFFSET('Sanitation Data'!$H$5,0,10*ROW('Sanitation Data'!H190))),'Data Summary'!DJ196="Yes"),100-OFFSET('Sanitation Data'!$H$5,0,10*ROW('Sanitation Data'!H190)),NA())</f>
        <v>#N/A</v>
      </c>
      <c r="AV196" s="203" t="e">
        <f ca="true">+IF(AND(ISNUMBER(OFFSET('Sanitation Data'!$H$7,0,10*ROW('Sanitation Data'!H190))),'Data Summary'!DK196="Yes"),OFFSET('Sanitation Data'!$H$7,0,10*ROW('Sanitation Data'!H190)),NA())</f>
        <v>#N/A</v>
      </c>
      <c r="AW196" s="203" t="e">
        <f ca="true">+IF(AND(ISNUMBER(OFFSET('Sanitation Data'!$H$11,0,10*ROW('Sanitation Data'!H190))),'Data Summary'!DL196="Yes"),OFFSET('Sanitation Data'!$H$11,0,10*ROW('Sanitation Data'!H190)),NA())</f>
        <v>#N/A</v>
      </c>
      <c r="AX196" s="203" t="e">
        <f ca="true">+IF(AND(ISNUMBER(OFFSET('Sanitation Data'!$H$12,0,10*ROW('Sanitation Data'!H190))),'Data Summary'!DM196="Yes"),OFFSET('Sanitation Data'!$H$12,0,10*ROW('Sanitation Data'!H190)),NA())</f>
        <v>#N/A</v>
      </c>
      <c r="AY196" s="203" t="e">
        <f ca="true">+IF(AND(ISNUMBER(OFFSET('Sanitation Data'!$H$13,0,10*ROW('Sanitation Data'!H190))),'Data Summary'!DN196="Yes"),OFFSET('Sanitation Data'!$H$13,0,10*ROW('Sanitation Data'!H190)),NA())</f>
        <v>#N/A</v>
      </c>
      <c r="AZ196" s="204" t="e">
        <f ca="true">+IF(AND(ISNUMBER(OFFSET('Hygiene Data'!$C$6,0,10*ROW('Hygiene Data'!C190))),'Data Summary'!DO196="Yes"),OFFSET('Hygiene Data'!$C$6,0,10*ROW('Hygiene Data'!C190)),NA())</f>
        <v>#N/A</v>
      </c>
      <c r="BA196" s="204" t="e">
        <f ca="true">+IF(AND(ISNUMBER(OFFSET('Hygiene Data'!$C$8,0,10*ROW('Hygiene Data'!C190))),'Data Summary'!DP196="Yes"),OFFSET('Hygiene Data'!$C$8,0,10*ROW('Hygiene Data'!C190)),NA())</f>
        <v>#N/A</v>
      </c>
      <c r="BB196" s="204" t="e">
        <f ca="true">+IF(AND(ISNUMBER(OFFSET('Hygiene Data'!$C$10,0,10*ROW('Hygiene Data'!C190))),'Data Summary'!DQ196="Yes"),OFFSET('Hygiene Data'!$C$10,0,10*ROW('Hygiene Data'!C190)),NA())</f>
        <v>#N/A</v>
      </c>
      <c r="BC196" s="204" t="e">
        <f ca="true">+IF(AND(ISNUMBER(OFFSET('Hygiene Data'!$D$6,0,10*ROW('Hygiene Data'!D190))),'Data Summary'!DR196="Yes"),OFFSET('Hygiene Data'!$D$6,0,10*ROW('Hygiene Data'!D190)),NA())</f>
        <v>#N/A</v>
      </c>
      <c r="BD196" s="204" t="e">
        <f ca="true">+IF(AND(ISNUMBER(OFFSET('Hygiene Data'!$D$8,0,10*ROW('Hygiene Data'!D190))),'Data Summary'!DS196="Yes"),OFFSET('Hygiene Data'!$D$8,0,10*ROW('Hygiene Data'!D190)),NA())</f>
        <v>#N/A</v>
      </c>
      <c r="BE196" s="204" t="e">
        <f ca="true">+IF(AND(ISNUMBER(OFFSET('Hygiene Data'!$D$10,0,10*ROW('Hygiene Data'!D190))),'Data Summary'!DT196="Yes"),OFFSET('Hygiene Data'!$D$10,0,10*ROW('Hygiene Data'!D190)),NA())</f>
        <v>#N/A</v>
      </c>
      <c r="BF196" s="204" t="e">
        <f ca="true">+IF(AND(ISNUMBER(OFFSET('Hygiene Data'!$E$6,0,10*ROW('Hygiene Data'!E190))),'Data Summary'!DU196="Yes"),OFFSET('Hygiene Data'!$E$6,0,10*ROW('Hygiene Data'!E190)),NA())</f>
        <v>#N/A</v>
      </c>
      <c r="BG196" s="204" t="e">
        <f ca="true">+IF(AND(ISNUMBER(OFFSET('Hygiene Data'!$E$8,0,10*ROW('Hygiene Data'!E190))),'Data Summary'!DV196="Yes"),OFFSET('Hygiene Data'!$E$8,0,10*ROW('Hygiene Data'!E190)),NA())</f>
        <v>#N/A</v>
      </c>
      <c r="BH196" s="204" t="e">
        <f ca="true">+IF(AND(ISNUMBER(OFFSET('Hygiene Data'!$E$10,0,10*ROW('Hygiene Data'!E190))),'Data Summary'!DW196="Yes"),OFFSET('Hygiene Data'!$E$10,0,10*ROW('Hygiene Data'!E190)),NA())</f>
        <v>#N/A</v>
      </c>
      <c r="BI196" s="204" t="e">
        <f ca="true">+IF(AND(ISNUMBER(OFFSET('Hygiene Data'!$F$6,0,10*ROW('Hygiene Data'!F190))),'Data Summary'!DX196="Yes"),OFFSET('Hygiene Data'!$F$6,0,10*ROW('Hygiene Data'!F190)),NA())</f>
        <v>#N/A</v>
      </c>
      <c r="BJ196" s="204" t="e">
        <f ca="true">+IF(AND(ISNUMBER(OFFSET('Hygiene Data'!$F$8,0,10*ROW('Hygiene Data'!F190))),'Data Summary'!DY196="Yes"),OFFSET('Hygiene Data'!$F$8,0,10*ROW('Hygiene Data'!F190)),NA())</f>
        <v>#N/A</v>
      </c>
      <c r="BK196" s="204" t="e">
        <f ca="true">+IF(AND(ISNUMBER(OFFSET('Hygiene Data'!$F$10,0,10*ROW('Hygiene Data'!F190))),'Data Summary'!DZ196="Yes"),OFFSET('Hygiene Data'!$F$10,0,10*ROW('Hygiene Data'!F190)),NA())</f>
        <v>#N/A</v>
      </c>
      <c r="BL196" s="204" t="e">
        <f ca="true">+IF(AND(ISNUMBER(OFFSET('Hygiene Data'!$G$6,0,10*ROW('Hygiene Data'!G190))),'Data Summary'!EA196="Yes"),OFFSET('Hygiene Data'!$G$6,0,10*ROW('Hygiene Data'!G190)),NA())</f>
        <v>#N/A</v>
      </c>
      <c r="BM196" s="204" t="e">
        <f ca="true">+IF(AND(ISNUMBER(OFFSET('Hygiene Data'!$G$8,0,10*ROW('Hygiene Data'!G190))),'Data Summary'!EB196="Yes"),OFFSET('Hygiene Data'!$G$8,0,10*ROW('Hygiene Data'!G190)),NA())</f>
        <v>#N/A</v>
      </c>
      <c r="BN196" s="204" t="e">
        <f ca="true">+IF(AND(ISNUMBER(OFFSET('Hygiene Data'!$G$10,0,10*ROW('Hygiene Data'!G190))),'Data Summary'!EC196="Yes"),OFFSET('Hygiene Data'!$G$10,0,10*ROW('Hygiene Data'!G190)),NA())</f>
        <v>#N/A</v>
      </c>
      <c r="BO196" s="204" t="e">
        <f ca="true">+IF(AND(ISNUMBER(OFFSET('Hygiene Data'!$H$6,0,10*ROW('Hygiene Data'!H190))),'Data Summary'!ED196="Yes"),OFFSET('Hygiene Data'!$H$6,0,10*ROW('Hygiene Data'!H190)),NA())</f>
        <v>#N/A</v>
      </c>
      <c r="BP196" s="204" t="e">
        <f ca="true">+IF(AND(ISNUMBER(OFFSET('Hygiene Data'!$H$8,0,10*ROW('Hygiene Data'!H190))),'Data Summary'!EE196="Yes"),OFFSET('Hygiene Data'!$H$8,0,10*ROW('Hygiene Data'!H190)),NA())</f>
        <v>#N/A</v>
      </c>
      <c r="BQ196" s="204"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415" t="e">
        <f ca="true">+IF(AND(ISNUMBER(OFFSET('Water Data'!$C$5,0,10*ROW('Water Data'!C191))),'Data Summary'!BS197="Yes"),100-OFFSET('Water Data'!$C$5,0,10*ROW('Water Data'!C191)),NA())</f>
        <v>#N/A</v>
      </c>
      <c r="E197" s="415" t="e">
        <f ca="true">+IF(AND(ISNUMBER(OFFSET('Water Data'!$C$7,0,10*ROW('Water Data'!C191))),'Data Summary'!BT197="Yes"),OFFSET('Water Data'!$C$7,0,10*ROW('Water Data'!C191)),NA())</f>
        <v>#N/A</v>
      </c>
      <c r="F197" s="415" t="e">
        <f ca="true">+IF(AND(ISNUMBER(OFFSET('Water Data'!$C$10,0,10*ROW('Water Data'!C191))),'Data Summary'!BU197="Yes"),OFFSET('Water Data'!$C$10,0,10*ROW('Water Data'!C191)),NA())</f>
        <v>#N/A</v>
      </c>
      <c r="G197" s="415" t="e">
        <f ca="true">+IF(AND(ISNUMBER(OFFSET('Water Data'!$D$5,0,10*ROW('Water Data'!D191))),'Data Summary'!BV197="Yes"),100-OFFSET('Water Data'!$D$5,0,10*ROW('Water Data'!D191)),NA())</f>
        <v>#N/A</v>
      </c>
      <c r="H197" s="415" t="e">
        <f ca="true">+IF(AND(ISNUMBER(OFFSET('Water Data'!$D$7,0,10*ROW('Water Data'!D191))),'Data Summary'!BW197="Yes"),OFFSET('Water Data'!$D$7,0,10*ROW('Water Data'!D191)),NA())</f>
        <v>#N/A</v>
      </c>
      <c r="I197" s="415" t="e">
        <f ca="true">+IF(AND(ISNUMBER(OFFSET('Water Data'!$D$10,0,10*ROW('Water Data'!D191))),'Data Summary'!BX197="Yes"),OFFSET('Water Data'!$D$10,0,10*ROW('Water Data'!D191)),NA())</f>
        <v>#N/A</v>
      </c>
      <c r="J197" s="415" t="e">
        <f ca="true">+IF(AND(ISNUMBER(OFFSET('Water Data'!$E$5,0,10*ROW('Water Data'!E191))),'Data Summary'!BY197="Yes"),100-OFFSET('Water Data'!$E$5,0,10*ROW('Water Data'!E191)),NA())</f>
        <v>#N/A</v>
      </c>
      <c r="K197" s="415" t="e">
        <f ca="true">+IF(AND(ISNUMBER(OFFSET('Water Data'!$E$7,0,10*ROW('Water Data'!E191))),'Data Summary'!BZ197="Yes"),OFFSET('Water Data'!$E$7,0,10*ROW('Water Data'!E191)),NA())</f>
        <v>#N/A</v>
      </c>
      <c r="L197" s="415" t="e">
        <f ca="true">+IF(AND(ISNUMBER(OFFSET('Water Data'!$E$10,0,10*ROW('Water Data'!E191))),'Data Summary'!CA197="Yes"),OFFSET('Water Data'!$E$10,0,10*ROW('Water Data'!E191)),NA())</f>
        <v>#N/A</v>
      </c>
      <c r="M197" s="415" t="e">
        <f ca="true">+IF(AND(ISNUMBER(OFFSET('Water Data'!$F$5,0,10*ROW('Water Data'!F191))),'Data Summary'!CB197="Yes"),100-OFFSET('Water Data'!$F$5,0,10*ROW('Water Data'!F191)),NA())</f>
        <v>#N/A</v>
      </c>
      <c r="N197" s="415" t="e">
        <f ca="true">+IF(AND(ISNUMBER(OFFSET('Water Data'!$F$7,0,10*ROW('Water Data'!F191))),'Data Summary'!CC197="Yes"),OFFSET('Water Data'!$F$7,0,10*ROW('Water Data'!F191)),NA())</f>
        <v>#N/A</v>
      </c>
      <c r="O197" s="415" t="e">
        <f ca="true">+IF(AND(ISNUMBER(OFFSET('Water Data'!$F$10,0,10*ROW('Water Data'!F191))),'Data Summary'!CD197="Yes"),OFFSET('Water Data'!$F$10,0,10*ROW('Water Data'!F191)),NA())</f>
        <v>#N/A</v>
      </c>
      <c r="P197" s="415" t="e">
        <f ca="true">+IF(AND(ISNUMBER(OFFSET('Water Data'!$G$5,0,10*ROW('Water Data'!G191))),'Data Summary'!CE197="Yes"),100-OFFSET('Water Data'!$G$5,0,10*ROW('Water Data'!G191)),NA())</f>
        <v>#N/A</v>
      </c>
      <c r="Q197" s="415" t="e">
        <f ca="true">+IF(AND(ISNUMBER(OFFSET('Water Data'!$G$7,0,10*ROW('Water Data'!G191))),'Data Summary'!CF197="Yes"),OFFSET('Water Data'!$G$7,0,10*ROW('Water Data'!G191)),NA())</f>
        <v>#N/A</v>
      </c>
      <c r="R197" s="415" t="e">
        <f ca="true">+IF(AND(ISNUMBER(OFFSET('Water Data'!$G$10,0,10*ROW('Water Data'!G191))),'Data Summary'!CG197="Yes"),OFFSET('Water Data'!$G$10,0,10*ROW('Water Data'!G191)),NA())</f>
        <v>#N/A</v>
      </c>
      <c r="S197" s="415" t="e">
        <f ca="true">+IF(AND(ISNUMBER(OFFSET('Water Data'!$H$5,0,10*ROW('Water Data'!H191))),'Data Summary'!CH197="Yes"),100-OFFSET('Water Data'!$H$5,0,10*ROW('Water Data'!H191)),NA())</f>
        <v>#N/A</v>
      </c>
      <c r="T197" s="415" t="e">
        <f ca="true">+IF(AND(ISNUMBER(OFFSET('Water Data'!$H$7,0,10*ROW('Water Data'!H191))),'Data Summary'!CI197="Yes"),OFFSET('Water Data'!$H$7,0,10*ROW('Water Data'!H191)),NA())</f>
        <v>#N/A</v>
      </c>
      <c r="U197" s="415" t="e">
        <f ca="true">+IF(AND(ISNUMBER(OFFSET('Water Data'!$H$10,0,10*ROW('Water Data'!H191))),'Data Summary'!CJ197="Yes"),OFFSET('Water Data'!$H$10,0,10*ROW('Water Data'!H191)),NA())</f>
        <v>#N/A</v>
      </c>
      <c r="V197" s="203" t="e">
        <f ca="true">+IF(AND(ISNUMBER(OFFSET('Sanitation Data'!$C$5,0,10*ROW('Sanitation Data'!C191))),'Data Summary'!CK197="Yes"),100-OFFSET('Sanitation Data'!$C$5,0,10*ROW('Sanitation Data'!C191)),NA())</f>
        <v>#N/A</v>
      </c>
      <c r="W197" s="203" t="e">
        <f ca="true">+IF(AND(ISNUMBER(OFFSET('Sanitation Data'!$C$7,0,10*ROW('Sanitation Data'!C191))),'Data Summary'!CL197="Yes"),OFFSET('Sanitation Data'!$C$7,0,10*ROW('Sanitation Data'!C191)),NA())</f>
        <v>#N/A</v>
      </c>
      <c r="X197" s="203" t="e">
        <f ca="true">+IF(AND(ISNUMBER(OFFSET('Sanitation Data'!$C$11,0,10*ROW('Sanitation Data'!C191))),'Data Summary'!CM197="Yes"),OFFSET('Sanitation Data'!$C$11,0,10*ROW('Sanitation Data'!C191)),NA())</f>
        <v>#N/A</v>
      </c>
      <c r="Y197" s="203" t="e">
        <f ca="true">+IF(AND(ISNUMBER(OFFSET('Sanitation Data'!$C$12,0,10*ROW('Sanitation Data'!C191))),'Data Summary'!CN197="Yes"),OFFSET('Sanitation Data'!$C$12,0,10*ROW('Sanitation Data'!C191)),NA())</f>
        <v>#N/A</v>
      </c>
      <c r="Z197" s="203" t="e">
        <f ca="true">+IF(AND(ISNUMBER(OFFSET('Sanitation Data'!$C$13,0,10*ROW('Sanitation Data'!C191))),'Data Summary'!CO197="Yes"),OFFSET('Sanitation Data'!$C$13,0,10*ROW('Sanitation Data'!C191)),NA())</f>
        <v>#N/A</v>
      </c>
      <c r="AA197" s="203" t="e">
        <f ca="true">+IF(AND(ISNUMBER(OFFSET('Sanitation Data'!$D$5,0,10*ROW('Sanitation Data'!D191))),'Data Summary'!CP197="Yes"),100-OFFSET('Sanitation Data'!$D$5,0,10*ROW('Sanitation Data'!D191)),NA())</f>
        <v>#N/A</v>
      </c>
      <c r="AB197" s="203" t="e">
        <f ca="true">+IF(AND(ISNUMBER(OFFSET('Sanitation Data'!$D$7,0,10*ROW('Sanitation Data'!D191))),'Data Summary'!CQ197="Yes"),OFFSET('Sanitation Data'!$D$7,0,10*ROW('Sanitation Data'!D191)),NA())</f>
        <v>#N/A</v>
      </c>
      <c r="AC197" s="203" t="e">
        <f ca="true">+IF(AND(ISNUMBER(OFFSET('Sanitation Data'!$D$11,0,10*ROW('Sanitation Data'!D191))),'Data Summary'!CR197="Yes"),OFFSET('Sanitation Data'!$D$11,0,10*ROW('Sanitation Data'!D191)),NA())</f>
        <v>#N/A</v>
      </c>
      <c r="AD197" s="203" t="e">
        <f ca="true">+IF(AND(ISNUMBER(OFFSET('Sanitation Data'!$D$12,0,10*ROW('Sanitation Data'!D191))),'Data Summary'!CS197="Yes"),OFFSET('Sanitation Data'!$D$12,0,10*ROW('Sanitation Data'!D191)),NA())</f>
        <v>#N/A</v>
      </c>
      <c r="AE197" s="203" t="e">
        <f ca="true">+IF(AND(ISNUMBER(OFFSET('Sanitation Data'!$D$13,0,10*ROW('Sanitation Data'!D191))),'Data Summary'!CT197="Yes"),OFFSET('Sanitation Data'!$D$13,0,10*ROW('Sanitation Data'!D191)),NA())</f>
        <v>#N/A</v>
      </c>
      <c r="AF197" s="203" t="e">
        <f ca="true">+IF(AND(ISNUMBER(OFFSET('Sanitation Data'!$E$5,0,10*ROW('Sanitation Data'!E191))),'Data Summary'!CU197="Yes"),100-OFFSET('Sanitation Data'!$E$5,0,10*ROW('Sanitation Data'!E191)),NA())</f>
        <v>#N/A</v>
      </c>
      <c r="AG197" s="203" t="e">
        <f ca="true">+IF(AND(ISNUMBER(OFFSET('Sanitation Data'!$E$7,0,10*ROW('Sanitation Data'!E191))),'Data Summary'!CV197="Yes"),OFFSET('Sanitation Data'!$E$7,0,10*ROW('Sanitation Data'!E191)),NA())</f>
        <v>#N/A</v>
      </c>
      <c r="AH197" s="203" t="e">
        <f ca="true">+IF(AND(ISNUMBER(OFFSET('Sanitation Data'!$E$11,0,10*ROW('Sanitation Data'!E191))),'Data Summary'!CW197="Yes"),OFFSET('Sanitation Data'!$E$11,0,10*ROW('Sanitation Data'!E191)),NA())</f>
        <v>#N/A</v>
      </c>
      <c r="AI197" s="203" t="e">
        <f ca="true">+IF(AND(ISNUMBER(OFFSET('Sanitation Data'!$E$12,0,10*ROW('Sanitation Data'!E191))),'Data Summary'!CX197="Yes"),OFFSET('Sanitation Data'!$E$12,0,10*ROW('Sanitation Data'!E191)),NA())</f>
        <v>#N/A</v>
      </c>
      <c r="AJ197" s="203" t="e">
        <f ca="true">+IF(AND(ISNUMBER(OFFSET('Sanitation Data'!$E$13,0,10*ROW('Sanitation Data'!E191))),'Data Summary'!CY197="Yes"),OFFSET('Sanitation Data'!$E$13,0,10*ROW('Sanitation Data'!E191)),NA())</f>
        <v>#N/A</v>
      </c>
      <c r="AK197" s="203" t="e">
        <f ca="true">+IF(AND(ISNUMBER(OFFSET('Sanitation Data'!$F$5,0,10*ROW('Sanitation Data'!F191))),'Data Summary'!CZ197="Yes"),100-OFFSET('Sanitation Data'!$F$5,0,10*ROW('Sanitation Data'!F191)),NA())</f>
        <v>#N/A</v>
      </c>
      <c r="AL197" s="203" t="e">
        <f ca="true">+IF(AND(ISNUMBER(OFFSET('Sanitation Data'!$F$7,0,10*ROW('Sanitation Data'!F191))),'Data Summary'!DA197="Yes"),OFFSET('Sanitation Data'!$F$7,0,10*ROW('Sanitation Data'!F191)),NA())</f>
        <v>#N/A</v>
      </c>
      <c r="AM197" s="203" t="e">
        <f ca="true">+IF(AND(ISNUMBER(OFFSET('Sanitation Data'!$F$11,0,10*ROW('Sanitation Data'!F191))),'Data Summary'!DB197="Yes"),OFFSET('Sanitation Data'!$F$11,0,10*ROW('Sanitation Data'!F191)),NA())</f>
        <v>#N/A</v>
      </c>
      <c r="AN197" s="203" t="e">
        <f ca="true">+IF(AND(ISNUMBER(OFFSET('Sanitation Data'!$F$12,0,10*ROW('Sanitation Data'!F191))),'Data Summary'!DC197="Yes"),OFFSET('Sanitation Data'!$F$12,0,10*ROW('Sanitation Data'!F191)),NA())</f>
        <v>#N/A</v>
      </c>
      <c r="AO197" s="203" t="e">
        <f ca="true">+IF(AND(ISNUMBER(OFFSET('Sanitation Data'!$F$13,0,10*ROW('Sanitation Data'!F191))),'Data Summary'!DD197="Yes"),OFFSET('Sanitation Data'!$F$13,0,10*ROW('Sanitation Data'!F191)),NA())</f>
        <v>#N/A</v>
      </c>
      <c r="AP197" s="203" t="e">
        <f ca="true">+IF(AND(ISNUMBER(OFFSET('Sanitation Data'!$G$5,0,10*ROW('Sanitation Data'!G191))),'Data Summary'!DE197="Yes"),100-OFFSET('Sanitation Data'!$G$5,0,10*ROW('Sanitation Data'!G191)),NA())</f>
        <v>#N/A</v>
      </c>
      <c r="AQ197" s="203" t="e">
        <f ca="true">+IF(AND(ISNUMBER(OFFSET('Sanitation Data'!$G$7,0,10*ROW('Sanitation Data'!G191))),'Data Summary'!DF197="Yes"),OFFSET('Sanitation Data'!$G$7,0,10*ROW('Sanitation Data'!G191)),NA())</f>
        <v>#N/A</v>
      </c>
      <c r="AR197" s="203" t="e">
        <f ca="true">+IF(AND(ISNUMBER(OFFSET('Sanitation Data'!$G$11,0,10*ROW('Sanitation Data'!G191))),'Data Summary'!DG197="Yes"),OFFSET('Sanitation Data'!$G$11,0,10*ROW('Sanitation Data'!G191)),NA())</f>
        <v>#N/A</v>
      </c>
      <c r="AS197" s="203" t="e">
        <f ca="true">+IF(AND(ISNUMBER(OFFSET('Sanitation Data'!$G$12,0,10*ROW('Sanitation Data'!G191))),'Data Summary'!DH197="Yes"),OFFSET('Sanitation Data'!$G$12,0,10*ROW('Sanitation Data'!G191)),NA())</f>
        <v>#N/A</v>
      </c>
      <c r="AT197" s="203" t="e">
        <f ca="true">+IF(AND(ISNUMBER(OFFSET('Sanitation Data'!$G$13,0,10*ROW('Sanitation Data'!G191))),'Data Summary'!DI197="Yes"),OFFSET('Sanitation Data'!$G$13,0,10*ROW('Sanitation Data'!G191)),NA())</f>
        <v>#N/A</v>
      </c>
      <c r="AU197" s="203" t="e">
        <f ca="true">+IF(AND(ISNUMBER(OFFSET('Sanitation Data'!$H$5,0,10*ROW('Sanitation Data'!H191))),'Data Summary'!DJ197="Yes"),100-OFFSET('Sanitation Data'!$H$5,0,10*ROW('Sanitation Data'!H191)),NA())</f>
        <v>#N/A</v>
      </c>
      <c r="AV197" s="203" t="e">
        <f ca="true">+IF(AND(ISNUMBER(OFFSET('Sanitation Data'!$H$7,0,10*ROW('Sanitation Data'!H191))),'Data Summary'!DK197="Yes"),OFFSET('Sanitation Data'!$H$7,0,10*ROW('Sanitation Data'!H191)),NA())</f>
        <v>#N/A</v>
      </c>
      <c r="AW197" s="203" t="e">
        <f ca="true">+IF(AND(ISNUMBER(OFFSET('Sanitation Data'!$H$11,0,10*ROW('Sanitation Data'!H191))),'Data Summary'!DL197="Yes"),OFFSET('Sanitation Data'!$H$11,0,10*ROW('Sanitation Data'!H191)),NA())</f>
        <v>#N/A</v>
      </c>
      <c r="AX197" s="203" t="e">
        <f ca="true">+IF(AND(ISNUMBER(OFFSET('Sanitation Data'!$H$12,0,10*ROW('Sanitation Data'!H191))),'Data Summary'!DM197="Yes"),OFFSET('Sanitation Data'!$H$12,0,10*ROW('Sanitation Data'!H191)),NA())</f>
        <v>#N/A</v>
      </c>
      <c r="AY197" s="203" t="e">
        <f ca="true">+IF(AND(ISNUMBER(OFFSET('Sanitation Data'!$H$13,0,10*ROW('Sanitation Data'!H191))),'Data Summary'!DN197="Yes"),OFFSET('Sanitation Data'!$H$13,0,10*ROW('Sanitation Data'!H191)),NA())</f>
        <v>#N/A</v>
      </c>
      <c r="AZ197" s="204" t="e">
        <f ca="true">+IF(AND(ISNUMBER(OFFSET('Hygiene Data'!$C$6,0,10*ROW('Hygiene Data'!C191))),'Data Summary'!DO197="Yes"),OFFSET('Hygiene Data'!$C$6,0,10*ROW('Hygiene Data'!C191)),NA())</f>
        <v>#N/A</v>
      </c>
      <c r="BA197" s="204" t="e">
        <f ca="true">+IF(AND(ISNUMBER(OFFSET('Hygiene Data'!$C$8,0,10*ROW('Hygiene Data'!C191))),'Data Summary'!DP197="Yes"),OFFSET('Hygiene Data'!$C$8,0,10*ROW('Hygiene Data'!C191)),NA())</f>
        <v>#N/A</v>
      </c>
      <c r="BB197" s="204" t="e">
        <f ca="true">+IF(AND(ISNUMBER(OFFSET('Hygiene Data'!$C$10,0,10*ROW('Hygiene Data'!C191))),'Data Summary'!DQ197="Yes"),OFFSET('Hygiene Data'!$C$10,0,10*ROW('Hygiene Data'!C191)),NA())</f>
        <v>#N/A</v>
      </c>
      <c r="BC197" s="204" t="e">
        <f ca="true">+IF(AND(ISNUMBER(OFFSET('Hygiene Data'!$D$6,0,10*ROW('Hygiene Data'!D191))),'Data Summary'!DR197="Yes"),OFFSET('Hygiene Data'!$D$6,0,10*ROW('Hygiene Data'!D191)),NA())</f>
        <v>#N/A</v>
      </c>
      <c r="BD197" s="204" t="e">
        <f ca="true">+IF(AND(ISNUMBER(OFFSET('Hygiene Data'!$D$8,0,10*ROW('Hygiene Data'!D191))),'Data Summary'!DS197="Yes"),OFFSET('Hygiene Data'!$D$8,0,10*ROW('Hygiene Data'!D191)),NA())</f>
        <v>#N/A</v>
      </c>
      <c r="BE197" s="204" t="e">
        <f ca="true">+IF(AND(ISNUMBER(OFFSET('Hygiene Data'!$D$10,0,10*ROW('Hygiene Data'!D191))),'Data Summary'!DT197="Yes"),OFFSET('Hygiene Data'!$D$10,0,10*ROW('Hygiene Data'!D191)),NA())</f>
        <v>#N/A</v>
      </c>
      <c r="BF197" s="204" t="e">
        <f ca="true">+IF(AND(ISNUMBER(OFFSET('Hygiene Data'!$E$6,0,10*ROW('Hygiene Data'!E191))),'Data Summary'!DU197="Yes"),OFFSET('Hygiene Data'!$E$6,0,10*ROW('Hygiene Data'!E191)),NA())</f>
        <v>#N/A</v>
      </c>
      <c r="BG197" s="204" t="e">
        <f ca="true">+IF(AND(ISNUMBER(OFFSET('Hygiene Data'!$E$8,0,10*ROW('Hygiene Data'!E191))),'Data Summary'!DV197="Yes"),OFFSET('Hygiene Data'!$E$8,0,10*ROW('Hygiene Data'!E191)),NA())</f>
        <v>#N/A</v>
      </c>
      <c r="BH197" s="204" t="e">
        <f ca="true">+IF(AND(ISNUMBER(OFFSET('Hygiene Data'!$E$10,0,10*ROW('Hygiene Data'!E191))),'Data Summary'!DW197="Yes"),OFFSET('Hygiene Data'!$E$10,0,10*ROW('Hygiene Data'!E191)),NA())</f>
        <v>#N/A</v>
      </c>
      <c r="BI197" s="204" t="e">
        <f ca="true">+IF(AND(ISNUMBER(OFFSET('Hygiene Data'!$F$6,0,10*ROW('Hygiene Data'!F191))),'Data Summary'!DX197="Yes"),OFFSET('Hygiene Data'!$F$6,0,10*ROW('Hygiene Data'!F191)),NA())</f>
        <v>#N/A</v>
      </c>
      <c r="BJ197" s="204" t="e">
        <f ca="true">+IF(AND(ISNUMBER(OFFSET('Hygiene Data'!$F$8,0,10*ROW('Hygiene Data'!F191))),'Data Summary'!DY197="Yes"),OFFSET('Hygiene Data'!$F$8,0,10*ROW('Hygiene Data'!F191)),NA())</f>
        <v>#N/A</v>
      </c>
      <c r="BK197" s="204" t="e">
        <f ca="true">+IF(AND(ISNUMBER(OFFSET('Hygiene Data'!$F$10,0,10*ROW('Hygiene Data'!F191))),'Data Summary'!DZ197="Yes"),OFFSET('Hygiene Data'!$F$10,0,10*ROW('Hygiene Data'!F191)),NA())</f>
        <v>#N/A</v>
      </c>
      <c r="BL197" s="204" t="e">
        <f ca="true">+IF(AND(ISNUMBER(OFFSET('Hygiene Data'!$G$6,0,10*ROW('Hygiene Data'!G191))),'Data Summary'!EA197="Yes"),OFFSET('Hygiene Data'!$G$6,0,10*ROW('Hygiene Data'!G191)),NA())</f>
        <v>#N/A</v>
      </c>
      <c r="BM197" s="204" t="e">
        <f ca="true">+IF(AND(ISNUMBER(OFFSET('Hygiene Data'!$G$8,0,10*ROW('Hygiene Data'!G191))),'Data Summary'!EB197="Yes"),OFFSET('Hygiene Data'!$G$8,0,10*ROW('Hygiene Data'!G191)),NA())</f>
        <v>#N/A</v>
      </c>
      <c r="BN197" s="204" t="e">
        <f ca="true">+IF(AND(ISNUMBER(OFFSET('Hygiene Data'!$G$10,0,10*ROW('Hygiene Data'!G191))),'Data Summary'!EC197="Yes"),OFFSET('Hygiene Data'!$G$10,0,10*ROW('Hygiene Data'!G191)),NA())</f>
        <v>#N/A</v>
      </c>
      <c r="BO197" s="204" t="e">
        <f ca="true">+IF(AND(ISNUMBER(OFFSET('Hygiene Data'!$H$6,0,10*ROW('Hygiene Data'!H191))),'Data Summary'!ED197="Yes"),OFFSET('Hygiene Data'!$H$6,0,10*ROW('Hygiene Data'!H191)),NA())</f>
        <v>#N/A</v>
      </c>
      <c r="BP197" s="204" t="e">
        <f ca="true">+IF(AND(ISNUMBER(OFFSET('Hygiene Data'!$H$8,0,10*ROW('Hygiene Data'!H191))),'Data Summary'!EE197="Yes"),OFFSET('Hygiene Data'!$H$8,0,10*ROW('Hygiene Data'!H191)),NA())</f>
        <v>#N/A</v>
      </c>
      <c r="BQ197" s="204"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415" t="e">
        <f ca="true">+IF(AND(ISNUMBER(OFFSET('Water Data'!$C$5,0,10*ROW('Water Data'!C192))),'Data Summary'!BS198="Yes"),100-OFFSET('Water Data'!$C$5,0,10*ROW('Water Data'!C192)),NA())</f>
        <v>#N/A</v>
      </c>
      <c r="E198" s="415" t="e">
        <f ca="true">+IF(AND(ISNUMBER(OFFSET('Water Data'!$C$7,0,10*ROW('Water Data'!C192))),'Data Summary'!BT198="Yes"),OFFSET('Water Data'!$C$7,0,10*ROW('Water Data'!C192)),NA())</f>
        <v>#N/A</v>
      </c>
      <c r="F198" s="415" t="e">
        <f ca="true">+IF(AND(ISNUMBER(OFFSET('Water Data'!$C$10,0,10*ROW('Water Data'!C192))),'Data Summary'!BU198="Yes"),OFFSET('Water Data'!$C$10,0,10*ROW('Water Data'!C192)),NA())</f>
        <v>#N/A</v>
      </c>
      <c r="G198" s="415" t="e">
        <f ca="true">+IF(AND(ISNUMBER(OFFSET('Water Data'!$D$5,0,10*ROW('Water Data'!D192))),'Data Summary'!BV198="Yes"),100-OFFSET('Water Data'!$D$5,0,10*ROW('Water Data'!D192)),NA())</f>
        <v>#N/A</v>
      </c>
      <c r="H198" s="415" t="e">
        <f ca="true">+IF(AND(ISNUMBER(OFFSET('Water Data'!$D$7,0,10*ROW('Water Data'!D192))),'Data Summary'!BW198="Yes"),OFFSET('Water Data'!$D$7,0,10*ROW('Water Data'!D192)),NA())</f>
        <v>#N/A</v>
      </c>
      <c r="I198" s="415" t="e">
        <f ca="true">+IF(AND(ISNUMBER(OFFSET('Water Data'!$D$10,0,10*ROW('Water Data'!D192))),'Data Summary'!BX198="Yes"),OFFSET('Water Data'!$D$10,0,10*ROW('Water Data'!D192)),NA())</f>
        <v>#N/A</v>
      </c>
      <c r="J198" s="415" t="e">
        <f ca="true">+IF(AND(ISNUMBER(OFFSET('Water Data'!$E$5,0,10*ROW('Water Data'!E192))),'Data Summary'!BY198="Yes"),100-OFFSET('Water Data'!$E$5,0,10*ROW('Water Data'!E192)),NA())</f>
        <v>#N/A</v>
      </c>
      <c r="K198" s="415" t="e">
        <f ca="true">+IF(AND(ISNUMBER(OFFSET('Water Data'!$E$7,0,10*ROW('Water Data'!E192))),'Data Summary'!BZ198="Yes"),OFFSET('Water Data'!$E$7,0,10*ROW('Water Data'!E192)),NA())</f>
        <v>#N/A</v>
      </c>
      <c r="L198" s="415" t="e">
        <f ca="true">+IF(AND(ISNUMBER(OFFSET('Water Data'!$E$10,0,10*ROW('Water Data'!E192))),'Data Summary'!CA198="Yes"),OFFSET('Water Data'!$E$10,0,10*ROW('Water Data'!E192)),NA())</f>
        <v>#N/A</v>
      </c>
      <c r="M198" s="415" t="e">
        <f ca="true">+IF(AND(ISNUMBER(OFFSET('Water Data'!$F$5,0,10*ROW('Water Data'!F192))),'Data Summary'!CB198="Yes"),100-OFFSET('Water Data'!$F$5,0,10*ROW('Water Data'!F192)),NA())</f>
        <v>#N/A</v>
      </c>
      <c r="N198" s="415" t="e">
        <f ca="true">+IF(AND(ISNUMBER(OFFSET('Water Data'!$F$7,0,10*ROW('Water Data'!F192))),'Data Summary'!CC198="Yes"),OFFSET('Water Data'!$F$7,0,10*ROW('Water Data'!F192)),NA())</f>
        <v>#N/A</v>
      </c>
      <c r="O198" s="415" t="e">
        <f ca="true">+IF(AND(ISNUMBER(OFFSET('Water Data'!$F$10,0,10*ROW('Water Data'!F192))),'Data Summary'!CD198="Yes"),OFFSET('Water Data'!$F$10,0,10*ROW('Water Data'!F192)),NA())</f>
        <v>#N/A</v>
      </c>
      <c r="P198" s="415" t="e">
        <f ca="true">+IF(AND(ISNUMBER(OFFSET('Water Data'!$G$5,0,10*ROW('Water Data'!G192))),'Data Summary'!CE198="Yes"),100-OFFSET('Water Data'!$G$5,0,10*ROW('Water Data'!G192)),NA())</f>
        <v>#N/A</v>
      </c>
      <c r="Q198" s="415" t="e">
        <f ca="true">+IF(AND(ISNUMBER(OFFSET('Water Data'!$G$7,0,10*ROW('Water Data'!G192))),'Data Summary'!CF198="Yes"),OFFSET('Water Data'!$G$7,0,10*ROW('Water Data'!G192)),NA())</f>
        <v>#N/A</v>
      </c>
      <c r="R198" s="415" t="e">
        <f ca="true">+IF(AND(ISNUMBER(OFFSET('Water Data'!$G$10,0,10*ROW('Water Data'!G192))),'Data Summary'!CG198="Yes"),OFFSET('Water Data'!$G$10,0,10*ROW('Water Data'!G192)),NA())</f>
        <v>#N/A</v>
      </c>
      <c r="S198" s="415" t="e">
        <f ca="true">+IF(AND(ISNUMBER(OFFSET('Water Data'!$H$5,0,10*ROW('Water Data'!H192))),'Data Summary'!CH198="Yes"),100-OFFSET('Water Data'!$H$5,0,10*ROW('Water Data'!H192)),NA())</f>
        <v>#N/A</v>
      </c>
      <c r="T198" s="415" t="e">
        <f ca="true">+IF(AND(ISNUMBER(OFFSET('Water Data'!$H$7,0,10*ROW('Water Data'!H192))),'Data Summary'!CI198="Yes"),OFFSET('Water Data'!$H$7,0,10*ROW('Water Data'!H192)),NA())</f>
        <v>#N/A</v>
      </c>
      <c r="U198" s="415" t="e">
        <f ca="true">+IF(AND(ISNUMBER(OFFSET('Water Data'!$H$10,0,10*ROW('Water Data'!H192))),'Data Summary'!CJ198="Yes"),OFFSET('Water Data'!$H$10,0,10*ROW('Water Data'!H192)),NA())</f>
        <v>#N/A</v>
      </c>
      <c r="V198" s="203" t="e">
        <f ca="true">+IF(AND(ISNUMBER(OFFSET('Sanitation Data'!$C$5,0,10*ROW('Sanitation Data'!C192))),'Data Summary'!CK198="Yes"),100-OFFSET('Sanitation Data'!$C$5,0,10*ROW('Sanitation Data'!C192)),NA())</f>
        <v>#N/A</v>
      </c>
      <c r="W198" s="203" t="e">
        <f ca="true">+IF(AND(ISNUMBER(OFFSET('Sanitation Data'!$C$7,0,10*ROW('Sanitation Data'!C192))),'Data Summary'!CL198="Yes"),OFFSET('Sanitation Data'!$C$7,0,10*ROW('Sanitation Data'!C192)),NA())</f>
        <v>#N/A</v>
      </c>
      <c r="X198" s="203" t="e">
        <f ca="true">+IF(AND(ISNUMBER(OFFSET('Sanitation Data'!$C$11,0,10*ROW('Sanitation Data'!C192))),'Data Summary'!CM198="Yes"),OFFSET('Sanitation Data'!$C$11,0,10*ROW('Sanitation Data'!C192)),NA())</f>
        <v>#N/A</v>
      </c>
      <c r="Y198" s="203" t="e">
        <f ca="true">+IF(AND(ISNUMBER(OFFSET('Sanitation Data'!$C$12,0,10*ROW('Sanitation Data'!C192))),'Data Summary'!CN198="Yes"),OFFSET('Sanitation Data'!$C$12,0,10*ROW('Sanitation Data'!C192)),NA())</f>
        <v>#N/A</v>
      </c>
      <c r="Z198" s="203" t="e">
        <f ca="true">+IF(AND(ISNUMBER(OFFSET('Sanitation Data'!$C$13,0,10*ROW('Sanitation Data'!C192))),'Data Summary'!CO198="Yes"),OFFSET('Sanitation Data'!$C$13,0,10*ROW('Sanitation Data'!C192)),NA())</f>
        <v>#N/A</v>
      </c>
      <c r="AA198" s="203" t="e">
        <f ca="true">+IF(AND(ISNUMBER(OFFSET('Sanitation Data'!$D$5,0,10*ROW('Sanitation Data'!D192))),'Data Summary'!CP198="Yes"),100-OFFSET('Sanitation Data'!$D$5,0,10*ROW('Sanitation Data'!D192)),NA())</f>
        <v>#N/A</v>
      </c>
      <c r="AB198" s="203" t="e">
        <f ca="true">+IF(AND(ISNUMBER(OFFSET('Sanitation Data'!$D$7,0,10*ROW('Sanitation Data'!D192))),'Data Summary'!CQ198="Yes"),OFFSET('Sanitation Data'!$D$7,0,10*ROW('Sanitation Data'!D192)),NA())</f>
        <v>#N/A</v>
      </c>
      <c r="AC198" s="203" t="e">
        <f ca="true">+IF(AND(ISNUMBER(OFFSET('Sanitation Data'!$D$11,0,10*ROW('Sanitation Data'!D192))),'Data Summary'!CR198="Yes"),OFFSET('Sanitation Data'!$D$11,0,10*ROW('Sanitation Data'!D192)),NA())</f>
        <v>#N/A</v>
      </c>
      <c r="AD198" s="203" t="e">
        <f ca="true">+IF(AND(ISNUMBER(OFFSET('Sanitation Data'!$D$12,0,10*ROW('Sanitation Data'!D192))),'Data Summary'!CS198="Yes"),OFFSET('Sanitation Data'!$D$12,0,10*ROW('Sanitation Data'!D192)),NA())</f>
        <v>#N/A</v>
      </c>
      <c r="AE198" s="203" t="e">
        <f ca="true">+IF(AND(ISNUMBER(OFFSET('Sanitation Data'!$D$13,0,10*ROW('Sanitation Data'!D192))),'Data Summary'!CT198="Yes"),OFFSET('Sanitation Data'!$D$13,0,10*ROW('Sanitation Data'!D192)),NA())</f>
        <v>#N/A</v>
      </c>
      <c r="AF198" s="203" t="e">
        <f ca="true">+IF(AND(ISNUMBER(OFFSET('Sanitation Data'!$E$5,0,10*ROW('Sanitation Data'!E192))),'Data Summary'!CU198="Yes"),100-OFFSET('Sanitation Data'!$E$5,0,10*ROW('Sanitation Data'!E192)),NA())</f>
        <v>#N/A</v>
      </c>
      <c r="AG198" s="203" t="e">
        <f ca="true">+IF(AND(ISNUMBER(OFFSET('Sanitation Data'!$E$7,0,10*ROW('Sanitation Data'!E192))),'Data Summary'!CV198="Yes"),OFFSET('Sanitation Data'!$E$7,0,10*ROW('Sanitation Data'!E192)),NA())</f>
        <v>#N/A</v>
      </c>
      <c r="AH198" s="203" t="e">
        <f ca="true">+IF(AND(ISNUMBER(OFFSET('Sanitation Data'!$E$11,0,10*ROW('Sanitation Data'!E192))),'Data Summary'!CW198="Yes"),OFFSET('Sanitation Data'!$E$11,0,10*ROW('Sanitation Data'!E192)),NA())</f>
        <v>#N/A</v>
      </c>
      <c r="AI198" s="203" t="e">
        <f ca="true">+IF(AND(ISNUMBER(OFFSET('Sanitation Data'!$E$12,0,10*ROW('Sanitation Data'!E192))),'Data Summary'!CX198="Yes"),OFFSET('Sanitation Data'!$E$12,0,10*ROW('Sanitation Data'!E192)),NA())</f>
        <v>#N/A</v>
      </c>
      <c r="AJ198" s="203" t="e">
        <f ca="true">+IF(AND(ISNUMBER(OFFSET('Sanitation Data'!$E$13,0,10*ROW('Sanitation Data'!E192))),'Data Summary'!CY198="Yes"),OFFSET('Sanitation Data'!$E$13,0,10*ROW('Sanitation Data'!E192)),NA())</f>
        <v>#N/A</v>
      </c>
      <c r="AK198" s="203" t="e">
        <f ca="true">+IF(AND(ISNUMBER(OFFSET('Sanitation Data'!$F$5,0,10*ROW('Sanitation Data'!F192))),'Data Summary'!CZ198="Yes"),100-OFFSET('Sanitation Data'!$F$5,0,10*ROW('Sanitation Data'!F192)),NA())</f>
        <v>#N/A</v>
      </c>
      <c r="AL198" s="203" t="e">
        <f ca="true">+IF(AND(ISNUMBER(OFFSET('Sanitation Data'!$F$7,0,10*ROW('Sanitation Data'!F192))),'Data Summary'!DA198="Yes"),OFFSET('Sanitation Data'!$F$7,0,10*ROW('Sanitation Data'!F192)),NA())</f>
        <v>#N/A</v>
      </c>
      <c r="AM198" s="203" t="e">
        <f ca="true">+IF(AND(ISNUMBER(OFFSET('Sanitation Data'!$F$11,0,10*ROW('Sanitation Data'!F192))),'Data Summary'!DB198="Yes"),OFFSET('Sanitation Data'!$F$11,0,10*ROW('Sanitation Data'!F192)),NA())</f>
        <v>#N/A</v>
      </c>
      <c r="AN198" s="203" t="e">
        <f ca="true">+IF(AND(ISNUMBER(OFFSET('Sanitation Data'!$F$12,0,10*ROW('Sanitation Data'!F192))),'Data Summary'!DC198="Yes"),OFFSET('Sanitation Data'!$F$12,0,10*ROW('Sanitation Data'!F192)),NA())</f>
        <v>#N/A</v>
      </c>
      <c r="AO198" s="203" t="e">
        <f ca="true">+IF(AND(ISNUMBER(OFFSET('Sanitation Data'!$F$13,0,10*ROW('Sanitation Data'!F192))),'Data Summary'!DD198="Yes"),OFFSET('Sanitation Data'!$F$13,0,10*ROW('Sanitation Data'!F192)),NA())</f>
        <v>#N/A</v>
      </c>
      <c r="AP198" s="203" t="e">
        <f ca="true">+IF(AND(ISNUMBER(OFFSET('Sanitation Data'!$G$5,0,10*ROW('Sanitation Data'!G192))),'Data Summary'!DE198="Yes"),100-OFFSET('Sanitation Data'!$G$5,0,10*ROW('Sanitation Data'!G192)),NA())</f>
        <v>#N/A</v>
      </c>
      <c r="AQ198" s="203" t="e">
        <f ca="true">+IF(AND(ISNUMBER(OFFSET('Sanitation Data'!$G$7,0,10*ROW('Sanitation Data'!G192))),'Data Summary'!DF198="Yes"),OFFSET('Sanitation Data'!$G$7,0,10*ROW('Sanitation Data'!G192)),NA())</f>
        <v>#N/A</v>
      </c>
      <c r="AR198" s="203" t="e">
        <f ca="true">+IF(AND(ISNUMBER(OFFSET('Sanitation Data'!$G$11,0,10*ROW('Sanitation Data'!G192))),'Data Summary'!DG198="Yes"),OFFSET('Sanitation Data'!$G$11,0,10*ROW('Sanitation Data'!G192)),NA())</f>
        <v>#N/A</v>
      </c>
      <c r="AS198" s="203" t="e">
        <f ca="true">+IF(AND(ISNUMBER(OFFSET('Sanitation Data'!$G$12,0,10*ROW('Sanitation Data'!G192))),'Data Summary'!DH198="Yes"),OFFSET('Sanitation Data'!$G$12,0,10*ROW('Sanitation Data'!G192)),NA())</f>
        <v>#N/A</v>
      </c>
      <c r="AT198" s="203" t="e">
        <f ca="true">+IF(AND(ISNUMBER(OFFSET('Sanitation Data'!$G$13,0,10*ROW('Sanitation Data'!G192))),'Data Summary'!DI198="Yes"),OFFSET('Sanitation Data'!$G$13,0,10*ROW('Sanitation Data'!G192)),NA())</f>
        <v>#N/A</v>
      </c>
      <c r="AU198" s="203" t="e">
        <f ca="true">+IF(AND(ISNUMBER(OFFSET('Sanitation Data'!$H$5,0,10*ROW('Sanitation Data'!H192))),'Data Summary'!DJ198="Yes"),100-OFFSET('Sanitation Data'!$H$5,0,10*ROW('Sanitation Data'!H192)),NA())</f>
        <v>#N/A</v>
      </c>
      <c r="AV198" s="203" t="e">
        <f ca="true">+IF(AND(ISNUMBER(OFFSET('Sanitation Data'!$H$7,0,10*ROW('Sanitation Data'!H192))),'Data Summary'!DK198="Yes"),OFFSET('Sanitation Data'!$H$7,0,10*ROW('Sanitation Data'!H192)),NA())</f>
        <v>#N/A</v>
      </c>
      <c r="AW198" s="203" t="e">
        <f ca="true">+IF(AND(ISNUMBER(OFFSET('Sanitation Data'!$H$11,0,10*ROW('Sanitation Data'!H192))),'Data Summary'!DL198="Yes"),OFFSET('Sanitation Data'!$H$11,0,10*ROW('Sanitation Data'!H192)),NA())</f>
        <v>#N/A</v>
      </c>
      <c r="AX198" s="203" t="e">
        <f ca="true">+IF(AND(ISNUMBER(OFFSET('Sanitation Data'!$H$12,0,10*ROW('Sanitation Data'!H192))),'Data Summary'!DM198="Yes"),OFFSET('Sanitation Data'!$H$12,0,10*ROW('Sanitation Data'!H192)),NA())</f>
        <v>#N/A</v>
      </c>
      <c r="AY198" s="203" t="e">
        <f ca="true">+IF(AND(ISNUMBER(OFFSET('Sanitation Data'!$H$13,0,10*ROW('Sanitation Data'!H192))),'Data Summary'!DN198="Yes"),OFFSET('Sanitation Data'!$H$13,0,10*ROW('Sanitation Data'!H192)),NA())</f>
        <v>#N/A</v>
      </c>
      <c r="AZ198" s="204" t="e">
        <f ca="true">+IF(AND(ISNUMBER(OFFSET('Hygiene Data'!$C$6,0,10*ROW('Hygiene Data'!C192))),'Data Summary'!DO198="Yes"),OFFSET('Hygiene Data'!$C$6,0,10*ROW('Hygiene Data'!C192)),NA())</f>
        <v>#N/A</v>
      </c>
      <c r="BA198" s="204" t="e">
        <f ca="true">+IF(AND(ISNUMBER(OFFSET('Hygiene Data'!$C$8,0,10*ROW('Hygiene Data'!C192))),'Data Summary'!DP198="Yes"),OFFSET('Hygiene Data'!$C$8,0,10*ROW('Hygiene Data'!C192)),NA())</f>
        <v>#N/A</v>
      </c>
      <c r="BB198" s="204" t="e">
        <f ca="true">+IF(AND(ISNUMBER(OFFSET('Hygiene Data'!$C$10,0,10*ROW('Hygiene Data'!C192))),'Data Summary'!DQ198="Yes"),OFFSET('Hygiene Data'!$C$10,0,10*ROW('Hygiene Data'!C192)),NA())</f>
        <v>#N/A</v>
      </c>
      <c r="BC198" s="204" t="e">
        <f ca="true">+IF(AND(ISNUMBER(OFFSET('Hygiene Data'!$D$6,0,10*ROW('Hygiene Data'!D192))),'Data Summary'!DR198="Yes"),OFFSET('Hygiene Data'!$D$6,0,10*ROW('Hygiene Data'!D192)),NA())</f>
        <v>#N/A</v>
      </c>
      <c r="BD198" s="204" t="e">
        <f ca="true">+IF(AND(ISNUMBER(OFFSET('Hygiene Data'!$D$8,0,10*ROW('Hygiene Data'!D192))),'Data Summary'!DS198="Yes"),OFFSET('Hygiene Data'!$D$8,0,10*ROW('Hygiene Data'!D192)),NA())</f>
        <v>#N/A</v>
      </c>
      <c r="BE198" s="204" t="e">
        <f ca="true">+IF(AND(ISNUMBER(OFFSET('Hygiene Data'!$D$10,0,10*ROW('Hygiene Data'!D192))),'Data Summary'!DT198="Yes"),OFFSET('Hygiene Data'!$D$10,0,10*ROW('Hygiene Data'!D192)),NA())</f>
        <v>#N/A</v>
      </c>
      <c r="BF198" s="204" t="e">
        <f ca="true">+IF(AND(ISNUMBER(OFFSET('Hygiene Data'!$E$6,0,10*ROW('Hygiene Data'!E192))),'Data Summary'!DU198="Yes"),OFFSET('Hygiene Data'!$E$6,0,10*ROW('Hygiene Data'!E192)),NA())</f>
        <v>#N/A</v>
      </c>
      <c r="BG198" s="204" t="e">
        <f ca="true">+IF(AND(ISNUMBER(OFFSET('Hygiene Data'!$E$8,0,10*ROW('Hygiene Data'!E192))),'Data Summary'!DV198="Yes"),OFFSET('Hygiene Data'!$E$8,0,10*ROW('Hygiene Data'!E192)),NA())</f>
        <v>#N/A</v>
      </c>
      <c r="BH198" s="204" t="e">
        <f ca="true">+IF(AND(ISNUMBER(OFFSET('Hygiene Data'!$E$10,0,10*ROW('Hygiene Data'!E192))),'Data Summary'!DW198="Yes"),OFFSET('Hygiene Data'!$E$10,0,10*ROW('Hygiene Data'!E192)),NA())</f>
        <v>#N/A</v>
      </c>
      <c r="BI198" s="204" t="e">
        <f ca="true">+IF(AND(ISNUMBER(OFFSET('Hygiene Data'!$F$6,0,10*ROW('Hygiene Data'!F192))),'Data Summary'!DX198="Yes"),OFFSET('Hygiene Data'!$F$6,0,10*ROW('Hygiene Data'!F192)),NA())</f>
        <v>#N/A</v>
      </c>
      <c r="BJ198" s="204" t="e">
        <f ca="true">+IF(AND(ISNUMBER(OFFSET('Hygiene Data'!$F$8,0,10*ROW('Hygiene Data'!F192))),'Data Summary'!DY198="Yes"),OFFSET('Hygiene Data'!$F$8,0,10*ROW('Hygiene Data'!F192)),NA())</f>
        <v>#N/A</v>
      </c>
      <c r="BK198" s="204" t="e">
        <f ca="true">+IF(AND(ISNUMBER(OFFSET('Hygiene Data'!$F$10,0,10*ROW('Hygiene Data'!F192))),'Data Summary'!DZ198="Yes"),OFFSET('Hygiene Data'!$F$10,0,10*ROW('Hygiene Data'!F192)),NA())</f>
        <v>#N/A</v>
      </c>
      <c r="BL198" s="204" t="e">
        <f ca="true">+IF(AND(ISNUMBER(OFFSET('Hygiene Data'!$G$6,0,10*ROW('Hygiene Data'!G192))),'Data Summary'!EA198="Yes"),OFFSET('Hygiene Data'!$G$6,0,10*ROW('Hygiene Data'!G192)),NA())</f>
        <v>#N/A</v>
      </c>
      <c r="BM198" s="204" t="e">
        <f ca="true">+IF(AND(ISNUMBER(OFFSET('Hygiene Data'!$G$8,0,10*ROW('Hygiene Data'!G192))),'Data Summary'!EB198="Yes"),OFFSET('Hygiene Data'!$G$8,0,10*ROW('Hygiene Data'!G192)),NA())</f>
        <v>#N/A</v>
      </c>
      <c r="BN198" s="204" t="e">
        <f ca="true">+IF(AND(ISNUMBER(OFFSET('Hygiene Data'!$G$10,0,10*ROW('Hygiene Data'!G192))),'Data Summary'!EC198="Yes"),OFFSET('Hygiene Data'!$G$10,0,10*ROW('Hygiene Data'!G192)),NA())</f>
        <v>#N/A</v>
      </c>
      <c r="BO198" s="204" t="e">
        <f ca="true">+IF(AND(ISNUMBER(OFFSET('Hygiene Data'!$H$6,0,10*ROW('Hygiene Data'!H192))),'Data Summary'!ED198="Yes"),OFFSET('Hygiene Data'!$H$6,0,10*ROW('Hygiene Data'!H192)),NA())</f>
        <v>#N/A</v>
      </c>
      <c r="BP198" s="204" t="e">
        <f ca="true">+IF(AND(ISNUMBER(OFFSET('Hygiene Data'!$H$8,0,10*ROW('Hygiene Data'!H192))),'Data Summary'!EE198="Yes"),OFFSET('Hygiene Data'!$H$8,0,10*ROW('Hygiene Data'!H192)),NA())</f>
        <v>#N/A</v>
      </c>
      <c r="BQ198" s="204"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415" t="e">
        <f ca="true">+IF(AND(ISNUMBER(OFFSET('Water Data'!$C$5,0,10*ROW('Water Data'!C193))),'Data Summary'!BS199="Yes"),100-OFFSET('Water Data'!$C$5,0,10*ROW('Water Data'!C193)),NA())</f>
        <v>#N/A</v>
      </c>
      <c r="E199" s="415" t="e">
        <f ca="true">+IF(AND(ISNUMBER(OFFSET('Water Data'!$C$7,0,10*ROW('Water Data'!C193))),'Data Summary'!BT199="Yes"),OFFSET('Water Data'!$C$7,0,10*ROW('Water Data'!C193)),NA())</f>
        <v>#N/A</v>
      </c>
      <c r="F199" s="415" t="e">
        <f ca="true">+IF(AND(ISNUMBER(OFFSET('Water Data'!$C$10,0,10*ROW('Water Data'!C193))),'Data Summary'!BU199="Yes"),OFFSET('Water Data'!$C$10,0,10*ROW('Water Data'!C193)),NA())</f>
        <v>#N/A</v>
      </c>
      <c r="G199" s="415" t="e">
        <f ca="true">+IF(AND(ISNUMBER(OFFSET('Water Data'!$D$5,0,10*ROW('Water Data'!D193))),'Data Summary'!BV199="Yes"),100-OFFSET('Water Data'!$D$5,0,10*ROW('Water Data'!D193)),NA())</f>
        <v>#N/A</v>
      </c>
      <c r="H199" s="415" t="e">
        <f ca="true">+IF(AND(ISNUMBER(OFFSET('Water Data'!$D$7,0,10*ROW('Water Data'!D193))),'Data Summary'!BW199="Yes"),OFFSET('Water Data'!$D$7,0,10*ROW('Water Data'!D193)),NA())</f>
        <v>#N/A</v>
      </c>
      <c r="I199" s="415" t="e">
        <f ca="true">+IF(AND(ISNUMBER(OFFSET('Water Data'!$D$10,0,10*ROW('Water Data'!D193))),'Data Summary'!BX199="Yes"),OFFSET('Water Data'!$D$10,0,10*ROW('Water Data'!D193)),NA())</f>
        <v>#N/A</v>
      </c>
      <c r="J199" s="415" t="e">
        <f ca="true">+IF(AND(ISNUMBER(OFFSET('Water Data'!$E$5,0,10*ROW('Water Data'!E193))),'Data Summary'!BY199="Yes"),100-OFFSET('Water Data'!$E$5,0,10*ROW('Water Data'!E193)),NA())</f>
        <v>#N/A</v>
      </c>
      <c r="K199" s="415" t="e">
        <f ca="true">+IF(AND(ISNUMBER(OFFSET('Water Data'!$E$7,0,10*ROW('Water Data'!E193))),'Data Summary'!BZ199="Yes"),OFFSET('Water Data'!$E$7,0,10*ROW('Water Data'!E193)),NA())</f>
        <v>#N/A</v>
      </c>
      <c r="L199" s="415" t="e">
        <f ca="true">+IF(AND(ISNUMBER(OFFSET('Water Data'!$E$10,0,10*ROW('Water Data'!E193))),'Data Summary'!CA199="Yes"),OFFSET('Water Data'!$E$10,0,10*ROW('Water Data'!E193)),NA())</f>
        <v>#N/A</v>
      </c>
      <c r="M199" s="415" t="e">
        <f ca="true">+IF(AND(ISNUMBER(OFFSET('Water Data'!$F$5,0,10*ROW('Water Data'!F193))),'Data Summary'!CB199="Yes"),100-OFFSET('Water Data'!$F$5,0,10*ROW('Water Data'!F193)),NA())</f>
        <v>#N/A</v>
      </c>
      <c r="N199" s="415" t="e">
        <f ca="true">+IF(AND(ISNUMBER(OFFSET('Water Data'!$F$7,0,10*ROW('Water Data'!F193))),'Data Summary'!CC199="Yes"),OFFSET('Water Data'!$F$7,0,10*ROW('Water Data'!F193)),NA())</f>
        <v>#N/A</v>
      </c>
      <c r="O199" s="415" t="e">
        <f ca="true">+IF(AND(ISNUMBER(OFFSET('Water Data'!$F$10,0,10*ROW('Water Data'!F193))),'Data Summary'!CD199="Yes"),OFFSET('Water Data'!$F$10,0,10*ROW('Water Data'!F193)),NA())</f>
        <v>#N/A</v>
      </c>
      <c r="P199" s="415" t="e">
        <f ca="true">+IF(AND(ISNUMBER(OFFSET('Water Data'!$G$5,0,10*ROW('Water Data'!G193))),'Data Summary'!CE199="Yes"),100-OFFSET('Water Data'!$G$5,0,10*ROW('Water Data'!G193)),NA())</f>
        <v>#N/A</v>
      </c>
      <c r="Q199" s="415" t="e">
        <f ca="true">+IF(AND(ISNUMBER(OFFSET('Water Data'!$G$7,0,10*ROW('Water Data'!G193))),'Data Summary'!CF199="Yes"),OFFSET('Water Data'!$G$7,0,10*ROW('Water Data'!G193)),NA())</f>
        <v>#N/A</v>
      </c>
      <c r="R199" s="415" t="e">
        <f ca="true">+IF(AND(ISNUMBER(OFFSET('Water Data'!$G$10,0,10*ROW('Water Data'!G193))),'Data Summary'!CG199="Yes"),OFFSET('Water Data'!$G$10,0,10*ROW('Water Data'!G193)),NA())</f>
        <v>#N/A</v>
      </c>
      <c r="S199" s="415" t="e">
        <f ca="true">+IF(AND(ISNUMBER(OFFSET('Water Data'!$H$5,0,10*ROW('Water Data'!H193))),'Data Summary'!CH199="Yes"),100-OFFSET('Water Data'!$H$5,0,10*ROW('Water Data'!H193)),NA())</f>
        <v>#N/A</v>
      </c>
      <c r="T199" s="415" t="e">
        <f ca="true">+IF(AND(ISNUMBER(OFFSET('Water Data'!$H$7,0,10*ROW('Water Data'!H193))),'Data Summary'!CI199="Yes"),OFFSET('Water Data'!$H$7,0,10*ROW('Water Data'!H193)),NA())</f>
        <v>#N/A</v>
      </c>
      <c r="U199" s="415" t="e">
        <f ca="true">+IF(AND(ISNUMBER(OFFSET('Water Data'!$H$10,0,10*ROW('Water Data'!H193))),'Data Summary'!CJ199="Yes"),OFFSET('Water Data'!$H$10,0,10*ROW('Water Data'!H193)),NA())</f>
        <v>#N/A</v>
      </c>
      <c r="V199" s="203" t="e">
        <f ca="true">+IF(AND(ISNUMBER(OFFSET('Sanitation Data'!$C$5,0,10*ROW('Sanitation Data'!C193))),'Data Summary'!CK199="Yes"),100-OFFSET('Sanitation Data'!$C$5,0,10*ROW('Sanitation Data'!C193)),NA())</f>
        <v>#N/A</v>
      </c>
      <c r="W199" s="203" t="e">
        <f ca="true">+IF(AND(ISNUMBER(OFFSET('Sanitation Data'!$C$7,0,10*ROW('Sanitation Data'!C193))),'Data Summary'!CL199="Yes"),OFFSET('Sanitation Data'!$C$7,0,10*ROW('Sanitation Data'!C193)),NA())</f>
        <v>#N/A</v>
      </c>
      <c r="X199" s="203" t="e">
        <f ca="true">+IF(AND(ISNUMBER(OFFSET('Sanitation Data'!$C$11,0,10*ROW('Sanitation Data'!C193))),'Data Summary'!CM199="Yes"),OFFSET('Sanitation Data'!$C$11,0,10*ROW('Sanitation Data'!C193)),NA())</f>
        <v>#N/A</v>
      </c>
      <c r="Y199" s="203" t="e">
        <f ca="true">+IF(AND(ISNUMBER(OFFSET('Sanitation Data'!$C$12,0,10*ROW('Sanitation Data'!C193))),'Data Summary'!CN199="Yes"),OFFSET('Sanitation Data'!$C$12,0,10*ROW('Sanitation Data'!C193)),NA())</f>
        <v>#N/A</v>
      </c>
      <c r="Z199" s="203" t="e">
        <f ca="true">+IF(AND(ISNUMBER(OFFSET('Sanitation Data'!$C$13,0,10*ROW('Sanitation Data'!C193))),'Data Summary'!CO199="Yes"),OFFSET('Sanitation Data'!$C$13,0,10*ROW('Sanitation Data'!C193)),NA())</f>
        <v>#N/A</v>
      </c>
      <c r="AA199" s="203" t="e">
        <f ca="true">+IF(AND(ISNUMBER(OFFSET('Sanitation Data'!$D$5,0,10*ROW('Sanitation Data'!D193))),'Data Summary'!CP199="Yes"),100-OFFSET('Sanitation Data'!$D$5,0,10*ROW('Sanitation Data'!D193)),NA())</f>
        <v>#N/A</v>
      </c>
      <c r="AB199" s="203" t="e">
        <f ca="true">+IF(AND(ISNUMBER(OFFSET('Sanitation Data'!$D$7,0,10*ROW('Sanitation Data'!D193))),'Data Summary'!CQ199="Yes"),OFFSET('Sanitation Data'!$D$7,0,10*ROW('Sanitation Data'!D193)),NA())</f>
        <v>#N/A</v>
      </c>
      <c r="AC199" s="203" t="e">
        <f ca="true">+IF(AND(ISNUMBER(OFFSET('Sanitation Data'!$D$11,0,10*ROW('Sanitation Data'!D193))),'Data Summary'!CR199="Yes"),OFFSET('Sanitation Data'!$D$11,0,10*ROW('Sanitation Data'!D193)),NA())</f>
        <v>#N/A</v>
      </c>
      <c r="AD199" s="203" t="e">
        <f ca="true">+IF(AND(ISNUMBER(OFFSET('Sanitation Data'!$D$12,0,10*ROW('Sanitation Data'!D193))),'Data Summary'!CS199="Yes"),OFFSET('Sanitation Data'!$D$12,0,10*ROW('Sanitation Data'!D193)),NA())</f>
        <v>#N/A</v>
      </c>
      <c r="AE199" s="203" t="e">
        <f ca="true">+IF(AND(ISNUMBER(OFFSET('Sanitation Data'!$D$13,0,10*ROW('Sanitation Data'!D193))),'Data Summary'!CT199="Yes"),OFFSET('Sanitation Data'!$D$13,0,10*ROW('Sanitation Data'!D193)),NA())</f>
        <v>#N/A</v>
      </c>
      <c r="AF199" s="203" t="e">
        <f ca="true">+IF(AND(ISNUMBER(OFFSET('Sanitation Data'!$E$5,0,10*ROW('Sanitation Data'!E193))),'Data Summary'!CU199="Yes"),100-OFFSET('Sanitation Data'!$E$5,0,10*ROW('Sanitation Data'!E193)),NA())</f>
        <v>#N/A</v>
      </c>
      <c r="AG199" s="203" t="e">
        <f ca="true">+IF(AND(ISNUMBER(OFFSET('Sanitation Data'!$E$7,0,10*ROW('Sanitation Data'!E193))),'Data Summary'!CV199="Yes"),OFFSET('Sanitation Data'!$E$7,0,10*ROW('Sanitation Data'!E193)),NA())</f>
        <v>#N/A</v>
      </c>
      <c r="AH199" s="203" t="e">
        <f ca="true">+IF(AND(ISNUMBER(OFFSET('Sanitation Data'!$E$11,0,10*ROW('Sanitation Data'!E193))),'Data Summary'!CW199="Yes"),OFFSET('Sanitation Data'!$E$11,0,10*ROW('Sanitation Data'!E193)),NA())</f>
        <v>#N/A</v>
      </c>
      <c r="AI199" s="203" t="e">
        <f ca="true">+IF(AND(ISNUMBER(OFFSET('Sanitation Data'!$E$12,0,10*ROW('Sanitation Data'!E193))),'Data Summary'!CX199="Yes"),OFFSET('Sanitation Data'!$E$12,0,10*ROW('Sanitation Data'!E193)),NA())</f>
        <v>#N/A</v>
      </c>
      <c r="AJ199" s="203" t="e">
        <f ca="true">+IF(AND(ISNUMBER(OFFSET('Sanitation Data'!$E$13,0,10*ROW('Sanitation Data'!E193))),'Data Summary'!CY199="Yes"),OFFSET('Sanitation Data'!$E$13,0,10*ROW('Sanitation Data'!E193)),NA())</f>
        <v>#N/A</v>
      </c>
      <c r="AK199" s="203" t="e">
        <f ca="true">+IF(AND(ISNUMBER(OFFSET('Sanitation Data'!$F$5,0,10*ROW('Sanitation Data'!F193))),'Data Summary'!CZ199="Yes"),100-OFFSET('Sanitation Data'!$F$5,0,10*ROW('Sanitation Data'!F193)),NA())</f>
        <v>#N/A</v>
      </c>
      <c r="AL199" s="203" t="e">
        <f ca="true">+IF(AND(ISNUMBER(OFFSET('Sanitation Data'!$F$7,0,10*ROW('Sanitation Data'!F193))),'Data Summary'!DA199="Yes"),OFFSET('Sanitation Data'!$F$7,0,10*ROW('Sanitation Data'!F193)),NA())</f>
        <v>#N/A</v>
      </c>
      <c r="AM199" s="203" t="e">
        <f ca="true">+IF(AND(ISNUMBER(OFFSET('Sanitation Data'!$F$11,0,10*ROW('Sanitation Data'!F193))),'Data Summary'!DB199="Yes"),OFFSET('Sanitation Data'!$F$11,0,10*ROW('Sanitation Data'!F193)),NA())</f>
        <v>#N/A</v>
      </c>
      <c r="AN199" s="203" t="e">
        <f ca="true">+IF(AND(ISNUMBER(OFFSET('Sanitation Data'!$F$12,0,10*ROW('Sanitation Data'!F193))),'Data Summary'!DC199="Yes"),OFFSET('Sanitation Data'!$F$12,0,10*ROW('Sanitation Data'!F193)),NA())</f>
        <v>#N/A</v>
      </c>
      <c r="AO199" s="203" t="e">
        <f ca="true">+IF(AND(ISNUMBER(OFFSET('Sanitation Data'!$F$13,0,10*ROW('Sanitation Data'!F193))),'Data Summary'!DD199="Yes"),OFFSET('Sanitation Data'!$F$13,0,10*ROW('Sanitation Data'!F193)),NA())</f>
        <v>#N/A</v>
      </c>
      <c r="AP199" s="203" t="e">
        <f ca="true">+IF(AND(ISNUMBER(OFFSET('Sanitation Data'!$G$5,0,10*ROW('Sanitation Data'!G193))),'Data Summary'!DE199="Yes"),100-OFFSET('Sanitation Data'!$G$5,0,10*ROW('Sanitation Data'!G193)),NA())</f>
        <v>#N/A</v>
      </c>
      <c r="AQ199" s="203" t="e">
        <f ca="true">+IF(AND(ISNUMBER(OFFSET('Sanitation Data'!$G$7,0,10*ROW('Sanitation Data'!G193))),'Data Summary'!DF199="Yes"),OFFSET('Sanitation Data'!$G$7,0,10*ROW('Sanitation Data'!G193)),NA())</f>
        <v>#N/A</v>
      </c>
      <c r="AR199" s="203" t="e">
        <f ca="true">+IF(AND(ISNUMBER(OFFSET('Sanitation Data'!$G$11,0,10*ROW('Sanitation Data'!G193))),'Data Summary'!DG199="Yes"),OFFSET('Sanitation Data'!$G$11,0,10*ROW('Sanitation Data'!G193)),NA())</f>
        <v>#N/A</v>
      </c>
      <c r="AS199" s="203" t="e">
        <f ca="true">+IF(AND(ISNUMBER(OFFSET('Sanitation Data'!$G$12,0,10*ROW('Sanitation Data'!G193))),'Data Summary'!DH199="Yes"),OFFSET('Sanitation Data'!$G$12,0,10*ROW('Sanitation Data'!G193)),NA())</f>
        <v>#N/A</v>
      </c>
      <c r="AT199" s="203" t="e">
        <f ca="true">+IF(AND(ISNUMBER(OFFSET('Sanitation Data'!$G$13,0,10*ROW('Sanitation Data'!G193))),'Data Summary'!DI199="Yes"),OFFSET('Sanitation Data'!$G$13,0,10*ROW('Sanitation Data'!G193)),NA())</f>
        <v>#N/A</v>
      </c>
      <c r="AU199" s="203" t="e">
        <f ca="true">+IF(AND(ISNUMBER(OFFSET('Sanitation Data'!$H$5,0,10*ROW('Sanitation Data'!H193))),'Data Summary'!DJ199="Yes"),100-OFFSET('Sanitation Data'!$H$5,0,10*ROW('Sanitation Data'!H193)),NA())</f>
        <v>#N/A</v>
      </c>
      <c r="AV199" s="203" t="e">
        <f ca="true">+IF(AND(ISNUMBER(OFFSET('Sanitation Data'!$H$7,0,10*ROW('Sanitation Data'!H193))),'Data Summary'!DK199="Yes"),OFFSET('Sanitation Data'!$H$7,0,10*ROW('Sanitation Data'!H193)),NA())</f>
        <v>#N/A</v>
      </c>
      <c r="AW199" s="203" t="e">
        <f ca="true">+IF(AND(ISNUMBER(OFFSET('Sanitation Data'!$H$11,0,10*ROW('Sanitation Data'!H193))),'Data Summary'!DL199="Yes"),OFFSET('Sanitation Data'!$H$11,0,10*ROW('Sanitation Data'!H193)),NA())</f>
        <v>#N/A</v>
      </c>
      <c r="AX199" s="203" t="e">
        <f ca="true">+IF(AND(ISNUMBER(OFFSET('Sanitation Data'!$H$12,0,10*ROW('Sanitation Data'!H193))),'Data Summary'!DM199="Yes"),OFFSET('Sanitation Data'!$H$12,0,10*ROW('Sanitation Data'!H193)),NA())</f>
        <v>#N/A</v>
      </c>
      <c r="AY199" s="203" t="e">
        <f ca="true">+IF(AND(ISNUMBER(OFFSET('Sanitation Data'!$H$13,0,10*ROW('Sanitation Data'!H193))),'Data Summary'!DN199="Yes"),OFFSET('Sanitation Data'!$H$13,0,10*ROW('Sanitation Data'!H193)),NA())</f>
        <v>#N/A</v>
      </c>
      <c r="AZ199" s="204" t="e">
        <f ca="true">+IF(AND(ISNUMBER(OFFSET('Hygiene Data'!$C$6,0,10*ROW('Hygiene Data'!C193))),'Data Summary'!DO199="Yes"),OFFSET('Hygiene Data'!$C$6,0,10*ROW('Hygiene Data'!C193)),NA())</f>
        <v>#N/A</v>
      </c>
      <c r="BA199" s="204" t="e">
        <f ca="true">+IF(AND(ISNUMBER(OFFSET('Hygiene Data'!$C$8,0,10*ROW('Hygiene Data'!C193))),'Data Summary'!DP199="Yes"),OFFSET('Hygiene Data'!$C$8,0,10*ROW('Hygiene Data'!C193)),NA())</f>
        <v>#N/A</v>
      </c>
      <c r="BB199" s="204" t="e">
        <f ca="true">+IF(AND(ISNUMBER(OFFSET('Hygiene Data'!$C$10,0,10*ROW('Hygiene Data'!C193))),'Data Summary'!DQ199="Yes"),OFFSET('Hygiene Data'!$C$10,0,10*ROW('Hygiene Data'!C193)),NA())</f>
        <v>#N/A</v>
      </c>
      <c r="BC199" s="204" t="e">
        <f ca="true">+IF(AND(ISNUMBER(OFFSET('Hygiene Data'!$D$6,0,10*ROW('Hygiene Data'!D193))),'Data Summary'!DR199="Yes"),OFFSET('Hygiene Data'!$D$6,0,10*ROW('Hygiene Data'!D193)),NA())</f>
        <v>#N/A</v>
      </c>
      <c r="BD199" s="204" t="e">
        <f ca="true">+IF(AND(ISNUMBER(OFFSET('Hygiene Data'!$D$8,0,10*ROW('Hygiene Data'!D193))),'Data Summary'!DS199="Yes"),OFFSET('Hygiene Data'!$D$8,0,10*ROW('Hygiene Data'!D193)),NA())</f>
        <v>#N/A</v>
      </c>
      <c r="BE199" s="204" t="e">
        <f ca="true">+IF(AND(ISNUMBER(OFFSET('Hygiene Data'!$D$10,0,10*ROW('Hygiene Data'!D193))),'Data Summary'!DT199="Yes"),OFFSET('Hygiene Data'!$D$10,0,10*ROW('Hygiene Data'!D193)),NA())</f>
        <v>#N/A</v>
      </c>
      <c r="BF199" s="204" t="e">
        <f ca="true">+IF(AND(ISNUMBER(OFFSET('Hygiene Data'!$E$6,0,10*ROW('Hygiene Data'!E193))),'Data Summary'!DU199="Yes"),OFFSET('Hygiene Data'!$E$6,0,10*ROW('Hygiene Data'!E193)),NA())</f>
        <v>#N/A</v>
      </c>
      <c r="BG199" s="204" t="e">
        <f ca="true">+IF(AND(ISNUMBER(OFFSET('Hygiene Data'!$E$8,0,10*ROW('Hygiene Data'!E193))),'Data Summary'!DV199="Yes"),OFFSET('Hygiene Data'!$E$8,0,10*ROW('Hygiene Data'!E193)),NA())</f>
        <v>#N/A</v>
      </c>
      <c r="BH199" s="204" t="e">
        <f ca="true">+IF(AND(ISNUMBER(OFFSET('Hygiene Data'!$E$10,0,10*ROW('Hygiene Data'!E193))),'Data Summary'!DW199="Yes"),OFFSET('Hygiene Data'!$E$10,0,10*ROW('Hygiene Data'!E193)),NA())</f>
        <v>#N/A</v>
      </c>
      <c r="BI199" s="204" t="e">
        <f ca="true">+IF(AND(ISNUMBER(OFFSET('Hygiene Data'!$F$6,0,10*ROW('Hygiene Data'!F193))),'Data Summary'!DX199="Yes"),OFFSET('Hygiene Data'!$F$6,0,10*ROW('Hygiene Data'!F193)),NA())</f>
        <v>#N/A</v>
      </c>
      <c r="BJ199" s="204" t="e">
        <f ca="true">+IF(AND(ISNUMBER(OFFSET('Hygiene Data'!$F$8,0,10*ROW('Hygiene Data'!F193))),'Data Summary'!DY199="Yes"),OFFSET('Hygiene Data'!$F$8,0,10*ROW('Hygiene Data'!F193)),NA())</f>
        <v>#N/A</v>
      </c>
      <c r="BK199" s="204" t="e">
        <f ca="true">+IF(AND(ISNUMBER(OFFSET('Hygiene Data'!$F$10,0,10*ROW('Hygiene Data'!F193))),'Data Summary'!DZ199="Yes"),OFFSET('Hygiene Data'!$F$10,0,10*ROW('Hygiene Data'!F193)),NA())</f>
        <v>#N/A</v>
      </c>
      <c r="BL199" s="204" t="e">
        <f ca="true">+IF(AND(ISNUMBER(OFFSET('Hygiene Data'!$G$6,0,10*ROW('Hygiene Data'!G193))),'Data Summary'!EA199="Yes"),OFFSET('Hygiene Data'!$G$6,0,10*ROW('Hygiene Data'!G193)),NA())</f>
        <v>#N/A</v>
      </c>
      <c r="BM199" s="204" t="e">
        <f ca="true">+IF(AND(ISNUMBER(OFFSET('Hygiene Data'!$G$8,0,10*ROW('Hygiene Data'!G193))),'Data Summary'!EB199="Yes"),OFFSET('Hygiene Data'!$G$8,0,10*ROW('Hygiene Data'!G193)),NA())</f>
        <v>#N/A</v>
      </c>
      <c r="BN199" s="204" t="e">
        <f ca="true">+IF(AND(ISNUMBER(OFFSET('Hygiene Data'!$G$10,0,10*ROW('Hygiene Data'!G193))),'Data Summary'!EC199="Yes"),OFFSET('Hygiene Data'!$G$10,0,10*ROW('Hygiene Data'!G193)),NA())</f>
        <v>#N/A</v>
      </c>
      <c r="BO199" s="204" t="e">
        <f ca="true">+IF(AND(ISNUMBER(OFFSET('Hygiene Data'!$H$6,0,10*ROW('Hygiene Data'!H193))),'Data Summary'!ED199="Yes"),OFFSET('Hygiene Data'!$H$6,0,10*ROW('Hygiene Data'!H193)),NA())</f>
        <v>#N/A</v>
      </c>
      <c r="BP199" s="204" t="e">
        <f ca="true">+IF(AND(ISNUMBER(OFFSET('Hygiene Data'!$H$8,0,10*ROW('Hygiene Data'!H193))),'Data Summary'!EE199="Yes"),OFFSET('Hygiene Data'!$H$8,0,10*ROW('Hygiene Data'!H193)),NA())</f>
        <v>#N/A</v>
      </c>
      <c r="BQ199" s="204"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415" t="e">
        <f ca="true">+IF(AND(ISNUMBER(OFFSET('Water Data'!$C$5,0,10*ROW('Water Data'!C194))),'Data Summary'!BS200="Yes"),100-OFFSET('Water Data'!$C$5,0,10*ROW('Water Data'!C194)),NA())</f>
        <v>#N/A</v>
      </c>
      <c r="E200" s="415" t="e">
        <f ca="true">+IF(AND(ISNUMBER(OFFSET('Water Data'!$C$7,0,10*ROW('Water Data'!C194))),'Data Summary'!BT200="Yes"),OFFSET('Water Data'!$C$7,0,10*ROW('Water Data'!C194)),NA())</f>
        <v>#N/A</v>
      </c>
      <c r="F200" s="415" t="e">
        <f ca="true">+IF(AND(ISNUMBER(OFFSET('Water Data'!$C$10,0,10*ROW('Water Data'!C194))),'Data Summary'!BU200="Yes"),OFFSET('Water Data'!$C$10,0,10*ROW('Water Data'!C194)),NA())</f>
        <v>#N/A</v>
      </c>
      <c r="G200" s="415" t="e">
        <f ca="true">+IF(AND(ISNUMBER(OFFSET('Water Data'!$D$5,0,10*ROW('Water Data'!D194))),'Data Summary'!BV200="Yes"),100-OFFSET('Water Data'!$D$5,0,10*ROW('Water Data'!D194)),NA())</f>
        <v>#N/A</v>
      </c>
      <c r="H200" s="415" t="e">
        <f ca="true">+IF(AND(ISNUMBER(OFFSET('Water Data'!$D$7,0,10*ROW('Water Data'!D194))),'Data Summary'!BW200="Yes"),OFFSET('Water Data'!$D$7,0,10*ROW('Water Data'!D194)),NA())</f>
        <v>#N/A</v>
      </c>
      <c r="I200" s="415" t="e">
        <f ca="true">+IF(AND(ISNUMBER(OFFSET('Water Data'!$D$10,0,10*ROW('Water Data'!D194))),'Data Summary'!BX200="Yes"),OFFSET('Water Data'!$D$10,0,10*ROW('Water Data'!D194)),NA())</f>
        <v>#N/A</v>
      </c>
      <c r="J200" s="415" t="e">
        <f ca="true">+IF(AND(ISNUMBER(OFFSET('Water Data'!$E$5,0,10*ROW('Water Data'!E194))),'Data Summary'!BY200="Yes"),100-OFFSET('Water Data'!$E$5,0,10*ROW('Water Data'!E194)),NA())</f>
        <v>#N/A</v>
      </c>
      <c r="K200" s="415" t="e">
        <f ca="true">+IF(AND(ISNUMBER(OFFSET('Water Data'!$E$7,0,10*ROW('Water Data'!E194))),'Data Summary'!BZ200="Yes"),OFFSET('Water Data'!$E$7,0,10*ROW('Water Data'!E194)),NA())</f>
        <v>#N/A</v>
      </c>
      <c r="L200" s="415" t="e">
        <f ca="true">+IF(AND(ISNUMBER(OFFSET('Water Data'!$E$10,0,10*ROW('Water Data'!E194))),'Data Summary'!CA200="Yes"),OFFSET('Water Data'!$E$10,0,10*ROW('Water Data'!E194)),NA())</f>
        <v>#N/A</v>
      </c>
      <c r="M200" s="415" t="e">
        <f ca="true">+IF(AND(ISNUMBER(OFFSET('Water Data'!$F$5,0,10*ROW('Water Data'!F194))),'Data Summary'!CB200="Yes"),100-OFFSET('Water Data'!$F$5,0,10*ROW('Water Data'!F194)),NA())</f>
        <v>#N/A</v>
      </c>
      <c r="N200" s="415" t="e">
        <f ca="true">+IF(AND(ISNUMBER(OFFSET('Water Data'!$F$7,0,10*ROW('Water Data'!F194))),'Data Summary'!CC200="Yes"),OFFSET('Water Data'!$F$7,0,10*ROW('Water Data'!F194)),NA())</f>
        <v>#N/A</v>
      </c>
      <c r="O200" s="415" t="e">
        <f ca="true">+IF(AND(ISNUMBER(OFFSET('Water Data'!$F$10,0,10*ROW('Water Data'!F194))),'Data Summary'!CD200="Yes"),OFFSET('Water Data'!$F$10,0,10*ROW('Water Data'!F194)),NA())</f>
        <v>#N/A</v>
      </c>
      <c r="P200" s="415" t="e">
        <f ca="true">+IF(AND(ISNUMBER(OFFSET('Water Data'!$G$5,0,10*ROW('Water Data'!G194))),'Data Summary'!CE200="Yes"),100-OFFSET('Water Data'!$G$5,0,10*ROW('Water Data'!G194)),NA())</f>
        <v>#N/A</v>
      </c>
      <c r="Q200" s="415" t="e">
        <f ca="true">+IF(AND(ISNUMBER(OFFSET('Water Data'!$G$7,0,10*ROW('Water Data'!G194))),'Data Summary'!CF200="Yes"),OFFSET('Water Data'!$G$7,0,10*ROW('Water Data'!G194)),NA())</f>
        <v>#N/A</v>
      </c>
      <c r="R200" s="415" t="e">
        <f ca="true">+IF(AND(ISNUMBER(OFFSET('Water Data'!$G$10,0,10*ROW('Water Data'!G194))),'Data Summary'!CG200="Yes"),OFFSET('Water Data'!$G$10,0,10*ROW('Water Data'!G194)),NA())</f>
        <v>#N/A</v>
      </c>
      <c r="S200" s="415" t="e">
        <f ca="true">+IF(AND(ISNUMBER(OFFSET('Water Data'!$H$5,0,10*ROW('Water Data'!H194))),'Data Summary'!CH200="Yes"),100-OFFSET('Water Data'!$H$5,0,10*ROW('Water Data'!H194)),NA())</f>
        <v>#N/A</v>
      </c>
      <c r="T200" s="415" t="e">
        <f ca="true">+IF(AND(ISNUMBER(OFFSET('Water Data'!$H$7,0,10*ROW('Water Data'!H194))),'Data Summary'!CI200="Yes"),OFFSET('Water Data'!$H$7,0,10*ROW('Water Data'!H194)),NA())</f>
        <v>#N/A</v>
      </c>
      <c r="U200" s="415" t="e">
        <f ca="true">+IF(AND(ISNUMBER(OFFSET('Water Data'!$H$10,0,10*ROW('Water Data'!H194))),'Data Summary'!CJ200="Yes"),OFFSET('Water Data'!$H$10,0,10*ROW('Water Data'!H194)),NA())</f>
        <v>#N/A</v>
      </c>
      <c r="V200" s="203" t="e">
        <f ca="true">+IF(AND(ISNUMBER(OFFSET('Sanitation Data'!$C$5,0,10*ROW('Sanitation Data'!C194))),'Data Summary'!CK200="Yes"),100-OFFSET('Sanitation Data'!$C$5,0,10*ROW('Sanitation Data'!C194)),NA())</f>
        <v>#N/A</v>
      </c>
      <c r="W200" s="203" t="e">
        <f ca="true">+IF(AND(ISNUMBER(OFFSET('Sanitation Data'!$C$7,0,10*ROW('Sanitation Data'!C194))),'Data Summary'!CL200="Yes"),OFFSET('Sanitation Data'!$C$7,0,10*ROW('Sanitation Data'!C194)),NA())</f>
        <v>#N/A</v>
      </c>
      <c r="X200" s="203" t="e">
        <f ca="true">+IF(AND(ISNUMBER(OFFSET('Sanitation Data'!$C$11,0,10*ROW('Sanitation Data'!C194))),'Data Summary'!CM200="Yes"),OFFSET('Sanitation Data'!$C$11,0,10*ROW('Sanitation Data'!C194)),NA())</f>
        <v>#N/A</v>
      </c>
      <c r="Y200" s="203" t="e">
        <f ca="true">+IF(AND(ISNUMBER(OFFSET('Sanitation Data'!$C$12,0,10*ROW('Sanitation Data'!C194))),'Data Summary'!CN200="Yes"),OFFSET('Sanitation Data'!$C$12,0,10*ROW('Sanitation Data'!C194)),NA())</f>
        <v>#N/A</v>
      </c>
      <c r="Z200" s="203" t="e">
        <f ca="true">+IF(AND(ISNUMBER(OFFSET('Sanitation Data'!$C$13,0,10*ROW('Sanitation Data'!C194))),'Data Summary'!CO200="Yes"),OFFSET('Sanitation Data'!$C$13,0,10*ROW('Sanitation Data'!C194)),NA())</f>
        <v>#N/A</v>
      </c>
      <c r="AA200" s="203" t="e">
        <f ca="true">+IF(AND(ISNUMBER(OFFSET('Sanitation Data'!$D$5,0,10*ROW('Sanitation Data'!D194))),'Data Summary'!CP200="Yes"),100-OFFSET('Sanitation Data'!$D$5,0,10*ROW('Sanitation Data'!D194)),NA())</f>
        <v>#N/A</v>
      </c>
      <c r="AB200" s="203" t="e">
        <f ca="true">+IF(AND(ISNUMBER(OFFSET('Sanitation Data'!$D$7,0,10*ROW('Sanitation Data'!D194))),'Data Summary'!CQ200="Yes"),OFFSET('Sanitation Data'!$D$7,0,10*ROW('Sanitation Data'!D194)),NA())</f>
        <v>#N/A</v>
      </c>
      <c r="AC200" s="203" t="e">
        <f ca="true">+IF(AND(ISNUMBER(OFFSET('Sanitation Data'!$D$11,0,10*ROW('Sanitation Data'!D194))),'Data Summary'!CR200="Yes"),OFFSET('Sanitation Data'!$D$11,0,10*ROW('Sanitation Data'!D194)),NA())</f>
        <v>#N/A</v>
      </c>
      <c r="AD200" s="203" t="e">
        <f ca="true">+IF(AND(ISNUMBER(OFFSET('Sanitation Data'!$D$12,0,10*ROW('Sanitation Data'!D194))),'Data Summary'!CS200="Yes"),OFFSET('Sanitation Data'!$D$12,0,10*ROW('Sanitation Data'!D194)),NA())</f>
        <v>#N/A</v>
      </c>
      <c r="AE200" s="203" t="e">
        <f ca="true">+IF(AND(ISNUMBER(OFFSET('Sanitation Data'!$D$13,0,10*ROW('Sanitation Data'!D194))),'Data Summary'!CT200="Yes"),OFFSET('Sanitation Data'!$D$13,0,10*ROW('Sanitation Data'!D194)),NA())</f>
        <v>#N/A</v>
      </c>
      <c r="AF200" s="203" t="e">
        <f ca="true">+IF(AND(ISNUMBER(OFFSET('Sanitation Data'!$E$5,0,10*ROW('Sanitation Data'!E194))),'Data Summary'!CU200="Yes"),100-OFFSET('Sanitation Data'!$E$5,0,10*ROW('Sanitation Data'!E194)),NA())</f>
        <v>#N/A</v>
      </c>
      <c r="AG200" s="203" t="e">
        <f ca="true">+IF(AND(ISNUMBER(OFFSET('Sanitation Data'!$E$7,0,10*ROW('Sanitation Data'!E194))),'Data Summary'!CV200="Yes"),OFFSET('Sanitation Data'!$E$7,0,10*ROW('Sanitation Data'!E194)),NA())</f>
        <v>#N/A</v>
      </c>
      <c r="AH200" s="203" t="e">
        <f ca="true">+IF(AND(ISNUMBER(OFFSET('Sanitation Data'!$E$11,0,10*ROW('Sanitation Data'!E194))),'Data Summary'!CW200="Yes"),OFFSET('Sanitation Data'!$E$11,0,10*ROW('Sanitation Data'!E194)),NA())</f>
        <v>#N/A</v>
      </c>
      <c r="AI200" s="203" t="e">
        <f ca="true">+IF(AND(ISNUMBER(OFFSET('Sanitation Data'!$E$12,0,10*ROW('Sanitation Data'!E194))),'Data Summary'!CX200="Yes"),OFFSET('Sanitation Data'!$E$12,0,10*ROW('Sanitation Data'!E194)),NA())</f>
        <v>#N/A</v>
      </c>
      <c r="AJ200" s="203" t="e">
        <f ca="true">+IF(AND(ISNUMBER(OFFSET('Sanitation Data'!$E$13,0,10*ROW('Sanitation Data'!E194))),'Data Summary'!CY200="Yes"),OFFSET('Sanitation Data'!$E$13,0,10*ROW('Sanitation Data'!E194)),NA())</f>
        <v>#N/A</v>
      </c>
      <c r="AK200" s="203" t="e">
        <f ca="true">+IF(AND(ISNUMBER(OFFSET('Sanitation Data'!$F$5,0,10*ROW('Sanitation Data'!F194))),'Data Summary'!CZ200="Yes"),100-OFFSET('Sanitation Data'!$F$5,0,10*ROW('Sanitation Data'!F194)),NA())</f>
        <v>#N/A</v>
      </c>
      <c r="AL200" s="203" t="e">
        <f ca="true">+IF(AND(ISNUMBER(OFFSET('Sanitation Data'!$F$7,0,10*ROW('Sanitation Data'!F194))),'Data Summary'!DA200="Yes"),OFFSET('Sanitation Data'!$F$7,0,10*ROW('Sanitation Data'!F194)),NA())</f>
        <v>#N/A</v>
      </c>
      <c r="AM200" s="203" t="e">
        <f ca="true">+IF(AND(ISNUMBER(OFFSET('Sanitation Data'!$F$11,0,10*ROW('Sanitation Data'!F194))),'Data Summary'!DB200="Yes"),OFFSET('Sanitation Data'!$F$11,0,10*ROW('Sanitation Data'!F194)),NA())</f>
        <v>#N/A</v>
      </c>
      <c r="AN200" s="203" t="e">
        <f ca="true">+IF(AND(ISNUMBER(OFFSET('Sanitation Data'!$F$12,0,10*ROW('Sanitation Data'!F194))),'Data Summary'!DC200="Yes"),OFFSET('Sanitation Data'!$F$12,0,10*ROW('Sanitation Data'!F194)),NA())</f>
        <v>#N/A</v>
      </c>
      <c r="AO200" s="203" t="e">
        <f ca="true">+IF(AND(ISNUMBER(OFFSET('Sanitation Data'!$F$13,0,10*ROW('Sanitation Data'!F194))),'Data Summary'!DD200="Yes"),OFFSET('Sanitation Data'!$F$13,0,10*ROW('Sanitation Data'!F194)),NA())</f>
        <v>#N/A</v>
      </c>
      <c r="AP200" s="203" t="e">
        <f ca="true">+IF(AND(ISNUMBER(OFFSET('Sanitation Data'!$G$5,0,10*ROW('Sanitation Data'!G194))),'Data Summary'!DE200="Yes"),100-OFFSET('Sanitation Data'!$G$5,0,10*ROW('Sanitation Data'!G194)),NA())</f>
        <v>#N/A</v>
      </c>
      <c r="AQ200" s="203" t="e">
        <f ca="true">+IF(AND(ISNUMBER(OFFSET('Sanitation Data'!$G$7,0,10*ROW('Sanitation Data'!G194))),'Data Summary'!DF200="Yes"),OFFSET('Sanitation Data'!$G$7,0,10*ROW('Sanitation Data'!G194)),NA())</f>
        <v>#N/A</v>
      </c>
      <c r="AR200" s="203" t="e">
        <f ca="true">+IF(AND(ISNUMBER(OFFSET('Sanitation Data'!$G$11,0,10*ROW('Sanitation Data'!G194))),'Data Summary'!DG200="Yes"),OFFSET('Sanitation Data'!$G$11,0,10*ROW('Sanitation Data'!G194)),NA())</f>
        <v>#N/A</v>
      </c>
      <c r="AS200" s="203" t="e">
        <f ca="true">+IF(AND(ISNUMBER(OFFSET('Sanitation Data'!$G$12,0,10*ROW('Sanitation Data'!G194))),'Data Summary'!DH200="Yes"),OFFSET('Sanitation Data'!$G$12,0,10*ROW('Sanitation Data'!G194)),NA())</f>
        <v>#N/A</v>
      </c>
      <c r="AT200" s="203" t="e">
        <f ca="true">+IF(AND(ISNUMBER(OFFSET('Sanitation Data'!$G$13,0,10*ROW('Sanitation Data'!G194))),'Data Summary'!DI200="Yes"),OFFSET('Sanitation Data'!$G$13,0,10*ROW('Sanitation Data'!G194)),NA())</f>
        <v>#N/A</v>
      </c>
      <c r="AU200" s="203" t="e">
        <f ca="true">+IF(AND(ISNUMBER(OFFSET('Sanitation Data'!$H$5,0,10*ROW('Sanitation Data'!H194))),'Data Summary'!DJ200="Yes"),100-OFFSET('Sanitation Data'!$H$5,0,10*ROW('Sanitation Data'!H194)),NA())</f>
        <v>#N/A</v>
      </c>
      <c r="AV200" s="203" t="e">
        <f ca="true">+IF(AND(ISNUMBER(OFFSET('Sanitation Data'!$H$7,0,10*ROW('Sanitation Data'!H194))),'Data Summary'!DK200="Yes"),OFFSET('Sanitation Data'!$H$7,0,10*ROW('Sanitation Data'!H194)),NA())</f>
        <v>#N/A</v>
      </c>
      <c r="AW200" s="203" t="e">
        <f ca="true">+IF(AND(ISNUMBER(OFFSET('Sanitation Data'!$H$11,0,10*ROW('Sanitation Data'!H194))),'Data Summary'!DL200="Yes"),OFFSET('Sanitation Data'!$H$11,0,10*ROW('Sanitation Data'!H194)),NA())</f>
        <v>#N/A</v>
      </c>
      <c r="AX200" s="203" t="e">
        <f ca="true">+IF(AND(ISNUMBER(OFFSET('Sanitation Data'!$H$12,0,10*ROW('Sanitation Data'!H194))),'Data Summary'!DM200="Yes"),OFFSET('Sanitation Data'!$H$12,0,10*ROW('Sanitation Data'!H194)),NA())</f>
        <v>#N/A</v>
      </c>
      <c r="AY200" s="203" t="e">
        <f ca="true">+IF(AND(ISNUMBER(OFFSET('Sanitation Data'!$H$13,0,10*ROW('Sanitation Data'!H194))),'Data Summary'!DN200="Yes"),OFFSET('Sanitation Data'!$H$13,0,10*ROW('Sanitation Data'!H194)),NA())</f>
        <v>#N/A</v>
      </c>
      <c r="AZ200" s="204" t="e">
        <f ca="true">+IF(AND(ISNUMBER(OFFSET('Hygiene Data'!$C$6,0,10*ROW('Hygiene Data'!C194))),'Data Summary'!DO200="Yes"),OFFSET('Hygiene Data'!$C$6,0,10*ROW('Hygiene Data'!C194)),NA())</f>
        <v>#N/A</v>
      </c>
      <c r="BA200" s="204" t="e">
        <f ca="true">+IF(AND(ISNUMBER(OFFSET('Hygiene Data'!$C$8,0,10*ROW('Hygiene Data'!C194))),'Data Summary'!DP200="Yes"),OFFSET('Hygiene Data'!$C$8,0,10*ROW('Hygiene Data'!C194)),NA())</f>
        <v>#N/A</v>
      </c>
      <c r="BB200" s="204" t="e">
        <f ca="true">+IF(AND(ISNUMBER(OFFSET('Hygiene Data'!$C$10,0,10*ROW('Hygiene Data'!C194))),'Data Summary'!DQ200="Yes"),OFFSET('Hygiene Data'!$C$10,0,10*ROW('Hygiene Data'!C194)),NA())</f>
        <v>#N/A</v>
      </c>
      <c r="BC200" s="204" t="e">
        <f ca="true">+IF(AND(ISNUMBER(OFFSET('Hygiene Data'!$D$6,0,10*ROW('Hygiene Data'!D194))),'Data Summary'!DR200="Yes"),OFFSET('Hygiene Data'!$D$6,0,10*ROW('Hygiene Data'!D194)),NA())</f>
        <v>#N/A</v>
      </c>
      <c r="BD200" s="204" t="e">
        <f ca="true">+IF(AND(ISNUMBER(OFFSET('Hygiene Data'!$D$8,0,10*ROW('Hygiene Data'!D194))),'Data Summary'!DS200="Yes"),OFFSET('Hygiene Data'!$D$8,0,10*ROW('Hygiene Data'!D194)),NA())</f>
        <v>#N/A</v>
      </c>
      <c r="BE200" s="204" t="e">
        <f ca="true">+IF(AND(ISNUMBER(OFFSET('Hygiene Data'!$D$10,0,10*ROW('Hygiene Data'!D194))),'Data Summary'!DT200="Yes"),OFFSET('Hygiene Data'!$D$10,0,10*ROW('Hygiene Data'!D194)),NA())</f>
        <v>#N/A</v>
      </c>
      <c r="BF200" s="204" t="e">
        <f ca="true">+IF(AND(ISNUMBER(OFFSET('Hygiene Data'!$E$6,0,10*ROW('Hygiene Data'!E194))),'Data Summary'!DU200="Yes"),OFFSET('Hygiene Data'!$E$6,0,10*ROW('Hygiene Data'!E194)),NA())</f>
        <v>#N/A</v>
      </c>
      <c r="BG200" s="204" t="e">
        <f ca="true">+IF(AND(ISNUMBER(OFFSET('Hygiene Data'!$E$8,0,10*ROW('Hygiene Data'!E194))),'Data Summary'!DV200="Yes"),OFFSET('Hygiene Data'!$E$8,0,10*ROW('Hygiene Data'!E194)),NA())</f>
        <v>#N/A</v>
      </c>
      <c r="BH200" s="204" t="e">
        <f ca="true">+IF(AND(ISNUMBER(OFFSET('Hygiene Data'!$E$10,0,10*ROW('Hygiene Data'!E194))),'Data Summary'!DW200="Yes"),OFFSET('Hygiene Data'!$E$10,0,10*ROW('Hygiene Data'!E194)),NA())</f>
        <v>#N/A</v>
      </c>
      <c r="BI200" s="204" t="e">
        <f ca="true">+IF(AND(ISNUMBER(OFFSET('Hygiene Data'!$F$6,0,10*ROW('Hygiene Data'!F194))),'Data Summary'!DX200="Yes"),OFFSET('Hygiene Data'!$F$6,0,10*ROW('Hygiene Data'!F194)),NA())</f>
        <v>#N/A</v>
      </c>
      <c r="BJ200" s="204" t="e">
        <f ca="true">+IF(AND(ISNUMBER(OFFSET('Hygiene Data'!$F$8,0,10*ROW('Hygiene Data'!F194))),'Data Summary'!DY200="Yes"),OFFSET('Hygiene Data'!$F$8,0,10*ROW('Hygiene Data'!F194)),NA())</f>
        <v>#N/A</v>
      </c>
      <c r="BK200" s="204" t="e">
        <f ca="true">+IF(AND(ISNUMBER(OFFSET('Hygiene Data'!$F$10,0,10*ROW('Hygiene Data'!F194))),'Data Summary'!DZ200="Yes"),OFFSET('Hygiene Data'!$F$10,0,10*ROW('Hygiene Data'!F194)),NA())</f>
        <v>#N/A</v>
      </c>
      <c r="BL200" s="204" t="e">
        <f ca="true">+IF(AND(ISNUMBER(OFFSET('Hygiene Data'!$G$6,0,10*ROW('Hygiene Data'!G194))),'Data Summary'!EA200="Yes"),OFFSET('Hygiene Data'!$G$6,0,10*ROW('Hygiene Data'!G194)),NA())</f>
        <v>#N/A</v>
      </c>
      <c r="BM200" s="204" t="e">
        <f ca="true">+IF(AND(ISNUMBER(OFFSET('Hygiene Data'!$G$8,0,10*ROW('Hygiene Data'!G194))),'Data Summary'!EB200="Yes"),OFFSET('Hygiene Data'!$G$8,0,10*ROW('Hygiene Data'!G194)),NA())</f>
        <v>#N/A</v>
      </c>
      <c r="BN200" s="204" t="e">
        <f ca="true">+IF(AND(ISNUMBER(OFFSET('Hygiene Data'!$G$10,0,10*ROW('Hygiene Data'!G194))),'Data Summary'!EC200="Yes"),OFFSET('Hygiene Data'!$G$10,0,10*ROW('Hygiene Data'!G194)),NA())</f>
        <v>#N/A</v>
      </c>
      <c r="BO200" s="204" t="e">
        <f ca="true">+IF(AND(ISNUMBER(OFFSET('Hygiene Data'!$H$6,0,10*ROW('Hygiene Data'!H194))),'Data Summary'!ED200="Yes"),OFFSET('Hygiene Data'!$H$6,0,10*ROW('Hygiene Data'!H194)),NA())</f>
        <v>#N/A</v>
      </c>
      <c r="BP200" s="204" t="e">
        <f ca="true">+IF(AND(ISNUMBER(OFFSET('Hygiene Data'!$H$8,0,10*ROW('Hygiene Data'!H194))),'Data Summary'!EE200="Yes"),OFFSET('Hygiene Data'!$H$8,0,10*ROW('Hygiene Data'!H194)),NA())</f>
        <v>#N/A</v>
      </c>
      <c r="BQ200" s="204"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415" t="e">
        <f ca="true">+IF(AND(ISNUMBER(OFFSET('Water Data'!$C$5,0,10*ROW('Water Data'!C195))),'Data Summary'!BS201="Yes"),100-OFFSET('Water Data'!$C$5,0,10*ROW('Water Data'!C195)),NA())</f>
        <v>#N/A</v>
      </c>
      <c r="E201" s="415" t="e">
        <f ca="true">+IF(AND(ISNUMBER(OFFSET('Water Data'!$C$7,0,10*ROW('Water Data'!C195))),'Data Summary'!BT201="Yes"),OFFSET('Water Data'!$C$7,0,10*ROW('Water Data'!C195)),NA())</f>
        <v>#N/A</v>
      </c>
      <c r="F201" s="415" t="e">
        <f ca="true">+IF(AND(ISNUMBER(OFFSET('Water Data'!$C$10,0,10*ROW('Water Data'!C195))),'Data Summary'!BU201="Yes"),OFFSET('Water Data'!$C$10,0,10*ROW('Water Data'!C195)),NA())</f>
        <v>#N/A</v>
      </c>
      <c r="G201" s="415" t="e">
        <f ca="true">+IF(AND(ISNUMBER(OFFSET('Water Data'!$D$5,0,10*ROW('Water Data'!D195))),'Data Summary'!BV201="Yes"),100-OFFSET('Water Data'!$D$5,0,10*ROW('Water Data'!D195)),NA())</f>
        <v>#N/A</v>
      </c>
      <c r="H201" s="415" t="e">
        <f ca="true">+IF(AND(ISNUMBER(OFFSET('Water Data'!$D$7,0,10*ROW('Water Data'!D195))),'Data Summary'!BW201="Yes"),OFFSET('Water Data'!$D$7,0,10*ROW('Water Data'!D195)),NA())</f>
        <v>#N/A</v>
      </c>
      <c r="I201" s="415" t="e">
        <f ca="true">+IF(AND(ISNUMBER(OFFSET('Water Data'!$D$10,0,10*ROW('Water Data'!D195))),'Data Summary'!BX201="Yes"),OFFSET('Water Data'!$D$10,0,10*ROW('Water Data'!D195)),NA())</f>
        <v>#N/A</v>
      </c>
      <c r="J201" s="415" t="e">
        <f ca="true">+IF(AND(ISNUMBER(OFFSET('Water Data'!$E$5,0,10*ROW('Water Data'!E195))),'Data Summary'!BY201="Yes"),100-OFFSET('Water Data'!$E$5,0,10*ROW('Water Data'!E195)),NA())</f>
        <v>#N/A</v>
      </c>
      <c r="K201" s="415" t="e">
        <f ca="true">+IF(AND(ISNUMBER(OFFSET('Water Data'!$E$7,0,10*ROW('Water Data'!E195))),'Data Summary'!BZ201="Yes"),OFFSET('Water Data'!$E$7,0,10*ROW('Water Data'!E195)),NA())</f>
        <v>#N/A</v>
      </c>
      <c r="L201" s="415" t="e">
        <f ca="true">+IF(AND(ISNUMBER(OFFSET('Water Data'!$E$10,0,10*ROW('Water Data'!E195))),'Data Summary'!CA201="Yes"),OFFSET('Water Data'!$E$10,0,10*ROW('Water Data'!E195)),NA())</f>
        <v>#N/A</v>
      </c>
      <c r="M201" s="415" t="e">
        <f ca="true">+IF(AND(ISNUMBER(OFFSET('Water Data'!$F$5,0,10*ROW('Water Data'!F195))),'Data Summary'!CB201="Yes"),100-OFFSET('Water Data'!$F$5,0,10*ROW('Water Data'!F195)),NA())</f>
        <v>#N/A</v>
      </c>
      <c r="N201" s="415" t="e">
        <f ca="true">+IF(AND(ISNUMBER(OFFSET('Water Data'!$F$7,0,10*ROW('Water Data'!F195))),'Data Summary'!CC201="Yes"),OFFSET('Water Data'!$F$7,0,10*ROW('Water Data'!F195)),NA())</f>
        <v>#N/A</v>
      </c>
      <c r="O201" s="415" t="e">
        <f ca="true">+IF(AND(ISNUMBER(OFFSET('Water Data'!$F$10,0,10*ROW('Water Data'!F195))),'Data Summary'!CD201="Yes"),OFFSET('Water Data'!$F$10,0,10*ROW('Water Data'!F195)),NA())</f>
        <v>#N/A</v>
      </c>
      <c r="P201" s="415" t="e">
        <f ca="true">+IF(AND(ISNUMBER(OFFSET('Water Data'!$G$5,0,10*ROW('Water Data'!G195))),'Data Summary'!CE201="Yes"),100-OFFSET('Water Data'!$G$5,0,10*ROW('Water Data'!G195)),NA())</f>
        <v>#N/A</v>
      </c>
      <c r="Q201" s="415" t="e">
        <f ca="true">+IF(AND(ISNUMBER(OFFSET('Water Data'!$G$7,0,10*ROW('Water Data'!G195))),'Data Summary'!CF201="Yes"),OFFSET('Water Data'!$G$7,0,10*ROW('Water Data'!G195)),NA())</f>
        <v>#N/A</v>
      </c>
      <c r="R201" s="415" t="e">
        <f ca="true">+IF(AND(ISNUMBER(OFFSET('Water Data'!$G$10,0,10*ROW('Water Data'!G195))),'Data Summary'!CG201="Yes"),OFFSET('Water Data'!$G$10,0,10*ROW('Water Data'!G195)),NA())</f>
        <v>#N/A</v>
      </c>
      <c r="S201" s="415" t="e">
        <f ca="true">+IF(AND(ISNUMBER(OFFSET('Water Data'!$H$5,0,10*ROW('Water Data'!H195))),'Data Summary'!CH201="Yes"),100-OFFSET('Water Data'!$H$5,0,10*ROW('Water Data'!H195)),NA())</f>
        <v>#N/A</v>
      </c>
      <c r="T201" s="415" t="e">
        <f ca="true">+IF(AND(ISNUMBER(OFFSET('Water Data'!$H$7,0,10*ROW('Water Data'!H195))),'Data Summary'!CI201="Yes"),OFFSET('Water Data'!$H$7,0,10*ROW('Water Data'!H195)),NA())</f>
        <v>#N/A</v>
      </c>
      <c r="U201" s="415" t="e">
        <f ca="true">+IF(AND(ISNUMBER(OFFSET('Water Data'!$H$10,0,10*ROW('Water Data'!H195))),'Data Summary'!CJ201="Yes"),OFFSET('Water Data'!$H$10,0,10*ROW('Water Data'!H195)),NA())</f>
        <v>#N/A</v>
      </c>
      <c r="V201" s="203" t="e">
        <f ca="true">+IF(AND(ISNUMBER(OFFSET('Sanitation Data'!$C$5,0,10*ROW('Sanitation Data'!C195))),'Data Summary'!CK201="Yes"),100-OFFSET('Sanitation Data'!$C$5,0,10*ROW('Sanitation Data'!C195)),NA())</f>
        <v>#N/A</v>
      </c>
      <c r="W201" s="203" t="e">
        <f ca="true">+IF(AND(ISNUMBER(OFFSET('Sanitation Data'!$C$7,0,10*ROW('Sanitation Data'!C195))),'Data Summary'!CL201="Yes"),OFFSET('Sanitation Data'!$C$7,0,10*ROW('Sanitation Data'!C195)),NA())</f>
        <v>#N/A</v>
      </c>
      <c r="X201" s="203" t="e">
        <f ca="true">+IF(AND(ISNUMBER(OFFSET('Sanitation Data'!$C$11,0,10*ROW('Sanitation Data'!C195))),'Data Summary'!CM201="Yes"),OFFSET('Sanitation Data'!$C$11,0,10*ROW('Sanitation Data'!C195)),NA())</f>
        <v>#N/A</v>
      </c>
      <c r="Y201" s="203" t="e">
        <f ca="true">+IF(AND(ISNUMBER(OFFSET('Sanitation Data'!$C$12,0,10*ROW('Sanitation Data'!C195))),'Data Summary'!CN201="Yes"),OFFSET('Sanitation Data'!$C$12,0,10*ROW('Sanitation Data'!C195)),NA())</f>
        <v>#N/A</v>
      </c>
      <c r="Z201" s="203" t="e">
        <f ca="true">+IF(AND(ISNUMBER(OFFSET('Sanitation Data'!$C$13,0,10*ROW('Sanitation Data'!C195))),'Data Summary'!CO201="Yes"),OFFSET('Sanitation Data'!$C$13,0,10*ROW('Sanitation Data'!C195)),NA())</f>
        <v>#N/A</v>
      </c>
      <c r="AA201" s="203" t="e">
        <f ca="true">+IF(AND(ISNUMBER(OFFSET('Sanitation Data'!$D$5,0,10*ROW('Sanitation Data'!D195))),'Data Summary'!CP201="Yes"),100-OFFSET('Sanitation Data'!$D$5,0,10*ROW('Sanitation Data'!D195)),NA())</f>
        <v>#N/A</v>
      </c>
      <c r="AB201" s="203" t="e">
        <f ca="true">+IF(AND(ISNUMBER(OFFSET('Sanitation Data'!$D$7,0,10*ROW('Sanitation Data'!D195))),'Data Summary'!CQ201="Yes"),OFFSET('Sanitation Data'!$D$7,0,10*ROW('Sanitation Data'!D195)),NA())</f>
        <v>#N/A</v>
      </c>
      <c r="AC201" s="203" t="e">
        <f ca="true">+IF(AND(ISNUMBER(OFFSET('Sanitation Data'!$D$11,0,10*ROW('Sanitation Data'!D195))),'Data Summary'!CR201="Yes"),OFFSET('Sanitation Data'!$D$11,0,10*ROW('Sanitation Data'!D195)),NA())</f>
        <v>#N/A</v>
      </c>
      <c r="AD201" s="203" t="e">
        <f ca="true">+IF(AND(ISNUMBER(OFFSET('Sanitation Data'!$D$12,0,10*ROW('Sanitation Data'!D195))),'Data Summary'!CS201="Yes"),OFFSET('Sanitation Data'!$D$12,0,10*ROW('Sanitation Data'!D195)),NA())</f>
        <v>#N/A</v>
      </c>
      <c r="AE201" s="203" t="e">
        <f ca="true">+IF(AND(ISNUMBER(OFFSET('Sanitation Data'!$D$13,0,10*ROW('Sanitation Data'!D195))),'Data Summary'!CT201="Yes"),OFFSET('Sanitation Data'!$D$13,0,10*ROW('Sanitation Data'!D195)),NA())</f>
        <v>#N/A</v>
      </c>
      <c r="AF201" s="203" t="e">
        <f ca="true">+IF(AND(ISNUMBER(OFFSET('Sanitation Data'!$E$5,0,10*ROW('Sanitation Data'!E195))),'Data Summary'!CU201="Yes"),100-OFFSET('Sanitation Data'!$E$5,0,10*ROW('Sanitation Data'!E195)),NA())</f>
        <v>#N/A</v>
      </c>
      <c r="AG201" s="203" t="e">
        <f ca="true">+IF(AND(ISNUMBER(OFFSET('Sanitation Data'!$E$7,0,10*ROW('Sanitation Data'!E195))),'Data Summary'!CV201="Yes"),OFFSET('Sanitation Data'!$E$7,0,10*ROW('Sanitation Data'!E195)),NA())</f>
        <v>#N/A</v>
      </c>
      <c r="AH201" s="203" t="e">
        <f ca="true">+IF(AND(ISNUMBER(OFFSET('Sanitation Data'!$E$11,0,10*ROW('Sanitation Data'!E195))),'Data Summary'!CW201="Yes"),OFFSET('Sanitation Data'!$E$11,0,10*ROW('Sanitation Data'!E195)),NA())</f>
        <v>#N/A</v>
      </c>
      <c r="AI201" s="203" t="e">
        <f ca="true">+IF(AND(ISNUMBER(OFFSET('Sanitation Data'!$E$12,0,10*ROW('Sanitation Data'!E195))),'Data Summary'!CX201="Yes"),OFFSET('Sanitation Data'!$E$12,0,10*ROW('Sanitation Data'!E195)),NA())</f>
        <v>#N/A</v>
      </c>
      <c r="AJ201" s="203" t="e">
        <f ca="true">+IF(AND(ISNUMBER(OFFSET('Sanitation Data'!$E$13,0,10*ROW('Sanitation Data'!E195))),'Data Summary'!CY201="Yes"),OFFSET('Sanitation Data'!$E$13,0,10*ROW('Sanitation Data'!E195)),NA())</f>
        <v>#N/A</v>
      </c>
      <c r="AK201" s="203" t="e">
        <f ca="true">+IF(AND(ISNUMBER(OFFSET('Sanitation Data'!$F$5,0,10*ROW('Sanitation Data'!F195))),'Data Summary'!CZ201="Yes"),100-OFFSET('Sanitation Data'!$F$5,0,10*ROW('Sanitation Data'!F195)),NA())</f>
        <v>#N/A</v>
      </c>
      <c r="AL201" s="203" t="e">
        <f ca="true">+IF(AND(ISNUMBER(OFFSET('Sanitation Data'!$F$7,0,10*ROW('Sanitation Data'!F195))),'Data Summary'!DA201="Yes"),OFFSET('Sanitation Data'!$F$7,0,10*ROW('Sanitation Data'!F195)),NA())</f>
        <v>#N/A</v>
      </c>
      <c r="AM201" s="203" t="e">
        <f ca="true">+IF(AND(ISNUMBER(OFFSET('Sanitation Data'!$F$11,0,10*ROW('Sanitation Data'!F195))),'Data Summary'!DB201="Yes"),OFFSET('Sanitation Data'!$F$11,0,10*ROW('Sanitation Data'!F195)),NA())</f>
        <v>#N/A</v>
      </c>
      <c r="AN201" s="203" t="e">
        <f ca="true">+IF(AND(ISNUMBER(OFFSET('Sanitation Data'!$F$12,0,10*ROW('Sanitation Data'!F195))),'Data Summary'!DC201="Yes"),OFFSET('Sanitation Data'!$F$12,0,10*ROW('Sanitation Data'!F195)),NA())</f>
        <v>#N/A</v>
      </c>
      <c r="AO201" s="203" t="e">
        <f ca="true">+IF(AND(ISNUMBER(OFFSET('Sanitation Data'!$F$13,0,10*ROW('Sanitation Data'!F195))),'Data Summary'!DD201="Yes"),OFFSET('Sanitation Data'!$F$13,0,10*ROW('Sanitation Data'!F195)),NA())</f>
        <v>#N/A</v>
      </c>
      <c r="AP201" s="203" t="e">
        <f ca="true">+IF(AND(ISNUMBER(OFFSET('Sanitation Data'!$G$5,0,10*ROW('Sanitation Data'!G195))),'Data Summary'!DE201="Yes"),100-OFFSET('Sanitation Data'!$G$5,0,10*ROW('Sanitation Data'!G195)),NA())</f>
        <v>#N/A</v>
      </c>
      <c r="AQ201" s="203" t="e">
        <f ca="true">+IF(AND(ISNUMBER(OFFSET('Sanitation Data'!$G$7,0,10*ROW('Sanitation Data'!G195))),'Data Summary'!DF201="Yes"),OFFSET('Sanitation Data'!$G$7,0,10*ROW('Sanitation Data'!G195)),NA())</f>
        <v>#N/A</v>
      </c>
      <c r="AR201" s="203" t="e">
        <f ca="true">+IF(AND(ISNUMBER(OFFSET('Sanitation Data'!$G$11,0,10*ROW('Sanitation Data'!G195))),'Data Summary'!DG201="Yes"),OFFSET('Sanitation Data'!$G$11,0,10*ROW('Sanitation Data'!G195)),NA())</f>
        <v>#N/A</v>
      </c>
      <c r="AS201" s="203" t="e">
        <f ca="true">+IF(AND(ISNUMBER(OFFSET('Sanitation Data'!$G$12,0,10*ROW('Sanitation Data'!G195))),'Data Summary'!DH201="Yes"),OFFSET('Sanitation Data'!$G$12,0,10*ROW('Sanitation Data'!G195)),NA())</f>
        <v>#N/A</v>
      </c>
      <c r="AT201" s="203" t="e">
        <f ca="true">+IF(AND(ISNUMBER(OFFSET('Sanitation Data'!$G$13,0,10*ROW('Sanitation Data'!G195))),'Data Summary'!DI201="Yes"),OFFSET('Sanitation Data'!$G$13,0,10*ROW('Sanitation Data'!G195)),NA())</f>
        <v>#N/A</v>
      </c>
      <c r="AU201" s="203" t="e">
        <f ca="true">+IF(AND(ISNUMBER(OFFSET('Sanitation Data'!$H$5,0,10*ROW('Sanitation Data'!H195))),'Data Summary'!DJ201="Yes"),100-OFFSET('Sanitation Data'!$H$5,0,10*ROW('Sanitation Data'!H195)),NA())</f>
        <v>#N/A</v>
      </c>
      <c r="AV201" s="203" t="e">
        <f ca="true">+IF(AND(ISNUMBER(OFFSET('Sanitation Data'!$H$7,0,10*ROW('Sanitation Data'!H195))),'Data Summary'!DK201="Yes"),OFFSET('Sanitation Data'!$H$7,0,10*ROW('Sanitation Data'!H195)),NA())</f>
        <v>#N/A</v>
      </c>
      <c r="AW201" s="203" t="e">
        <f ca="true">+IF(AND(ISNUMBER(OFFSET('Sanitation Data'!$H$11,0,10*ROW('Sanitation Data'!H195))),'Data Summary'!DL201="Yes"),OFFSET('Sanitation Data'!$H$11,0,10*ROW('Sanitation Data'!H195)),NA())</f>
        <v>#N/A</v>
      </c>
      <c r="AX201" s="203" t="e">
        <f ca="true">+IF(AND(ISNUMBER(OFFSET('Sanitation Data'!$H$12,0,10*ROW('Sanitation Data'!H195))),'Data Summary'!DM201="Yes"),OFFSET('Sanitation Data'!$H$12,0,10*ROW('Sanitation Data'!H195)),NA())</f>
        <v>#N/A</v>
      </c>
      <c r="AY201" s="203" t="e">
        <f ca="true">+IF(AND(ISNUMBER(OFFSET('Sanitation Data'!$H$13,0,10*ROW('Sanitation Data'!H195))),'Data Summary'!DN201="Yes"),OFFSET('Sanitation Data'!$H$13,0,10*ROW('Sanitation Data'!H195)),NA())</f>
        <v>#N/A</v>
      </c>
      <c r="AZ201" s="204" t="e">
        <f ca="true">+IF(AND(ISNUMBER(OFFSET('Hygiene Data'!$C$6,0,10*ROW('Hygiene Data'!C195))),'Data Summary'!DO201="Yes"),OFFSET('Hygiene Data'!$C$6,0,10*ROW('Hygiene Data'!C195)),NA())</f>
        <v>#N/A</v>
      </c>
      <c r="BA201" s="204" t="e">
        <f ca="true">+IF(AND(ISNUMBER(OFFSET('Hygiene Data'!$C$8,0,10*ROW('Hygiene Data'!C195))),'Data Summary'!DP201="Yes"),OFFSET('Hygiene Data'!$C$8,0,10*ROW('Hygiene Data'!C195)),NA())</f>
        <v>#N/A</v>
      </c>
      <c r="BB201" s="204" t="e">
        <f ca="true">+IF(AND(ISNUMBER(OFFSET('Hygiene Data'!$C$10,0,10*ROW('Hygiene Data'!C195))),'Data Summary'!DQ201="Yes"),OFFSET('Hygiene Data'!$C$10,0,10*ROW('Hygiene Data'!C195)),NA())</f>
        <v>#N/A</v>
      </c>
      <c r="BC201" s="204" t="e">
        <f ca="true">+IF(AND(ISNUMBER(OFFSET('Hygiene Data'!$D$6,0,10*ROW('Hygiene Data'!D195))),'Data Summary'!DR201="Yes"),OFFSET('Hygiene Data'!$D$6,0,10*ROW('Hygiene Data'!D195)),NA())</f>
        <v>#N/A</v>
      </c>
      <c r="BD201" s="204" t="e">
        <f ca="true">+IF(AND(ISNUMBER(OFFSET('Hygiene Data'!$D$8,0,10*ROW('Hygiene Data'!D195))),'Data Summary'!DS201="Yes"),OFFSET('Hygiene Data'!$D$8,0,10*ROW('Hygiene Data'!D195)),NA())</f>
        <v>#N/A</v>
      </c>
      <c r="BE201" s="204" t="e">
        <f ca="true">+IF(AND(ISNUMBER(OFFSET('Hygiene Data'!$D$10,0,10*ROW('Hygiene Data'!D195))),'Data Summary'!DT201="Yes"),OFFSET('Hygiene Data'!$D$10,0,10*ROW('Hygiene Data'!D195)),NA())</f>
        <v>#N/A</v>
      </c>
      <c r="BF201" s="204" t="e">
        <f ca="true">+IF(AND(ISNUMBER(OFFSET('Hygiene Data'!$E$6,0,10*ROW('Hygiene Data'!E195))),'Data Summary'!DU201="Yes"),OFFSET('Hygiene Data'!$E$6,0,10*ROW('Hygiene Data'!E195)),NA())</f>
        <v>#N/A</v>
      </c>
      <c r="BG201" s="204" t="e">
        <f ca="true">+IF(AND(ISNUMBER(OFFSET('Hygiene Data'!$E$8,0,10*ROW('Hygiene Data'!E195))),'Data Summary'!DV201="Yes"),OFFSET('Hygiene Data'!$E$8,0,10*ROW('Hygiene Data'!E195)),NA())</f>
        <v>#N/A</v>
      </c>
      <c r="BH201" s="204" t="e">
        <f ca="true">+IF(AND(ISNUMBER(OFFSET('Hygiene Data'!$E$10,0,10*ROW('Hygiene Data'!E195))),'Data Summary'!DW201="Yes"),OFFSET('Hygiene Data'!$E$10,0,10*ROW('Hygiene Data'!E195)),NA())</f>
        <v>#N/A</v>
      </c>
      <c r="BI201" s="204" t="e">
        <f ca="true">+IF(AND(ISNUMBER(OFFSET('Hygiene Data'!$F$6,0,10*ROW('Hygiene Data'!F195))),'Data Summary'!DX201="Yes"),OFFSET('Hygiene Data'!$F$6,0,10*ROW('Hygiene Data'!F195)),NA())</f>
        <v>#N/A</v>
      </c>
      <c r="BJ201" s="204" t="e">
        <f ca="true">+IF(AND(ISNUMBER(OFFSET('Hygiene Data'!$F$8,0,10*ROW('Hygiene Data'!F195))),'Data Summary'!DY201="Yes"),OFFSET('Hygiene Data'!$F$8,0,10*ROW('Hygiene Data'!F195)),NA())</f>
        <v>#N/A</v>
      </c>
      <c r="BK201" s="204" t="e">
        <f ca="true">+IF(AND(ISNUMBER(OFFSET('Hygiene Data'!$F$10,0,10*ROW('Hygiene Data'!F195))),'Data Summary'!DZ201="Yes"),OFFSET('Hygiene Data'!$F$10,0,10*ROW('Hygiene Data'!F195)),NA())</f>
        <v>#N/A</v>
      </c>
      <c r="BL201" s="204" t="e">
        <f ca="true">+IF(AND(ISNUMBER(OFFSET('Hygiene Data'!$G$6,0,10*ROW('Hygiene Data'!G195))),'Data Summary'!EA201="Yes"),OFFSET('Hygiene Data'!$G$6,0,10*ROW('Hygiene Data'!G195)),NA())</f>
        <v>#N/A</v>
      </c>
      <c r="BM201" s="204" t="e">
        <f ca="true">+IF(AND(ISNUMBER(OFFSET('Hygiene Data'!$G$8,0,10*ROW('Hygiene Data'!G195))),'Data Summary'!EB201="Yes"),OFFSET('Hygiene Data'!$G$8,0,10*ROW('Hygiene Data'!G195)),NA())</f>
        <v>#N/A</v>
      </c>
      <c r="BN201" s="204" t="e">
        <f ca="true">+IF(AND(ISNUMBER(OFFSET('Hygiene Data'!$G$10,0,10*ROW('Hygiene Data'!G195))),'Data Summary'!EC201="Yes"),OFFSET('Hygiene Data'!$G$10,0,10*ROW('Hygiene Data'!G195)),NA())</f>
        <v>#N/A</v>
      </c>
      <c r="BO201" s="204" t="e">
        <f ca="true">+IF(AND(ISNUMBER(OFFSET('Hygiene Data'!$H$6,0,10*ROW('Hygiene Data'!H195))),'Data Summary'!ED201="Yes"),OFFSET('Hygiene Data'!$H$6,0,10*ROW('Hygiene Data'!H195)),NA())</f>
        <v>#N/A</v>
      </c>
      <c r="BP201" s="204" t="e">
        <f ca="true">+IF(AND(ISNUMBER(OFFSET('Hygiene Data'!$H$8,0,10*ROW('Hygiene Data'!H195))),'Data Summary'!EE201="Yes"),OFFSET('Hygiene Data'!$H$8,0,10*ROW('Hygiene Data'!H195)),NA())</f>
        <v>#N/A</v>
      </c>
      <c r="BQ201" s="204"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415" t="e">
        <f ca="true">+IF(AND(ISNUMBER(OFFSET('Water Data'!$C$5,0,10*ROW('Water Data'!C196))),'Data Summary'!BS202="Yes"),100-OFFSET('Water Data'!$C$5,0,10*ROW('Water Data'!C196)),NA())</f>
        <v>#N/A</v>
      </c>
      <c r="E202" s="415" t="e">
        <f ca="true">+IF(AND(ISNUMBER(OFFSET('Water Data'!$C$7,0,10*ROW('Water Data'!C196))),'Data Summary'!BT202="Yes"),OFFSET('Water Data'!$C$7,0,10*ROW('Water Data'!C196)),NA())</f>
        <v>#N/A</v>
      </c>
      <c r="F202" s="415" t="e">
        <f ca="true">+IF(AND(ISNUMBER(OFFSET('Water Data'!$C$10,0,10*ROW('Water Data'!C196))),'Data Summary'!BU202="Yes"),OFFSET('Water Data'!$C$10,0,10*ROW('Water Data'!C196)),NA())</f>
        <v>#N/A</v>
      </c>
      <c r="G202" s="415" t="e">
        <f ca="true">+IF(AND(ISNUMBER(OFFSET('Water Data'!$D$5,0,10*ROW('Water Data'!D196))),'Data Summary'!BV202="Yes"),100-OFFSET('Water Data'!$D$5,0,10*ROW('Water Data'!D196)),NA())</f>
        <v>#N/A</v>
      </c>
      <c r="H202" s="415" t="e">
        <f ca="true">+IF(AND(ISNUMBER(OFFSET('Water Data'!$D$7,0,10*ROW('Water Data'!D196))),'Data Summary'!BW202="Yes"),OFFSET('Water Data'!$D$7,0,10*ROW('Water Data'!D196)),NA())</f>
        <v>#N/A</v>
      </c>
      <c r="I202" s="415" t="e">
        <f ca="true">+IF(AND(ISNUMBER(OFFSET('Water Data'!$D$10,0,10*ROW('Water Data'!D196))),'Data Summary'!BX202="Yes"),OFFSET('Water Data'!$D$10,0,10*ROW('Water Data'!D196)),NA())</f>
        <v>#N/A</v>
      </c>
      <c r="J202" s="415" t="e">
        <f ca="true">+IF(AND(ISNUMBER(OFFSET('Water Data'!$E$5,0,10*ROW('Water Data'!E196))),'Data Summary'!BY202="Yes"),100-OFFSET('Water Data'!$E$5,0,10*ROW('Water Data'!E196)),NA())</f>
        <v>#N/A</v>
      </c>
      <c r="K202" s="415" t="e">
        <f ca="true">+IF(AND(ISNUMBER(OFFSET('Water Data'!$E$7,0,10*ROW('Water Data'!E196))),'Data Summary'!BZ202="Yes"),OFFSET('Water Data'!$E$7,0,10*ROW('Water Data'!E196)),NA())</f>
        <v>#N/A</v>
      </c>
      <c r="L202" s="415" t="e">
        <f ca="true">+IF(AND(ISNUMBER(OFFSET('Water Data'!$E$10,0,10*ROW('Water Data'!E196))),'Data Summary'!CA202="Yes"),OFFSET('Water Data'!$E$10,0,10*ROW('Water Data'!E196)),NA())</f>
        <v>#N/A</v>
      </c>
      <c r="M202" s="415" t="e">
        <f ca="true">+IF(AND(ISNUMBER(OFFSET('Water Data'!$F$5,0,10*ROW('Water Data'!F196))),'Data Summary'!CB202="Yes"),100-OFFSET('Water Data'!$F$5,0,10*ROW('Water Data'!F196)),NA())</f>
        <v>#N/A</v>
      </c>
      <c r="N202" s="415" t="e">
        <f ca="true">+IF(AND(ISNUMBER(OFFSET('Water Data'!$F$7,0,10*ROW('Water Data'!F196))),'Data Summary'!CC202="Yes"),OFFSET('Water Data'!$F$7,0,10*ROW('Water Data'!F196)),NA())</f>
        <v>#N/A</v>
      </c>
      <c r="O202" s="415" t="e">
        <f ca="true">+IF(AND(ISNUMBER(OFFSET('Water Data'!$F$10,0,10*ROW('Water Data'!F196))),'Data Summary'!CD202="Yes"),OFFSET('Water Data'!$F$10,0,10*ROW('Water Data'!F196)),NA())</f>
        <v>#N/A</v>
      </c>
      <c r="P202" s="415" t="e">
        <f ca="true">+IF(AND(ISNUMBER(OFFSET('Water Data'!$G$5,0,10*ROW('Water Data'!G196))),'Data Summary'!CE202="Yes"),100-OFFSET('Water Data'!$G$5,0,10*ROW('Water Data'!G196)),NA())</f>
        <v>#N/A</v>
      </c>
      <c r="Q202" s="415" t="e">
        <f ca="true">+IF(AND(ISNUMBER(OFFSET('Water Data'!$G$7,0,10*ROW('Water Data'!G196))),'Data Summary'!CF202="Yes"),OFFSET('Water Data'!$G$7,0,10*ROW('Water Data'!G196)),NA())</f>
        <v>#N/A</v>
      </c>
      <c r="R202" s="415" t="e">
        <f ca="true">+IF(AND(ISNUMBER(OFFSET('Water Data'!$G$10,0,10*ROW('Water Data'!G196))),'Data Summary'!CG202="Yes"),OFFSET('Water Data'!$G$10,0,10*ROW('Water Data'!G196)),NA())</f>
        <v>#N/A</v>
      </c>
      <c r="S202" s="415" t="e">
        <f ca="true">+IF(AND(ISNUMBER(OFFSET('Water Data'!$H$5,0,10*ROW('Water Data'!H196))),'Data Summary'!CH202="Yes"),100-OFFSET('Water Data'!$H$5,0,10*ROW('Water Data'!H196)),NA())</f>
        <v>#N/A</v>
      </c>
      <c r="T202" s="415" t="e">
        <f ca="true">+IF(AND(ISNUMBER(OFFSET('Water Data'!$H$7,0,10*ROW('Water Data'!H196))),'Data Summary'!CI202="Yes"),OFFSET('Water Data'!$H$7,0,10*ROW('Water Data'!H196)),NA())</f>
        <v>#N/A</v>
      </c>
      <c r="U202" s="415" t="e">
        <f ca="true">+IF(AND(ISNUMBER(OFFSET('Water Data'!$H$10,0,10*ROW('Water Data'!H196))),'Data Summary'!CJ202="Yes"),OFFSET('Water Data'!$H$10,0,10*ROW('Water Data'!H196)),NA())</f>
        <v>#N/A</v>
      </c>
      <c r="V202" s="203" t="e">
        <f ca="true">+IF(AND(ISNUMBER(OFFSET('Sanitation Data'!$C$5,0,10*ROW('Sanitation Data'!C196))),'Data Summary'!CK202="Yes"),100-OFFSET('Sanitation Data'!$C$5,0,10*ROW('Sanitation Data'!C196)),NA())</f>
        <v>#N/A</v>
      </c>
      <c r="W202" s="203" t="e">
        <f ca="true">+IF(AND(ISNUMBER(OFFSET('Sanitation Data'!$C$7,0,10*ROW('Sanitation Data'!C196))),'Data Summary'!CL202="Yes"),OFFSET('Sanitation Data'!$C$7,0,10*ROW('Sanitation Data'!C196)),NA())</f>
        <v>#N/A</v>
      </c>
      <c r="X202" s="203" t="e">
        <f ca="true">+IF(AND(ISNUMBER(OFFSET('Sanitation Data'!$C$11,0,10*ROW('Sanitation Data'!C196))),'Data Summary'!CM202="Yes"),OFFSET('Sanitation Data'!$C$11,0,10*ROW('Sanitation Data'!C196)),NA())</f>
        <v>#N/A</v>
      </c>
      <c r="Y202" s="203" t="e">
        <f ca="true">+IF(AND(ISNUMBER(OFFSET('Sanitation Data'!$C$12,0,10*ROW('Sanitation Data'!C196))),'Data Summary'!CN202="Yes"),OFFSET('Sanitation Data'!$C$12,0,10*ROW('Sanitation Data'!C196)),NA())</f>
        <v>#N/A</v>
      </c>
      <c r="Z202" s="203" t="e">
        <f ca="true">+IF(AND(ISNUMBER(OFFSET('Sanitation Data'!$C$13,0,10*ROW('Sanitation Data'!C196))),'Data Summary'!CO202="Yes"),OFFSET('Sanitation Data'!$C$13,0,10*ROW('Sanitation Data'!C196)),NA())</f>
        <v>#N/A</v>
      </c>
      <c r="AA202" s="203" t="e">
        <f ca="true">+IF(AND(ISNUMBER(OFFSET('Sanitation Data'!$D$5,0,10*ROW('Sanitation Data'!D196))),'Data Summary'!CP202="Yes"),100-OFFSET('Sanitation Data'!$D$5,0,10*ROW('Sanitation Data'!D196)),NA())</f>
        <v>#N/A</v>
      </c>
      <c r="AB202" s="203" t="e">
        <f ca="true">+IF(AND(ISNUMBER(OFFSET('Sanitation Data'!$D$7,0,10*ROW('Sanitation Data'!D196))),'Data Summary'!CQ202="Yes"),OFFSET('Sanitation Data'!$D$7,0,10*ROW('Sanitation Data'!D196)),NA())</f>
        <v>#N/A</v>
      </c>
      <c r="AC202" s="203" t="e">
        <f ca="true">+IF(AND(ISNUMBER(OFFSET('Sanitation Data'!$D$11,0,10*ROW('Sanitation Data'!D196))),'Data Summary'!CR202="Yes"),OFFSET('Sanitation Data'!$D$11,0,10*ROW('Sanitation Data'!D196)),NA())</f>
        <v>#N/A</v>
      </c>
      <c r="AD202" s="203" t="e">
        <f ca="true">+IF(AND(ISNUMBER(OFFSET('Sanitation Data'!$D$12,0,10*ROW('Sanitation Data'!D196))),'Data Summary'!CS202="Yes"),OFFSET('Sanitation Data'!$D$12,0,10*ROW('Sanitation Data'!D196)),NA())</f>
        <v>#N/A</v>
      </c>
      <c r="AE202" s="203" t="e">
        <f ca="true">+IF(AND(ISNUMBER(OFFSET('Sanitation Data'!$D$13,0,10*ROW('Sanitation Data'!D196))),'Data Summary'!CT202="Yes"),OFFSET('Sanitation Data'!$D$13,0,10*ROW('Sanitation Data'!D196)),NA())</f>
        <v>#N/A</v>
      </c>
      <c r="AF202" s="203" t="e">
        <f ca="true">+IF(AND(ISNUMBER(OFFSET('Sanitation Data'!$E$5,0,10*ROW('Sanitation Data'!E196))),'Data Summary'!CU202="Yes"),100-OFFSET('Sanitation Data'!$E$5,0,10*ROW('Sanitation Data'!E196)),NA())</f>
        <v>#N/A</v>
      </c>
      <c r="AG202" s="203" t="e">
        <f ca="true">+IF(AND(ISNUMBER(OFFSET('Sanitation Data'!$E$7,0,10*ROW('Sanitation Data'!E196))),'Data Summary'!CV202="Yes"),OFFSET('Sanitation Data'!$E$7,0,10*ROW('Sanitation Data'!E196)),NA())</f>
        <v>#N/A</v>
      </c>
      <c r="AH202" s="203" t="e">
        <f ca="true">+IF(AND(ISNUMBER(OFFSET('Sanitation Data'!$E$11,0,10*ROW('Sanitation Data'!E196))),'Data Summary'!CW202="Yes"),OFFSET('Sanitation Data'!$E$11,0,10*ROW('Sanitation Data'!E196)),NA())</f>
        <v>#N/A</v>
      </c>
      <c r="AI202" s="203" t="e">
        <f ca="true">+IF(AND(ISNUMBER(OFFSET('Sanitation Data'!$E$12,0,10*ROW('Sanitation Data'!E196))),'Data Summary'!CX202="Yes"),OFFSET('Sanitation Data'!$E$12,0,10*ROW('Sanitation Data'!E196)),NA())</f>
        <v>#N/A</v>
      </c>
      <c r="AJ202" s="203" t="e">
        <f ca="true">+IF(AND(ISNUMBER(OFFSET('Sanitation Data'!$E$13,0,10*ROW('Sanitation Data'!E196))),'Data Summary'!CY202="Yes"),OFFSET('Sanitation Data'!$E$13,0,10*ROW('Sanitation Data'!E196)),NA())</f>
        <v>#N/A</v>
      </c>
      <c r="AK202" s="203" t="e">
        <f ca="true">+IF(AND(ISNUMBER(OFFSET('Sanitation Data'!$F$5,0,10*ROW('Sanitation Data'!F196))),'Data Summary'!CZ202="Yes"),100-OFFSET('Sanitation Data'!$F$5,0,10*ROW('Sanitation Data'!F196)),NA())</f>
        <v>#N/A</v>
      </c>
      <c r="AL202" s="203" t="e">
        <f ca="true">+IF(AND(ISNUMBER(OFFSET('Sanitation Data'!$F$7,0,10*ROW('Sanitation Data'!F196))),'Data Summary'!DA202="Yes"),OFFSET('Sanitation Data'!$F$7,0,10*ROW('Sanitation Data'!F196)),NA())</f>
        <v>#N/A</v>
      </c>
      <c r="AM202" s="203" t="e">
        <f ca="true">+IF(AND(ISNUMBER(OFFSET('Sanitation Data'!$F$11,0,10*ROW('Sanitation Data'!F196))),'Data Summary'!DB202="Yes"),OFFSET('Sanitation Data'!$F$11,0,10*ROW('Sanitation Data'!F196)),NA())</f>
        <v>#N/A</v>
      </c>
      <c r="AN202" s="203" t="e">
        <f ca="true">+IF(AND(ISNUMBER(OFFSET('Sanitation Data'!$F$12,0,10*ROW('Sanitation Data'!F196))),'Data Summary'!DC202="Yes"),OFFSET('Sanitation Data'!$F$12,0,10*ROW('Sanitation Data'!F196)),NA())</f>
        <v>#N/A</v>
      </c>
      <c r="AO202" s="203" t="e">
        <f ca="true">+IF(AND(ISNUMBER(OFFSET('Sanitation Data'!$F$13,0,10*ROW('Sanitation Data'!F196))),'Data Summary'!DD202="Yes"),OFFSET('Sanitation Data'!$F$13,0,10*ROW('Sanitation Data'!F196)),NA())</f>
        <v>#N/A</v>
      </c>
      <c r="AP202" s="203" t="e">
        <f ca="true">+IF(AND(ISNUMBER(OFFSET('Sanitation Data'!$G$5,0,10*ROW('Sanitation Data'!G196))),'Data Summary'!DE202="Yes"),100-OFFSET('Sanitation Data'!$G$5,0,10*ROW('Sanitation Data'!G196)),NA())</f>
        <v>#N/A</v>
      </c>
      <c r="AQ202" s="203" t="e">
        <f ca="true">+IF(AND(ISNUMBER(OFFSET('Sanitation Data'!$G$7,0,10*ROW('Sanitation Data'!G196))),'Data Summary'!DF202="Yes"),OFFSET('Sanitation Data'!$G$7,0,10*ROW('Sanitation Data'!G196)),NA())</f>
        <v>#N/A</v>
      </c>
      <c r="AR202" s="203" t="e">
        <f ca="true">+IF(AND(ISNUMBER(OFFSET('Sanitation Data'!$G$11,0,10*ROW('Sanitation Data'!G196))),'Data Summary'!DG202="Yes"),OFFSET('Sanitation Data'!$G$11,0,10*ROW('Sanitation Data'!G196)),NA())</f>
        <v>#N/A</v>
      </c>
      <c r="AS202" s="203" t="e">
        <f ca="true">+IF(AND(ISNUMBER(OFFSET('Sanitation Data'!$G$12,0,10*ROW('Sanitation Data'!G196))),'Data Summary'!DH202="Yes"),OFFSET('Sanitation Data'!$G$12,0,10*ROW('Sanitation Data'!G196)),NA())</f>
        <v>#N/A</v>
      </c>
      <c r="AT202" s="203" t="e">
        <f ca="true">+IF(AND(ISNUMBER(OFFSET('Sanitation Data'!$G$13,0,10*ROW('Sanitation Data'!G196))),'Data Summary'!DI202="Yes"),OFFSET('Sanitation Data'!$G$13,0,10*ROW('Sanitation Data'!G196)),NA())</f>
        <v>#N/A</v>
      </c>
      <c r="AU202" s="203" t="e">
        <f ca="true">+IF(AND(ISNUMBER(OFFSET('Sanitation Data'!$H$5,0,10*ROW('Sanitation Data'!H196))),'Data Summary'!DJ202="Yes"),100-OFFSET('Sanitation Data'!$H$5,0,10*ROW('Sanitation Data'!H196)),NA())</f>
        <v>#N/A</v>
      </c>
      <c r="AV202" s="203" t="e">
        <f ca="true">+IF(AND(ISNUMBER(OFFSET('Sanitation Data'!$H$7,0,10*ROW('Sanitation Data'!H196))),'Data Summary'!DK202="Yes"),OFFSET('Sanitation Data'!$H$7,0,10*ROW('Sanitation Data'!H196)),NA())</f>
        <v>#N/A</v>
      </c>
      <c r="AW202" s="203" t="e">
        <f ca="true">+IF(AND(ISNUMBER(OFFSET('Sanitation Data'!$H$11,0,10*ROW('Sanitation Data'!H196))),'Data Summary'!DL202="Yes"),OFFSET('Sanitation Data'!$H$11,0,10*ROW('Sanitation Data'!H196)),NA())</f>
        <v>#N/A</v>
      </c>
      <c r="AX202" s="203" t="e">
        <f ca="true">+IF(AND(ISNUMBER(OFFSET('Sanitation Data'!$H$12,0,10*ROW('Sanitation Data'!H196))),'Data Summary'!DM202="Yes"),OFFSET('Sanitation Data'!$H$12,0,10*ROW('Sanitation Data'!H196)),NA())</f>
        <v>#N/A</v>
      </c>
      <c r="AY202" s="203" t="e">
        <f ca="true">+IF(AND(ISNUMBER(OFFSET('Sanitation Data'!$H$13,0,10*ROW('Sanitation Data'!H196))),'Data Summary'!DN202="Yes"),OFFSET('Sanitation Data'!$H$13,0,10*ROW('Sanitation Data'!H196)),NA())</f>
        <v>#N/A</v>
      </c>
      <c r="AZ202" s="204" t="e">
        <f ca="true">+IF(AND(ISNUMBER(OFFSET('Hygiene Data'!$C$6,0,10*ROW('Hygiene Data'!C196))),'Data Summary'!DO202="Yes"),OFFSET('Hygiene Data'!$C$6,0,10*ROW('Hygiene Data'!C196)),NA())</f>
        <v>#N/A</v>
      </c>
      <c r="BA202" s="204" t="e">
        <f ca="true">+IF(AND(ISNUMBER(OFFSET('Hygiene Data'!$C$8,0,10*ROW('Hygiene Data'!C196))),'Data Summary'!DP202="Yes"),OFFSET('Hygiene Data'!$C$8,0,10*ROW('Hygiene Data'!C196)),NA())</f>
        <v>#N/A</v>
      </c>
      <c r="BB202" s="204" t="e">
        <f ca="true">+IF(AND(ISNUMBER(OFFSET('Hygiene Data'!$C$10,0,10*ROW('Hygiene Data'!C196))),'Data Summary'!DQ202="Yes"),OFFSET('Hygiene Data'!$C$10,0,10*ROW('Hygiene Data'!C196)),NA())</f>
        <v>#N/A</v>
      </c>
      <c r="BC202" s="204" t="e">
        <f ca="true">+IF(AND(ISNUMBER(OFFSET('Hygiene Data'!$D$6,0,10*ROW('Hygiene Data'!D196))),'Data Summary'!DR202="Yes"),OFFSET('Hygiene Data'!$D$6,0,10*ROW('Hygiene Data'!D196)),NA())</f>
        <v>#N/A</v>
      </c>
      <c r="BD202" s="204" t="e">
        <f ca="true">+IF(AND(ISNUMBER(OFFSET('Hygiene Data'!$D$8,0,10*ROW('Hygiene Data'!D196))),'Data Summary'!DS202="Yes"),OFFSET('Hygiene Data'!$D$8,0,10*ROW('Hygiene Data'!D196)),NA())</f>
        <v>#N/A</v>
      </c>
      <c r="BE202" s="204" t="e">
        <f ca="true">+IF(AND(ISNUMBER(OFFSET('Hygiene Data'!$D$10,0,10*ROW('Hygiene Data'!D196))),'Data Summary'!DT202="Yes"),OFFSET('Hygiene Data'!$D$10,0,10*ROW('Hygiene Data'!D196)),NA())</f>
        <v>#N/A</v>
      </c>
      <c r="BF202" s="204" t="e">
        <f ca="true">+IF(AND(ISNUMBER(OFFSET('Hygiene Data'!$E$6,0,10*ROW('Hygiene Data'!E196))),'Data Summary'!DU202="Yes"),OFFSET('Hygiene Data'!$E$6,0,10*ROW('Hygiene Data'!E196)),NA())</f>
        <v>#N/A</v>
      </c>
      <c r="BG202" s="204" t="e">
        <f ca="true">+IF(AND(ISNUMBER(OFFSET('Hygiene Data'!$E$8,0,10*ROW('Hygiene Data'!E196))),'Data Summary'!DV202="Yes"),OFFSET('Hygiene Data'!$E$8,0,10*ROW('Hygiene Data'!E196)),NA())</f>
        <v>#N/A</v>
      </c>
      <c r="BH202" s="204" t="e">
        <f ca="true">+IF(AND(ISNUMBER(OFFSET('Hygiene Data'!$E$10,0,10*ROW('Hygiene Data'!E196))),'Data Summary'!DW202="Yes"),OFFSET('Hygiene Data'!$E$10,0,10*ROW('Hygiene Data'!E196)),NA())</f>
        <v>#N/A</v>
      </c>
      <c r="BI202" s="204" t="e">
        <f ca="true">+IF(AND(ISNUMBER(OFFSET('Hygiene Data'!$F$6,0,10*ROW('Hygiene Data'!F196))),'Data Summary'!DX202="Yes"),OFFSET('Hygiene Data'!$F$6,0,10*ROW('Hygiene Data'!F196)),NA())</f>
        <v>#N/A</v>
      </c>
      <c r="BJ202" s="204" t="e">
        <f ca="true">+IF(AND(ISNUMBER(OFFSET('Hygiene Data'!$F$8,0,10*ROW('Hygiene Data'!F196))),'Data Summary'!DY202="Yes"),OFFSET('Hygiene Data'!$F$8,0,10*ROW('Hygiene Data'!F196)),NA())</f>
        <v>#N/A</v>
      </c>
      <c r="BK202" s="204" t="e">
        <f ca="true">+IF(AND(ISNUMBER(OFFSET('Hygiene Data'!$F$10,0,10*ROW('Hygiene Data'!F196))),'Data Summary'!DZ202="Yes"),OFFSET('Hygiene Data'!$F$10,0,10*ROW('Hygiene Data'!F196)),NA())</f>
        <v>#N/A</v>
      </c>
      <c r="BL202" s="204" t="e">
        <f ca="true">+IF(AND(ISNUMBER(OFFSET('Hygiene Data'!$G$6,0,10*ROW('Hygiene Data'!G196))),'Data Summary'!EA202="Yes"),OFFSET('Hygiene Data'!$G$6,0,10*ROW('Hygiene Data'!G196)),NA())</f>
        <v>#N/A</v>
      </c>
      <c r="BM202" s="204" t="e">
        <f ca="true">+IF(AND(ISNUMBER(OFFSET('Hygiene Data'!$G$8,0,10*ROW('Hygiene Data'!G196))),'Data Summary'!EB202="Yes"),OFFSET('Hygiene Data'!$G$8,0,10*ROW('Hygiene Data'!G196)),NA())</f>
        <v>#N/A</v>
      </c>
      <c r="BN202" s="204" t="e">
        <f ca="true">+IF(AND(ISNUMBER(OFFSET('Hygiene Data'!$G$10,0,10*ROW('Hygiene Data'!G196))),'Data Summary'!EC202="Yes"),OFFSET('Hygiene Data'!$G$10,0,10*ROW('Hygiene Data'!G196)),NA())</f>
        <v>#N/A</v>
      </c>
      <c r="BO202" s="204" t="e">
        <f ca="true">+IF(AND(ISNUMBER(OFFSET('Hygiene Data'!$H$6,0,10*ROW('Hygiene Data'!H196))),'Data Summary'!ED202="Yes"),OFFSET('Hygiene Data'!$H$6,0,10*ROW('Hygiene Data'!H196)),NA())</f>
        <v>#N/A</v>
      </c>
      <c r="BP202" s="204" t="e">
        <f ca="true">+IF(AND(ISNUMBER(OFFSET('Hygiene Data'!$H$8,0,10*ROW('Hygiene Data'!H196))),'Data Summary'!EE202="Yes"),OFFSET('Hygiene Data'!$H$8,0,10*ROW('Hygiene Data'!H196)),NA())</f>
        <v>#N/A</v>
      </c>
      <c r="BQ202" s="204"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415" t="e">
        <f ca="true">+IF(AND(ISNUMBER(OFFSET('Water Data'!$C$5,0,10*ROW('Water Data'!C197))),'Data Summary'!BS203="Yes"),100-OFFSET('Water Data'!$C$5,0,10*ROW('Water Data'!C197)),NA())</f>
        <v>#N/A</v>
      </c>
      <c r="E203" s="415" t="e">
        <f ca="true">+IF(AND(ISNUMBER(OFFSET('Water Data'!$C$7,0,10*ROW('Water Data'!C197))),'Data Summary'!BT203="Yes"),OFFSET('Water Data'!$C$7,0,10*ROW('Water Data'!C197)),NA())</f>
        <v>#N/A</v>
      </c>
      <c r="F203" s="415" t="e">
        <f ca="true">+IF(AND(ISNUMBER(OFFSET('Water Data'!$C$10,0,10*ROW('Water Data'!C197))),'Data Summary'!BU203="Yes"),OFFSET('Water Data'!$C$10,0,10*ROW('Water Data'!C197)),NA())</f>
        <v>#N/A</v>
      </c>
      <c r="G203" s="415" t="e">
        <f ca="true">+IF(AND(ISNUMBER(OFFSET('Water Data'!$D$5,0,10*ROW('Water Data'!D197))),'Data Summary'!BV203="Yes"),100-OFFSET('Water Data'!$D$5,0,10*ROW('Water Data'!D197)),NA())</f>
        <v>#N/A</v>
      </c>
      <c r="H203" s="415" t="e">
        <f ca="true">+IF(AND(ISNUMBER(OFFSET('Water Data'!$D$7,0,10*ROW('Water Data'!D197))),'Data Summary'!BW203="Yes"),OFFSET('Water Data'!$D$7,0,10*ROW('Water Data'!D197)),NA())</f>
        <v>#N/A</v>
      </c>
      <c r="I203" s="415" t="e">
        <f ca="true">+IF(AND(ISNUMBER(OFFSET('Water Data'!$D$10,0,10*ROW('Water Data'!D197))),'Data Summary'!BX203="Yes"),OFFSET('Water Data'!$D$10,0,10*ROW('Water Data'!D197)),NA())</f>
        <v>#N/A</v>
      </c>
      <c r="J203" s="415" t="e">
        <f ca="true">+IF(AND(ISNUMBER(OFFSET('Water Data'!$E$5,0,10*ROW('Water Data'!E197))),'Data Summary'!BY203="Yes"),100-OFFSET('Water Data'!$E$5,0,10*ROW('Water Data'!E197)),NA())</f>
        <v>#N/A</v>
      </c>
      <c r="K203" s="415" t="e">
        <f ca="true">+IF(AND(ISNUMBER(OFFSET('Water Data'!$E$7,0,10*ROW('Water Data'!E197))),'Data Summary'!BZ203="Yes"),OFFSET('Water Data'!$E$7,0,10*ROW('Water Data'!E197)),NA())</f>
        <v>#N/A</v>
      </c>
      <c r="L203" s="415" t="e">
        <f ca="true">+IF(AND(ISNUMBER(OFFSET('Water Data'!$E$10,0,10*ROW('Water Data'!E197))),'Data Summary'!CA203="Yes"),OFFSET('Water Data'!$E$10,0,10*ROW('Water Data'!E197)),NA())</f>
        <v>#N/A</v>
      </c>
      <c r="M203" s="415" t="e">
        <f ca="true">+IF(AND(ISNUMBER(OFFSET('Water Data'!$F$5,0,10*ROW('Water Data'!F197))),'Data Summary'!CB203="Yes"),100-OFFSET('Water Data'!$F$5,0,10*ROW('Water Data'!F197)),NA())</f>
        <v>#N/A</v>
      </c>
      <c r="N203" s="415" t="e">
        <f ca="true">+IF(AND(ISNUMBER(OFFSET('Water Data'!$F$7,0,10*ROW('Water Data'!F197))),'Data Summary'!CC203="Yes"),OFFSET('Water Data'!$F$7,0,10*ROW('Water Data'!F197)),NA())</f>
        <v>#N/A</v>
      </c>
      <c r="O203" s="415" t="e">
        <f ca="true">+IF(AND(ISNUMBER(OFFSET('Water Data'!$F$10,0,10*ROW('Water Data'!F197))),'Data Summary'!CD203="Yes"),OFFSET('Water Data'!$F$10,0,10*ROW('Water Data'!F197)),NA())</f>
        <v>#N/A</v>
      </c>
      <c r="P203" s="415" t="e">
        <f ca="true">+IF(AND(ISNUMBER(OFFSET('Water Data'!$G$5,0,10*ROW('Water Data'!G197))),'Data Summary'!CE203="Yes"),100-OFFSET('Water Data'!$G$5,0,10*ROW('Water Data'!G197)),NA())</f>
        <v>#N/A</v>
      </c>
      <c r="Q203" s="415" t="e">
        <f ca="true">+IF(AND(ISNUMBER(OFFSET('Water Data'!$G$7,0,10*ROW('Water Data'!G197))),'Data Summary'!CF203="Yes"),OFFSET('Water Data'!$G$7,0,10*ROW('Water Data'!G197)),NA())</f>
        <v>#N/A</v>
      </c>
      <c r="R203" s="415" t="e">
        <f ca="true">+IF(AND(ISNUMBER(OFFSET('Water Data'!$G$10,0,10*ROW('Water Data'!G197))),'Data Summary'!CG203="Yes"),OFFSET('Water Data'!$G$10,0,10*ROW('Water Data'!G197)),NA())</f>
        <v>#N/A</v>
      </c>
      <c r="S203" s="415" t="e">
        <f ca="true">+IF(AND(ISNUMBER(OFFSET('Water Data'!$H$5,0,10*ROW('Water Data'!H197))),'Data Summary'!CH203="Yes"),100-OFFSET('Water Data'!$H$5,0,10*ROW('Water Data'!H197)),NA())</f>
        <v>#N/A</v>
      </c>
      <c r="T203" s="415" t="e">
        <f ca="true">+IF(AND(ISNUMBER(OFFSET('Water Data'!$H$7,0,10*ROW('Water Data'!H197))),'Data Summary'!CI203="Yes"),OFFSET('Water Data'!$H$7,0,10*ROW('Water Data'!H197)),NA())</f>
        <v>#N/A</v>
      </c>
      <c r="U203" s="415" t="e">
        <f ca="true">+IF(AND(ISNUMBER(OFFSET('Water Data'!$H$10,0,10*ROW('Water Data'!H197))),'Data Summary'!CJ203="Yes"),OFFSET('Water Data'!$H$10,0,10*ROW('Water Data'!H197)),NA())</f>
        <v>#N/A</v>
      </c>
      <c r="V203" s="203" t="e">
        <f ca="true">+IF(AND(ISNUMBER(OFFSET('Sanitation Data'!$C$5,0,10*ROW('Sanitation Data'!C197))),'Data Summary'!CK203="Yes"),100-OFFSET('Sanitation Data'!$C$5,0,10*ROW('Sanitation Data'!C197)),NA())</f>
        <v>#N/A</v>
      </c>
      <c r="W203" s="203" t="e">
        <f ca="true">+IF(AND(ISNUMBER(OFFSET('Sanitation Data'!$C$7,0,10*ROW('Sanitation Data'!C197))),'Data Summary'!CL203="Yes"),OFFSET('Sanitation Data'!$C$7,0,10*ROW('Sanitation Data'!C197)),NA())</f>
        <v>#N/A</v>
      </c>
      <c r="X203" s="203" t="e">
        <f ca="true">+IF(AND(ISNUMBER(OFFSET('Sanitation Data'!$C$11,0,10*ROW('Sanitation Data'!C197))),'Data Summary'!CM203="Yes"),OFFSET('Sanitation Data'!$C$11,0,10*ROW('Sanitation Data'!C197)),NA())</f>
        <v>#N/A</v>
      </c>
      <c r="Y203" s="203" t="e">
        <f ca="true">+IF(AND(ISNUMBER(OFFSET('Sanitation Data'!$C$12,0,10*ROW('Sanitation Data'!C197))),'Data Summary'!CN203="Yes"),OFFSET('Sanitation Data'!$C$12,0,10*ROW('Sanitation Data'!C197)),NA())</f>
        <v>#N/A</v>
      </c>
      <c r="Z203" s="203" t="e">
        <f ca="true">+IF(AND(ISNUMBER(OFFSET('Sanitation Data'!$C$13,0,10*ROW('Sanitation Data'!C197))),'Data Summary'!CO203="Yes"),OFFSET('Sanitation Data'!$C$13,0,10*ROW('Sanitation Data'!C197)),NA())</f>
        <v>#N/A</v>
      </c>
      <c r="AA203" s="203" t="e">
        <f ca="true">+IF(AND(ISNUMBER(OFFSET('Sanitation Data'!$D$5,0,10*ROW('Sanitation Data'!D197))),'Data Summary'!CP203="Yes"),100-OFFSET('Sanitation Data'!$D$5,0,10*ROW('Sanitation Data'!D197)),NA())</f>
        <v>#N/A</v>
      </c>
      <c r="AB203" s="203" t="e">
        <f ca="true">+IF(AND(ISNUMBER(OFFSET('Sanitation Data'!$D$7,0,10*ROW('Sanitation Data'!D197))),'Data Summary'!CQ203="Yes"),OFFSET('Sanitation Data'!$D$7,0,10*ROW('Sanitation Data'!D197)),NA())</f>
        <v>#N/A</v>
      </c>
      <c r="AC203" s="203" t="e">
        <f ca="true">+IF(AND(ISNUMBER(OFFSET('Sanitation Data'!$D$11,0,10*ROW('Sanitation Data'!D197))),'Data Summary'!CR203="Yes"),OFFSET('Sanitation Data'!$D$11,0,10*ROW('Sanitation Data'!D197)),NA())</f>
        <v>#N/A</v>
      </c>
      <c r="AD203" s="203" t="e">
        <f ca="true">+IF(AND(ISNUMBER(OFFSET('Sanitation Data'!$D$12,0,10*ROW('Sanitation Data'!D197))),'Data Summary'!CS203="Yes"),OFFSET('Sanitation Data'!$D$12,0,10*ROW('Sanitation Data'!D197)),NA())</f>
        <v>#N/A</v>
      </c>
      <c r="AE203" s="203" t="e">
        <f ca="true">+IF(AND(ISNUMBER(OFFSET('Sanitation Data'!$D$13,0,10*ROW('Sanitation Data'!D197))),'Data Summary'!CT203="Yes"),OFFSET('Sanitation Data'!$D$13,0,10*ROW('Sanitation Data'!D197)),NA())</f>
        <v>#N/A</v>
      </c>
      <c r="AF203" s="203" t="e">
        <f ca="true">+IF(AND(ISNUMBER(OFFSET('Sanitation Data'!$E$5,0,10*ROW('Sanitation Data'!E197))),'Data Summary'!CU203="Yes"),100-OFFSET('Sanitation Data'!$E$5,0,10*ROW('Sanitation Data'!E197)),NA())</f>
        <v>#N/A</v>
      </c>
      <c r="AG203" s="203" t="e">
        <f ca="true">+IF(AND(ISNUMBER(OFFSET('Sanitation Data'!$E$7,0,10*ROW('Sanitation Data'!E197))),'Data Summary'!CV203="Yes"),OFFSET('Sanitation Data'!$E$7,0,10*ROW('Sanitation Data'!E197)),NA())</f>
        <v>#N/A</v>
      </c>
      <c r="AH203" s="203" t="e">
        <f ca="true">+IF(AND(ISNUMBER(OFFSET('Sanitation Data'!$E$11,0,10*ROW('Sanitation Data'!E197))),'Data Summary'!CW203="Yes"),OFFSET('Sanitation Data'!$E$11,0,10*ROW('Sanitation Data'!E197)),NA())</f>
        <v>#N/A</v>
      </c>
      <c r="AI203" s="203" t="e">
        <f ca="true">+IF(AND(ISNUMBER(OFFSET('Sanitation Data'!$E$12,0,10*ROW('Sanitation Data'!E197))),'Data Summary'!CX203="Yes"),OFFSET('Sanitation Data'!$E$12,0,10*ROW('Sanitation Data'!E197)),NA())</f>
        <v>#N/A</v>
      </c>
      <c r="AJ203" s="203" t="e">
        <f ca="true">+IF(AND(ISNUMBER(OFFSET('Sanitation Data'!$E$13,0,10*ROW('Sanitation Data'!E197))),'Data Summary'!CY203="Yes"),OFFSET('Sanitation Data'!$E$13,0,10*ROW('Sanitation Data'!E197)),NA())</f>
        <v>#N/A</v>
      </c>
      <c r="AK203" s="203" t="e">
        <f ca="true">+IF(AND(ISNUMBER(OFFSET('Sanitation Data'!$F$5,0,10*ROW('Sanitation Data'!F197))),'Data Summary'!CZ203="Yes"),100-OFFSET('Sanitation Data'!$F$5,0,10*ROW('Sanitation Data'!F197)),NA())</f>
        <v>#N/A</v>
      </c>
      <c r="AL203" s="203" t="e">
        <f ca="true">+IF(AND(ISNUMBER(OFFSET('Sanitation Data'!$F$7,0,10*ROW('Sanitation Data'!F197))),'Data Summary'!DA203="Yes"),OFFSET('Sanitation Data'!$F$7,0,10*ROW('Sanitation Data'!F197)),NA())</f>
        <v>#N/A</v>
      </c>
      <c r="AM203" s="203" t="e">
        <f ca="true">+IF(AND(ISNUMBER(OFFSET('Sanitation Data'!$F$11,0,10*ROW('Sanitation Data'!F197))),'Data Summary'!DB203="Yes"),OFFSET('Sanitation Data'!$F$11,0,10*ROW('Sanitation Data'!F197)),NA())</f>
        <v>#N/A</v>
      </c>
      <c r="AN203" s="203" t="e">
        <f ca="true">+IF(AND(ISNUMBER(OFFSET('Sanitation Data'!$F$12,0,10*ROW('Sanitation Data'!F197))),'Data Summary'!DC203="Yes"),OFFSET('Sanitation Data'!$F$12,0,10*ROW('Sanitation Data'!F197)),NA())</f>
        <v>#N/A</v>
      </c>
      <c r="AO203" s="203" t="e">
        <f ca="true">+IF(AND(ISNUMBER(OFFSET('Sanitation Data'!$F$13,0,10*ROW('Sanitation Data'!F197))),'Data Summary'!DD203="Yes"),OFFSET('Sanitation Data'!$F$13,0,10*ROW('Sanitation Data'!F197)),NA())</f>
        <v>#N/A</v>
      </c>
      <c r="AP203" s="203" t="e">
        <f ca="true">+IF(AND(ISNUMBER(OFFSET('Sanitation Data'!$G$5,0,10*ROW('Sanitation Data'!G197))),'Data Summary'!DE203="Yes"),100-OFFSET('Sanitation Data'!$G$5,0,10*ROW('Sanitation Data'!G197)),NA())</f>
        <v>#N/A</v>
      </c>
      <c r="AQ203" s="203" t="e">
        <f ca="true">+IF(AND(ISNUMBER(OFFSET('Sanitation Data'!$G$7,0,10*ROW('Sanitation Data'!G197))),'Data Summary'!DF203="Yes"),OFFSET('Sanitation Data'!$G$7,0,10*ROW('Sanitation Data'!G197)),NA())</f>
        <v>#N/A</v>
      </c>
      <c r="AR203" s="203" t="e">
        <f ca="true">+IF(AND(ISNUMBER(OFFSET('Sanitation Data'!$G$11,0,10*ROW('Sanitation Data'!G197))),'Data Summary'!DG203="Yes"),OFFSET('Sanitation Data'!$G$11,0,10*ROW('Sanitation Data'!G197)),NA())</f>
        <v>#N/A</v>
      </c>
      <c r="AS203" s="203" t="e">
        <f ca="true">+IF(AND(ISNUMBER(OFFSET('Sanitation Data'!$G$12,0,10*ROW('Sanitation Data'!G197))),'Data Summary'!DH203="Yes"),OFFSET('Sanitation Data'!$G$12,0,10*ROW('Sanitation Data'!G197)),NA())</f>
        <v>#N/A</v>
      </c>
      <c r="AT203" s="203" t="e">
        <f ca="true">+IF(AND(ISNUMBER(OFFSET('Sanitation Data'!$G$13,0,10*ROW('Sanitation Data'!G197))),'Data Summary'!DI203="Yes"),OFFSET('Sanitation Data'!$G$13,0,10*ROW('Sanitation Data'!G197)),NA())</f>
        <v>#N/A</v>
      </c>
      <c r="AU203" s="203" t="e">
        <f ca="true">+IF(AND(ISNUMBER(OFFSET('Sanitation Data'!$H$5,0,10*ROW('Sanitation Data'!H197))),'Data Summary'!DJ203="Yes"),100-OFFSET('Sanitation Data'!$H$5,0,10*ROW('Sanitation Data'!H197)),NA())</f>
        <v>#N/A</v>
      </c>
      <c r="AV203" s="203" t="e">
        <f ca="true">+IF(AND(ISNUMBER(OFFSET('Sanitation Data'!$H$7,0,10*ROW('Sanitation Data'!H197))),'Data Summary'!DK203="Yes"),OFFSET('Sanitation Data'!$H$7,0,10*ROW('Sanitation Data'!H197)),NA())</f>
        <v>#N/A</v>
      </c>
      <c r="AW203" s="203" t="e">
        <f ca="true">+IF(AND(ISNUMBER(OFFSET('Sanitation Data'!$H$11,0,10*ROW('Sanitation Data'!H197))),'Data Summary'!DL203="Yes"),OFFSET('Sanitation Data'!$H$11,0,10*ROW('Sanitation Data'!H197)),NA())</f>
        <v>#N/A</v>
      </c>
      <c r="AX203" s="203" t="e">
        <f ca="true">+IF(AND(ISNUMBER(OFFSET('Sanitation Data'!$H$12,0,10*ROW('Sanitation Data'!H197))),'Data Summary'!DM203="Yes"),OFFSET('Sanitation Data'!$H$12,0,10*ROW('Sanitation Data'!H197)),NA())</f>
        <v>#N/A</v>
      </c>
      <c r="AY203" s="203" t="e">
        <f ca="true">+IF(AND(ISNUMBER(OFFSET('Sanitation Data'!$H$13,0,10*ROW('Sanitation Data'!H197))),'Data Summary'!DN203="Yes"),OFFSET('Sanitation Data'!$H$13,0,10*ROW('Sanitation Data'!H197)),NA())</f>
        <v>#N/A</v>
      </c>
      <c r="AZ203" s="204" t="e">
        <f ca="true">+IF(AND(ISNUMBER(OFFSET('Hygiene Data'!$C$6,0,10*ROW('Hygiene Data'!C197))),'Data Summary'!DO203="Yes"),OFFSET('Hygiene Data'!$C$6,0,10*ROW('Hygiene Data'!C197)),NA())</f>
        <v>#N/A</v>
      </c>
      <c r="BA203" s="204" t="e">
        <f ca="true">+IF(AND(ISNUMBER(OFFSET('Hygiene Data'!$C$8,0,10*ROW('Hygiene Data'!C197))),'Data Summary'!DP203="Yes"),OFFSET('Hygiene Data'!$C$8,0,10*ROW('Hygiene Data'!C197)),NA())</f>
        <v>#N/A</v>
      </c>
      <c r="BB203" s="204" t="e">
        <f ca="true">+IF(AND(ISNUMBER(OFFSET('Hygiene Data'!$C$10,0,10*ROW('Hygiene Data'!C197))),'Data Summary'!DQ203="Yes"),OFFSET('Hygiene Data'!$C$10,0,10*ROW('Hygiene Data'!C197)),NA())</f>
        <v>#N/A</v>
      </c>
      <c r="BC203" s="204" t="e">
        <f ca="true">+IF(AND(ISNUMBER(OFFSET('Hygiene Data'!$D$6,0,10*ROW('Hygiene Data'!D197))),'Data Summary'!DR203="Yes"),OFFSET('Hygiene Data'!$D$6,0,10*ROW('Hygiene Data'!D197)),NA())</f>
        <v>#N/A</v>
      </c>
      <c r="BD203" s="204" t="e">
        <f ca="true">+IF(AND(ISNUMBER(OFFSET('Hygiene Data'!$D$8,0,10*ROW('Hygiene Data'!D197))),'Data Summary'!DS203="Yes"),OFFSET('Hygiene Data'!$D$8,0,10*ROW('Hygiene Data'!D197)),NA())</f>
        <v>#N/A</v>
      </c>
      <c r="BE203" s="204" t="e">
        <f ca="true">+IF(AND(ISNUMBER(OFFSET('Hygiene Data'!$D$10,0,10*ROW('Hygiene Data'!D197))),'Data Summary'!DT203="Yes"),OFFSET('Hygiene Data'!$D$10,0,10*ROW('Hygiene Data'!D197)),NA())</f>
        <v>#N/A</v>
      </c>
      <c r="BF203" s="204" t="e">
        <f ca="true">+IF(AND(ISNUMBER(OFFSET('Hygiene Data'!$E$6,0,10*ROW('Hygiene Data'!E197))),'Data Summary'!DU203="Yes"),OFFSET('Hygiene Data'!$E$6,0,10*ROW('Hygiene Data'!E197)),NA())</f>
        <v>#N/A</v>
      </c>
      <c r="BG203" s="204" t="e">
        <f ca="true">+IF(AND(ISNUMBER(OFFSET('Hygiene Data'!$E$8,0,10*ROW('Hygiene Data'!E197))),'Data Summary'!DV203="Yes"),OFFSET('Hygiene Data'!$E$8,0,10*ROW('Hygiene Data'!E197)),NA())</f>
        <v>#N/A</v>
      </c>
      <c r="BH203" s="204" t="e">
        <f ca="true">+IF(AND(ISNUMBER(OFFSET('Hygiene Data'!$E$10,0,10*ROW('Hygiene Data'!E197))),'Data Summary'!DW203="Yes"),OFFSET('Hygiene Data'!$E$10,0,10*ROW('Hygiene Data'!E197)),NA())</f>
        <v>#N/A</v>
      </c>
      <c r="BI203" s="204" t="e">
        <f ca="true">+IF(AND(ISNUMBER(OFFSET('Hygiene Data'!$F$6,0,10*ROW('Hygiene Data'!F197))),'Data Summary'!DX203="Yes"),OFFSET('Hygiene Data'!$F$6,0,10*ROW('Hygiene Data'!F197)),NA())</f>
        <v>#N/A</v>
      </c>
      <c r="BJ203" s="204" t="e">
        <f ca="true">+IF(AND(ISNUMBER(OFFSET('Hygiene Data'!$F$8,0,10*ROW('Hygiene Data'!F197))),'Data Summary'!DY203="Yes"),OFFSET('Hygiene Data'!$F$8,0,10*ROW('Hygiene Data'!F197)),NA())</f>
        <v>#N/A</v>
      </c>
      <c r="BK203" s="204" t="e">
        <f ca="true">+IF(AND(ISNUMBER(OFFSET('Hygiene Data'!$F$10,0,10*ROW('Hygiene Data'!F197))),'Data Summary'!DZ203="Yes"),OFFSET('Hygiene Data'!$F$10,0,10*ROW('Hygiene Data'!F197)),NA())</f>
        <v>#N/A</v>
      </c>
      <c r="BL203" s="204" t="e">
        <f ca="true">+IF(AND(ISNUMBER(OFFSET('Hygiene Data'!$G$6,0,10*ROW('Hygiene Data'!G197))),'Data Summary'!EA203="Yes"),OFFSET('Hygiene Data'!$G$6,0,10*ROW('Hygiene Data'!G197)),NA())</f>
        <v>#N/A</v>
      </c>
      <c r="BM203" s="204" t="e">
        <f ca="true">+IF(AND(ISNUMBER(OFFSET('Hygiene Data'!$G$8,0,10*ROW('Hygiene Data'!G197))),'Data Summary'!EB203="Yes"),OFFSET('Hygiene Data'!$G$8,0,10*ROW('Hygiene Data'!G197)),NA())</f>
        <v>#N/A</v>
      </c>
      <c r="BN203" s="204" t="e">
        <f ca="true">+IF(AND(ISNUMBER(OFFSET('Hygiene Data'!$G$10,0,10*ROW('Hygiene Data'!G197))),'Data Summary'!EC203="Yes"),OFFSET('Hygiene Data'!$G$10,0,10*ROW('Hygiene Data'!G197)),NA())</f>
        <v>#N/A</v>
      </c>
      <c r="BO203" s="204" t="e">
        <f ca="true">+IF(AND(ISNUMBER(OFFSET('Hygiene Data'!$H$6,0,10*ROW('Hygiene Data'!H197))),'Data Summary'!ED203="Yes"),OFFSET('Hygiene Data'!$H$6,0,10*ROW('Hygiene Data'!H197)),NA())</f>
        <v>#N/A</v>
      </c>
      <c r="BP203" s="204" t="e">
        <f ca="true">+IF(AND(ISNUMBER(OFFSET('Hygiene Data'!$H$8,0,10*ROW('Hygiene Data'!H197))),'Data Summary'!EE203="Yes"),OFFSET('Hygiene Data'!$H$8,0,10*ROW('Hygiene Data'!H197)),NA())</f>
        <v>#N/A</v>
      </c>
      <c r="BQ203" s="204"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415" t="e">
        <f ca="true">+IF(AND(ISNUMBER(OFFSET('Water Data'!$C$5,0,10*ROW('Water Data'!C198))),'Data Summary'!BS204="Yes"),100-OFFSET('Water Data'!$C$5,0,10*ROW('Water Data'!C198)),NA())</f>
        <v>#N/A</v>
      </c>
      <c r="E204" s="415" t="e">
        <f ca="true">+IF(AND(ISNUMBER(OFFSET('Water Data'!$C$7,0,10*ROW('Water Data'!C198))),'Data Summary'!BT204="Yes"),OFFSET('Water Data'!$C$7,0,10*ROW('Water Data'!C198)),NA())</f>
        <v>#N/A</v>
      </c>
      <c r="F204" s="415" t="e">
        <f ca="true">+IF(AND(ISNUMBER(OFFSET('Water Data'!$C$10,0,10*ROW('Water Data'!C198))),'Data Summary'!BU204="Yes"),OFFSET('Water Data'!$C$10,0,10*ROW('Water Data'!C198)),NA())</f>
        <v>#N/A</v>
      </c>
      <c r="G204" s="415" t="e">
        <f ca="true">+IF(AND(ISNUMBER(OFFSET('Water Data'!$D$5,0,10*ROW('Water Data'!D198))),'Data Summary'!BV204="Yes"),100-OFFSET('Water Data'!$D$5,0,10*ROW('Water Data'!D198)),NA())</f>
        <v>#N/A</v>
      </c>
      <c r="H204" s="415" t="e">
        <f ca="true">+IF(AND(ISNUMBER(OFFSET('Water Data'!$D$7,0,10*ROW('Water Data'!D198))),'Data Summary'!BW204="Yes"),OFFSET('Water Data'!$D$7,0,10*ROW('Water Data'!D198)),NA())</f>
        <v>#N/A</v>
      </c>
      <c r="I204" s="415" t="e">
        <f ca="true">+IF(AND(ISNUMBER(OFFSET('Water Data'!$D$10,0,10*ROW('Water Data'!D198))),'Data Summary'!BX204="Yes"),OFFSET('Water Data'!$D$10,0,10*ROW('Water Data'!D198)),NA())</f>
        <v>#N/A</v>
      </c>
      <c r="J204" s="415" t="e">
        <f ca="true">+IF(AND(ISNUMBER(OFFSET('Water Data'!$E$5,0,10*ROW('Water Data'!E198))),'Data Summary'!BY204="Yes"),100-OFFSET('Water Data'!$E$5,0,10*ROW('Water Data'!E198)),NA())</f>
        <v>#N/A</v>
      </c>
      <c r="K204" s="415" t="e">
        <f ca="true">+IF(AND(ISNUMBER(OFFSET('Water Data'!$E$7,0,10*ROW('Water Data'!E198))),'Data Summary'!BZ204="Yes"),OFFSET('Water Data'!$E$7,0,10*ROW('Water Data'!E198)),NA())</f>
        <v>#N/A</v>
      </c>
      <c r="L204" s="415" t="e">
        <f ca="true">+IF(AND(ISNUMBER(OFFSET('Water Data'!$E$10,0,10*ROW('Water Data'!E198))),'Data Summary'!CA204="Yes"),OFFSET('Water Data'!$E$10,0,10*ROW('Water Data'!E198)),NA())</f>
        <v>#N/A</v>
      </c>
      <c r="M204" s="415" t="e">
        <f ca="true">+IF(AND(ISNUMBER(OFFSET('Water Data'!$F$5,0,10*ROW('Water Data'!F198))),'Data Summary'!CB204="Yes"),100-OFFSET('Water Data'!$F$5,0,10*ROW('Water Data'!F198)),NA())</f>
        <v>#N/A</v>
      </c>
      <c r="N204" s="415" t="e">
        <f ca="true">+IF(AND(ISNUMBER(OFFSET('Water Data'!$F$7,0,10*ROW('Water Data'!F198))),'Data Summary'!CC204="Yes"),OFFSET('Water Data'!$F$7,0,10*ROW('Water Data'!F198)),NA())</f>
        <v>#N/A</v>
      </c>
      <c r="O204" s="415" t="e">
        <f ca="true">+IF(AND(ISNUMBER(OFFSET('Water Data'!$F$10,0,10*ROW('Water Data'!F198))),'Data Summary'!CD204="Yes"),OFFSET('Water Data'!$F$10,0,10*ROW('Water Data'!F198)),NA())</f>
        <v>#N/A</v>
      </c>
      <c r="P204" s="415" t="e">
        <f ca="true">+IF(AND(ISNUMBER(OFFSET('Water Data'!$G$5,0,10*ROW('Water Data'!G198))),'Data Summary'!CE204="Yes"),100-OFFSET('Water Data'!$G$5,0,10*ROW('Water Data'!G198)),NA())</f>
        <v>#N/A</v>
      </c>
      <c r="Q204" s="415" t="e">
        <f ca="true">+IF(AND(ISNUMBER(OFFSET('Water Data'!$G$7,0,10*ROW('Water Data'!G198))),'Data Summary'!CF204="Yes"),OFFSET('Water Data'!$G$7,0,10*ROW('Water Data'!G198)),NA())</f>
        <v>#N/A</v>
      </c>
      <c r="R204" s="415" t="e">
        <f ca="true">+IF(AND(ISNUMBER(OFFSET('Water Data'!$G$10,0,10*ROW('Water Data'!G198))),'Data Summary'!CG204="Yes"),OFFSET('Water Data'!$G$10,0,10*ROW('Water Data'!G198)),NA())</f>
        <v>#N/A</v>
      </c>
      <c r="S204" s="415" t="e">
        <f ca="true">+IF(AND(ISNUMBER(OFFSET('Water Data'!$H$5,0,10*ROW('Water Data'!H198))),'Data Summary'!CH204="Yes"),100-OFFSET('Water Data'!$H$5,0,10*ROW('Water Data'!H198)),NA())</f>
        <v>#N/A</v>
      </c>
      <c r="T204" s="415" t="e">
        <f ca="true">+IF(AND(ISNUMBER(OFFSET('Water Data'!$H$7,0,10*ROW('Water Data'!H198))),'Data Summary'!CI204="Yes"),OFFSET('Water Data'!$H$7,0,10*ROW('Water Data'!H198)),NA())</f>
        <v>#N/A</v>
      </c>
      <c r="U204" s="415" t="e">
        <f ca="true">+IF(AND(ISNUMBER(OFFSET('Water Data'!$H$10,0,10*ROW('Water Data'!H198))),'Data Summary'!CJ204="Yes"),OFFSET('Water Data'!$H$10,0,10*ROW('Water Data'!H198)),NA())</f>
        <v>#N/A</v>
      </c>
      <c r="V204" s="203" t="e">
        <f ca="true">+IF(AND(ISNUMBER(OFFSET('Sanitation Data'!$C$5,0,10*ROW('Sanitation Data'!C198))),'Data Summary'!CK204="Yes"),100-OFFSET('Sanitation Data'!$C$5,0,10*ROW('Sanitation Data'!C198)),NA())</f>
        <v>#N/A</v>
      </c>
      <c r="W204" s="203" t="e">
        <f ca="true">+IF(AND(ISNUMBER(OFFSET('Sanitation Data'!$C$7,0,10*ROW('Sanitation Data'!C198))),'Data Summary'!CL204="Yes"),OFFSET('Sanitation Data'!$C$7,0,10*ROW('Sanitation Data'!C198)),NA())</f>
        <v>#N/A</v>
      </c>
      <c r="X204" s="203" t="e">
        <f ca="true">+IF(AND(ISNUMBER(OFFSET('Sanitation Data'!$C$11,0,10*ROW('Sanitation Data'!C198))),'Data Summary'!CM204="Yes"),OFFSET('Sanitation Data'!$C$11,0,10*ROW('Sanitation Data'!C198)),NA())</f>
        <v>#N/A</v>
      </c>
      <c r="Y204" s="203" t="e">
        <f ca="true">+IF(AND(ISNUMBER(OFFSET('Sanitation Data'!$C$12,0,10*ROW('Sanitation Data'!C198))),'Data Summary'!CN204="Yes"),OFFSET('Sanitation Data'!$C$12,0,10*ROW('Sanitation Data'!C198)),NA())</f>
        <v>#N/A</v>
      </c>
      <c r="Z204" s="203" t="e">
        <f ca="true">+IF(AND(ISNUMBER(OFFSET('Sanitation Data'!$C$13,0,10*ROW('Sanitation Data'!C198))),'Data Summary'!CO204="Yes"),OFFSET('Sanitation Data'!$C$13,0,10*ROW('Sanitation Data'!C198)),NA())</f>
        <v>#N/A</v>
      </c>
      <c r="AA204" s="203" t="e">
        <f ca="true">+IF(AND(ISNUMBER(OFFSET('Sanitation Data'!$D$5,0,10*ROW('Sanitation Data'!D198))),'Data Summary'!CP204="Yes"),100-OFFSET('Sanitation Data'!$D$5,0,10*ROW('Sanitation Data'!D198)),NA())</f>
        <v>#N/A</v>
      </c>
      <c r="AB204" s="203" t="e">
        <f ca="true">+IF(AND(ISNUMBER(OFFSET('Sanitation Data'!$D$7,0,10*ROW('Sanitation Data'!D198))),'Data Summary'!CQ204="Yes"),OFFSET('Sanitation Data'!$D$7,0,10*ROW('Sanitation Data'!D198)),NA())</f>
        <v>#N/A</v>
      </c>
      <c r="AC204" s="203" t="e">
        <f ca="true">+IF(AND(ISNUMBER(OFFSET('Sanitation Data'!$D$11,0,10*ROW('Sanitation Data'!D198))),'Data Summary'!CR204="Yes"),OFFSET('Sanitation Data'!$D$11,0,10*ROW('Sanitation Data'!D198)),NA())</f>
        <v>#N/A</v>
      </c>
      <c r="AD204" s="203" t="e">
        <f ca="true">+IF(AND(ISNUMBER(OFFSET('Sanitation Data'!$D$12,0,10*ROW('Sanitation Data'!D198))),'Data Summary'!CS204="Yes"),OFFSET('Sanitation Data'!$D$12,0,10*ROW('Sanitation Data'!D198)),NA())</f>
        <v>#N/A</v>
      </c>
      <c r="AE204" s="203" t="e">
        <f ca="true">+IF(AND(ISNUMBER(OFFSET('Sanitation Data'!$D$13,0,10*ROW('Sanitation Data'!D198))),'Data Summary'!CT204="Yes"),OFFSET('Sanitation Data'!$D$13,0,10*ROW('Sanitation Data'!D198)),NA())</f>
        <v>#N/A</v>
      </c>
      <c r="AF204" s="203" t="e">
        <f ca="true">+IF(AND(ISNUMBER(OFFSET('Sanitation Data'!$E$5,0,10*ROW('Sanitation Data'!E198))),'Data Summary'!CU204="Yes"),100-OFFSET('Sanitation Data'!$E$5,0,10*ROW('Sanitation Data'!E198)),NA())</f>
        <v>#N/A</v>
      </c>
      <c r="AG204" s="203" t="e">
        <f ca="true">+IF(AND(ISNUMBER(OFFSET('Sanitation Data'!$E$7,0,10*ROW('Sanitation Data'!E198))),'Data Summary'!CV204="Yes"),OFFSET('Sanitation Data'!$E$7,0,10*ROW('Sanitation Data'!E198)),NA())</f>
        <v>#N/A</v>
      </c>
      <c r="AH204" s="203" t="e">
        <f ca="true">+IF(AND(ISNUMBER(OFFSET('Sanitation Data'!$E$11,0,10*ROW('Sanitation Data'!E198))),'Data Summary'!CW204="Yes"),OFFSET('Sanitation Data'!$E$11,0,10*ROW('Sanitation Data'!E198)),NA())</f>
        <v>#N/A</v>
      </c>
      <c r="AI204" s="203" t="e">
        <f ca="true">+IF(AND(ISNUMBER(OFFSET('Sanitation Data'!$E$12,0,10*ROW('Sanitation Data'!E198))),'Data Summary'!CX204="Yes"),OFFSET('Sanitation Data'!$E$12,0,10*ROW('Sanitation Data'!E198)),NA())</f>
        <v>#N/A</v>
      </c>
      <c r="AJ204" s="203" t="e">
        <f ca="true">+IF(AND(ISNUMBER(OFFSET('Sanitation Data'!$E$13,0,10*ROW('Sanitation Data'!E198))),'Data Summary'!CY204="Yes"),OFFSET('Sanitation Data'!$E$13,0,10*ROW('Sanitation Data'!E198)),NA())</f>
        <v>#N/A</v>
      </c>
      <c r="AK204" s="203" t="e">
        <f ca="true">+IF(AND(ISNUMBER(OFFSET('Sanitation Data'!$F$5,0,10*ROW('Sanitation Data'!F198))),'Data Summary'!CZ204="Yes"),100-OFFSET('Sanitation Data'!$F$5,0,10*ROW('Sanitation Data'!F198)),NA())</f>
        <v>#N/A</v>
      </c>
      <c r="AL204" s="203" t="e">
        <f ca="true">+IF(AND(ISNUMBER(OFFSET('Sanitation Data'!$F$7,0,10*ROW('Sanitation Data'!F198))),'Data Summary'!DA204="Yes"),OFFSET('Sanitation Data'!$F$7,0,10*ROW('Sanitation Data'!F198)),NA())</f>
        <v>#N/A</v>
      </c>
      <c r="AM204" s="203" t="e">
        <f ca="true">+IF(AND(ISNUMBER(OFFSET('Sanitation Data'!$F$11,0,10*ROW('Sanitation Data'!F198))),'Data Summary'!DB204="Yes"),OFFSET('Sanitation Data'!$F$11,0,10*ROW('Sanitation Data'!F198)),NA())</f>
        <v>#N/A</v>
      </c>
      <c r="AN204" s="203" t="e">
        <f ca="true">+IF(AND(ISNUMBER(OFFSET('Sanitation Data'!$F$12,0,10*ROW('Sanitation Data'!F198))),'Data Summary'!DC204="Yes"),OFFSET('Sanitation Data'!$F$12,0,10*ROW('Sanitation Data'!F198)),NA())</f>
        <v>#N/A</v>
      </c>
      <c r="AO204" s="203" t="e">
        <f ca="true">+IF(AND(ISNUMBER(OFFSET('Sanitation Data'!$F$13,0,10*ROW('Sanitation Data'!F198))),'Data Summary'!DD204="Yes"),OFFSET('Sanitation Data'!$F$13,0,10*ROW('Sanitation Data'!F198)),NA())</f>
        <v>#N/A</v>
      </c>
      <c r="AP204" s="203" t="e">
        <f ca="true">+IF(AND(ISNUMBER(OFFSET('Sanitation Data'!$G$5,0,10*ROW('Sanitation Data'!G198))),'Data Summary'!DE204="Yes"),100-OFFSET('Sanitation Data'!$G$5,0,10*ROW('Sanitation Data'!G198)),NA())</f>
        <v>#N/A</v>
      </c>
      <c r="AQ204" s="203" t="e">
        <f ca="true">+IF(AND(ISNUMBER(OFFSET('Sanitation Data'!$G$7,0,10*ROW('Sanitation Data'!G198))),'Data Summary'!DF204="Yes"),OFFSET('Sanitation Data'!$G$7,0,10*ROW('Sanitation Data'!G198)),NA())</f>
        <v>#N/A</v>
      </c>
      <c r="AR204" s="203" t="e">
        <f ca="true">+IF(AND(ISNUMBER(OFFSET('Sanitation Data'!$G$11,0,10*ROW('Sanitation Data'!G198))),'Data Summary'!DG204="Yes"),OFFSET('Sanitation Data'!$G$11,0,10*ROW('Sanitation Data'!G198)),NA())</f>
        <v>#N/A</v>
      </c>
      <c r="AS204" s="203" t="e">
        <f ca="true">+IF(AND(ISNUMBER(OFFSET('Sanitation Data'!$G$12,0,10*ROW('Sanitation Data'!G198))),'Data Summary'!DH204="Yes"),OFFSET('Sanitation Data'!$G$12,0,10*ROW('Sanitation Data'!G198)),NA())</f>
        <v>#N/A</v>
      </c>
      <c r="AT204" s="203" t="e">
        <f ca="true">+IF(AND(ISNUMBER(OFFSET('Sanitation Data'!$G$13,0,10*ROW('Sanitation Data'!G198))),'Data Summary'!DI204="Yes"),OFFSET('Sanitation Data'!$G$13,0,10*ROW('Sanitation Data'!G198)),NA())</f>
        <v>#N/A</v>
      </c>
      <c r="AU204" s="203" t="e">
        <f ca="true">+IF(AND(ISNUMBER(OFFSET('Sanitation Data'!$H$5,0,10*ROW('Sanitation Data'!H198))),'Data Summary'!DJ204="Yes"),100-OFFSET('Sanitation Data'!$H$5,0,10*ROW('Sanitation Data'!H198)),NA())</f>
        <v>#N/A</v>
      </c>
      <c r="AV204" s="203" t="e">
        <f ca="true">+IF(AND(ISNUMBER(OFFSET('Sanitation Data'!$H$7,0,10*ROW('Sanitation Data'!H198))),'Data Summary'!DK204="Yes"),OFFSET('Sanitation Data'!$H$7,0,10*ROW('Sanitation Data'!H198)),NA())</f>
        <v>#N/A</v>
      </c>
      <c r="AW204" s="203" t="e">
        <f ca="true">+IF(AND(ISNUMBER(OFFSET('Sanitation Data'!$H$11,0,10*ROW('Sanitation Data'!H198))),'Data Summary'!DL204="Yes"),OFFSET('Sanitation Data'!$H$11,0,10*ROW('Sanitation Data'!H198)),NA())</f>
        <v>#N/A</v>
      </c>
      <c r="AX204" s="203" t="e">
        <f ca="true">+IF(AND(ISNUMBER(OFFSET('Sanitation Data'!$H$12,0,10*ROW('Sanitation Data'!H198))),'Data Summary'!DM204="Yes"),OFFSET('Sanitation Data'!$H$12,0,10*ROW('Sanitation Data'!H198)),NA())</f>
        <v>#N/A</v>
      </c>
      <c r="AY204" s="203" t="e">
        <f ca="true">+IF(AND(ISNUMBER(OFFSET('Sanitation Data'!$H$13,0,10*ROW('Sanitation Data'!H198))),'Data Summary'!DN204="Yes"),OFFSET('Sanitation Data'!$H$13,0,10*ROW('Sanitation Data'!H198)),NA())</f>
        <v>#N/A</v>
      </c>
      <c r="AZ204" s="204" t="e">
        <f ca="true">+IF(AND(ISNUMBER(OFFSET('Hygiene Data'!$C$6,0,10*ROW('Hygiene Data'!C198))),'Data Summary'!DO204="Yes"),OFFSET('Hygiene Data'!$C$6,0,10*ROW('Hygiene Data'!C198)),NA())</f>
        <v>#N/A</v>
      </c>
      <c r="BA204" s="204" t="e">
        <f ca="true">+IF(AND(ISNUMBER(OFFSET('Hygiene Data'!$C$8,0,10*ROW('Hygiene Data'!C198))),'Data Summary'!DP204="Yes"),OFFSET('Hygiene Data'!$C$8,0,10*ROW('Hygiene Data'!C198)),NA())</f>
        <v>#N/A</v>
      </c>
      <c r="BB204" s="204" t="e">
        <f ca="true">+IF(AND(ISNUMBER(OFFSET('Hygiene Data'!$C$10,0,10*ROW('Hygiene Data'!C198))),'Data Summary'!DQ204="Yes"),OFFSET('Hygiene Data'!$C$10,0,10*ROW('Hygiene Data'!C198)),NA())</f>
        <v>#N/A</v>
      </c>
      <c r="BC204" s="204" t="e">
        <f ca="true">+IF(AND(ISNUMBER(OFFSET('Hygiene Data'!$D$6,0,10*ROW('Hygiene Data'!D198))),'Data Summary'!DR204="Yes"),OFFSET('Hygiene Data'!$D$6,0,10*ROW('Hygiene Data'!D198)),NA())</f>
        <v>#N/A</v>
      </c>
      <c r="BD204" s="204" t="e">
        <f ca="true">+IF(AND(ISNUMBER(OFFSET('Hygiene Data'!$D$8,0,10*ROW('Hygiene Data'!D198))),'Data Summary'!DS204="Yes"),OFFSET('Hygiene Data'!$D$8,0,10*ROW('Hygiene Data'!D198)),NA())</f>
        <v>#N/A</v>
      </c>
      <c r="BE204" s="204" t="e">
        <f ca="true">+IF(AND(ISNUMBER(OFFSET('Hygiene Data'!$D$10,0,10*ROW('Hygiene Data'!D198))),'Data Summary'!DT204="Yes"),OFFSET('Hygiene Data'!$D$10,0,10*ROW('Hygiene Data'!D198)),NA())</f>
        <v>#N/A</v>
      </c>
      <c r="BF204" s="204" t="e">
        <f ca="true">+IF(AND(ISNUMBER(OFFSET('Hygiene Data'!$E$6,0,10*ROW('Hygiene Data'!E198))),'Data Summary'!DU204="Yes"),OFFSET('Hygiene Data'!$E$6,0,10*ROW('Hygiene Data'!E198)),NA())</f>
        <v>#N/A</v>
      </c>
      <c r="BG204" s="204" t="e">
        <f ca="true">+IF(AND(ISNUMBER(OFFSET('Hygiene Data'!$E$8,0,10*ROW('Hygiene Data'!E198))),'Data Summary'!DV204="Yes"),OFFSET('Hygiene Data'!$E$8,0,10*ROW('Hygiene Data'!E198)),NA())</f>
        <v>#N/A</v>
      </c>
      <c r="BH204" s="204" t="e">
        <f ca="true">+IF(AND(ISNUMBER(OFFSET('Hygiene Data'!$E$10,0,10*ROW('Hygiene Data'!E198))),'Data Summary'!DW204="Yes"),OFFSET('Hygiene Data'!$E$10,0,10*ROW('Hygiene Data'!E198)),NA())</f>
        <v>#N/A</v>
      </c>
      <c r="BI204" s="204" t="e">
        <f ca="true">+IF(AND(ISNUMBER(OFFSET('Hygiene Data'!$F$6,0,10*ROW('Hygiene Data'!F198))),'Data Summary'!DX204="Yes"),OFFSET('Hygiene Data'!$F$6,0,10*ROW('Hygiene Data'!F198)),NA())</f>
        <v>#N/A</v>
      </c>
      <c r="BJ204" s="204" t="e">
        <f ca="true">+IF(AND(ISNUMBER(OFFSET('Hygiene Data'!$F$8,0,10*ROW('Hygiene Data'!F198))),'Data Summary'!DY204="Yes"),OFFSET('Hygiene Data'!$F$8,0,10*ROW('Hygiene Data'!F198)),NA())</f>
        <v>#N/A</v>
      </c>
      <c r="BK204" s="204" t="e">
        <f ca="true">+IF(AND(ISNUMBER(OFFSET('Hygiene Data'!$F$10,0,10*ROW('Hygiene Data'!F198))),'Data Summary'!DZ204="Yes"),OFFSET('Hygiene Data'!$F$10,0,10*ROW('Hygiene Data'!F198)),NA())</f>
        <v>#N/A</v>
      </c>
      <c r="BL204" s="204" t="e">
        <f ca="true">+IF(AND(ISNUMBER(OFFSET('Hygiene Data'!$G$6,0,10*ROW('Hygiene Data'!G198))),'Data Summary'!EA204="Yes"),OFFSET('Hygiene Data'!$G$6,0,10*ROW('Hygiene Data'!G198)),NA())</f>
        <v>#N/A</v>
      </c>
      <c r="BM204" s="204" t="e">
        <f ca="true">+IF(AND(ISNUMBER(OFFSET('Hygiene Data'!$G$8,0,10*ROW('Hygiene Data'!G198))),'Data Summary'!EB204="Yes"),OFFSET('Hygiene Data'!$G$8,0,10*ROW('Hygiene Data'!G198)),NA())</f>
        <v>#N/A</v>
      </c>
      <c r="BN204" s="204" t="e">
        <f ca="true">+IF(AND(ISNUMBER(OFFSET('Hygiene Data'!$G$10,0,10*ROW('Hygiene Data'!G198))),'Data Summary'!EC204="Yes"),OFFSET('Hygiene Data'!$G$10,0,10*ROW('Hygiene Data'!G198)),NA())</f>
        <v>#N/A</v>
      </c>
      <c r="BO204" s="204" t="e">
        <f ca="true">+IF(AND(ISNUMBER(OFFSET('Hygiene Data'!$H$6,0,10*ROW('Hygiene Data'!H198))),'Data Summary'!ED204="Yes"),OFFSET('Hygiene Data'!$H$6,0,10*ROW('Hygiene Data'!H198)),NA())</f>
        <v>#N/A</v>
      </c>
      <c r="BP204" s="204" t="e">
        <f ca="true">+IF(AND(ISNUMBER(OFFSET('Hygiene Data'!$H$8,0,10*ROW('Hygiene Data'!H198))),'Data Summary'!EE204="Yes"),OFFSET('Hygiene Data'!$H$8,0,10*ROW('Hygiene Data'!H198)),NA())</f>
        <v>#N/A</v>
      </c>
      <c r="BQ204" s="204"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415" t="e">
        <f ca="true">+IF(AND(ISNUMBER(OFFSET('Water Data'!$C$5,0,10*ROW('Water Data'!C199))),'Data Summary'!BS205="Yes"),100-OFFSET('Water Data'!$C$5,0,10*ROW('Water Data'!C199)),NA())</f>
        <v>#N/A</v>
      </c>
      <c r="E205" s="415" t="e">
        <f ca="true">+IF(AND(ISNUMBER(OFFSET('Water Data'!$C$7,0,10*ROW('Water Data'!C199))),'Data Summary'!BT205="Yes"),OFFSET('Water Data'!$C$7,0,10*ROW('Water Data'!C199)),NA())</f>
        <v>#N/A</v>
      </c>
      <c r="F205" s="415" t="e">
        <f ca="true">+IF(AND(ISNUMBER(OFFSET('Water Data'!$C$10,0,10*ROW('Water Data'!C199))),'Data Summary'!BU205="Yes"),OFFSET('Water Data'!$C$10,0,10*ROW('Water Data'!C199)),NA())</f>
        <v>#N/A</v>
      </c>
      <c r="G205" s="415" t="e">
        <f ca="true">+IF(AND(ISNUMBER(OFFSET('Water Data'!$D$5,0,10*ROW('Water Data'!D199))),'Data Summary'!BV205="Yes"),100-OFFSET('Water Data'!$D$5,0,10*ROW('Water Data'!D199)),NA())</f>
        <v>#N/A</v>
      </c>
      <c r="H205" s="415" t="e">
        <f ca="true">+IF(AND(ISNUMBER(OFFSET('Water Data'!$D$7,0,10*ROW('Water Data'!D199))),'Data Summary'!BW205="Yes"),OFFSET('Water Data'!$D$7,0,10*ROW('Water Data'!D199)),NA())</f>
        <v>#N/A</v>
      </c>
      <c r="I205" s="415" t="e">
        <f ca="true">+IF(AND(ISNUMBER(OFFSET('Water Data'!$D$10,0,10*ROW('Water Data'!D199))),'Data Summary'!BX205="Yes"),OFFSET('Water Data'!$D$10,0,10*ROW('Water Data'!D199)),NA())</f>
        <v>#N/A</v>
      </c>
      <c r="J205" s="415" t="e">
        <f ca="true">+IF(AND(ISNUMBER(OFFSET('Water Data'!$E$5,0,10*ROW('Water Data'!E199))),'Data Summary'!BY205="Yes"),100-OFFSET('Water Data'!$E$5,0,10*ROW('Water Data'!E199)),NA())</f>
        <v>#N/A</v>
      </c>
      <c r="K205" s="415" t="e">
        <f ca="true">+IF(AND(ISNUMBER(OFFSET('Water Data'!$E$7,0,10*ROW('Water Data'!E199))),'Data Summary'!BZ205="Yes"),OFFSET('Water Data'!$E$7,0,10*ROW('Water Data'!E199)),NA())</f>
        <v>#N/A</v>
      </c>
      <c r="L205" s="415" t="e">
        <f ca="true">+IF(AND(ISNUMBER(OFFSET('Water Data'!$E$10,0,10*ROW('Water Data'!E199))),'Data Summary'!CA205="Yes"),OFFSET('Water Data'!$E$10,0,10*ROW('Water Data'!E199)),NA())</f>
        <v>#N/A</v>
      </c>
      <c r="M205" s="415" t="e">
        <f ca="true">+IF(AND(ISNUMBER(OFFSET('Water Data'!$F$5,0,10*ROW('Water Data'!F199))),'Data Summary'!CB205="Yes"),100-OFFSET('Water Data'!$F$5,0,10*ROW('Water Data'!F199)),NA())</f>
        <v>#N/A</v>
      </c>
      <c r="N205" s="415" t="e">
        <f ca="true">+IF(AND(ISNUMBER(OFFSET('Water Data'!$F$7,0,10*ROW('Water Data'!F199))),'Data Summary'!CC205="Yes"),OFFSET('Water Data'!$F$7,0,10*ROW('Water Data'!F199)),NA())</f>
        <v>#N/A</v>
      </c>
      <c r="O205" s="415" t="e">
        <f ca="true">+IF(AND(ISNUMBER(OFFSET('Water Data'!$F$10,0,10*ROW('Water Data'!F199))),'Data Summary'!CD205="Yes"),OFFSET('Water Data'!$F$10,0,10*ROW('Water Data'!F199)),NA())</f>
        <v>#N/A</v>
      </c>
      <c r="P205" s="415" t="e">
        <f ca="true">+IF(AND(ISNUMBER(OFFSET('Water Data'!$G$5,0,10*ROW('Water Data'!G199))),'Data Summary'!CE205="Yes"),100-OFFSET('Water Data'!$G$5,0,10*ROW('Water Data'!G199)),NA())</f>
        <v>#N/A</v>
      </c>
      <c r="Q205" s="415" t="e">
        <f ca="true">+IF(AND(ISNUMBER(OFFSET('Water Data'!$G$7,0,10*ROW('Water Data'!G199))),'Data Summary'!CF205="Yes"),OFFSET('Water Data'!$G$7,0,10*ROW('Water Data'!G199)),NA())</f>
        <v>#N/A</v>
      </c>
      <c r="R205" s="415" t="e">
        <f ca="true">+IF(AND(ISNUMBER(OFFSET('Water Data'!$G$10,0,10*ROW('Water Data'!G199))),'Data Summary'!CG205="Yes"),OFFSET('Water Data'!$G$10,0,10*ROW('Water Data'!G199)),NA())</f>
        <v>#N/A</v>
      </c>
      <c r="S205" s="415" t="e">
        <f ca="true">+IF(AND(ISNUMBER(OFFSET('Water Data'!$H$5,0,10*ROW('Water Data'!H199))),'Data Summary'!CH205="Yes"),100-OFFSET('Water Data'!$H$5,0,10*ROW('Water Data'!H199)),NA())</f>
        <v>#N/A</v>
      </c>
      <c r="T205" s="415" t="e">
        <f ca="true">+IF(AND(ISNUMBER(OFFSET('Water Data'!$H$7,0,10*ROW('Water Data'!H199))),'Data Summary'!CI205="Yes"),OFFSET('Water Data'!$H$7,0,10*ROW('Water Data'!H199)),NA())</f>
        <v>#N/A</v>
      </c>
      <c r="U205" s="415" t="e">
        <f ca="true">+IF(AND(ISNUMBER(OFFSET('Water Data'!$H$10,0,10*ROW('Water Data'!H199))),'Data Summary'!CJ205="Yes"),OFFSET('Water Data'!$H$10,0,10*ROW('Water Data'!H199)),NA())</f>
        <v>#N/A</v>
      </c>
      <c r="V205" s="203" t="e">
        <f ca="true">+IF(AND(ISNUMBER(OFFSET('Sanitation Data'!$C$5,0,10*ROW('Sanitation Data'!C199))),'Data Summary'!CK205="Yes"),100-OFFSET('Sanitation Data'!$C$5,0,10*ROW('Sanitation Data'!C199)),NA())</f>
        <v>#N/A</v>
      </c>
      <c r="W205" s="203" t="e">
        <f ca="true">+IF(AND(ISNUMBER(OFFSET('Sanitation Data'!$C$7,0,10*ROW('Sanitation Data'!C199))),'Data Summary'!CL205="Yes"),OFFSET('Sanitation Data'!$C$7,0,10*ROW('Sanitation Data'!C199)),NA())</f>
        <v>#N/A</v>
      </c>
      <c r="X205" s="203" t="e">
        <f ca="true">+IF(AND(ISNUMBER(OFFSET('Sanitation Data'!$C$11,0,10*ROW('Sanitation Data'!C199))),'Data Summary'!CM205="Yes"),OFFSET('Sanitation Data'!$C$11,0,10*ROW('Sanitation Data'!C199)),NA())</f>
        <v>#N/A</v>
      </c>
      <c r="Y205" s="203" t="e">
        <f ca="true">+IF(AND(ISNUMBER(OFFSET('Sanitation Data'!$C$12,0,10*ROW('Sanitation Data'!C199))),'Data Summary'!CN205="Yes"),OFFSET('Sanitation Data'!$C$12,0,10*ROW('Sanitation Data'!C199)),NA())</f>
        <v>#N/A</v>
      </c>
      <c r="Z205" s="203" t="e">
        <f ca="true">+IF(AND(ISNUMBER(OFFSET('Sanitation Data'!$C$13,0,10*ROW('Sanitation Data'!C199))),'Data Summary'!CO205="Yes"),OFFSET('Sanitation Data'!$C$13,0,10*ROW('Sanitation Data'!C199)),NA())</f>
        <v>#N/A</v>
      </c>
      <c r="AA205" s="203" t="e">
        <f ca="true">+IF(AND(ISNUMBER(OFFSET('Sanitation Data'!$D$5,0,10*ROW('Sanitation Data'!D199))),'Data Summary'!CP205="Yes"),100-OFFSET('Sanitation Data'!$D$5,0,10*ROW('Sanitation Data'!D199)),NA())</f>
        <v>#N/A</v>
      </c>
      <c r="AB205" s="203" t="e">
        <f ca="true">+IF(AND(ISNUMBER(OFFSET('Sanitation Data'!$D$7,0,10*ROW('Sanitation Data'!D199))),'Data Summary'!CQ205="Yes"),OFFSET('Sanitation Data'!$D$7,0,10*ROW('Sanitation Data'!D199)),NA())</f>
        <v>#N/A</v>
      </c>
      <c r="AC205" s="203" t="e">
        <f ca="true">+IF(AND(ISNUMBER(OFFSET('Sanitation Data'!$D$11,0,10*ROW('Sanitation Data'!D199))),'Data Summary'!CR205="Yes"),OFFSET('Sanitation Data'!$D$11,0,10*ROW('Sanitation Data'!D199)),NA())</f>
        <v>#N/A</v>
      </c>
      <c r="AD205" s="203" t="e">
        <f ca="true">+IF(AND(ISNUMBER(OFFSET('Sanitation Data'!$D$12,0,10*ROW('Sanitation Data'!D199))),'Data Summary'!CS205="Yes"),OFFSET('Sanitation Data'!$D$12,0,10*ROW('Sanitation Data'!D199)),NA())</f>
        <v>#N/A</v>
      </c>
      <c r="AE205" s="203" t="e">
        <f ca="true">+IF(AND(ISNUMBER(OFFSET('Sanitation Data'!$D$13,0,10*ROW('Sanitation Data'!D199))),'Data Summary'!CT205="Yes"),OFFSET('Sanitation Data'!$D$13,0,10*ROW('Sanitation Data'!D199)),NA())</f>
        <v>#N/A</v>
      </c>
      <c r="AF205" s="203" t="e">
        <f ca="true">+IF(AND(ISNUMBER(OFFSET('Sanitation Data'!$E$5,0,10*ROW('Sanitation Data'!E199))),'Data Summary'!CU205="Yes"),100-OFFSET('Sanitation Data'!$E$5,0,10*ROW('Sanitation Data'!E199)),NA())</f>
        <v>#N/A</v>
      </c>
      <c r="AG205" s="203" t="e">
        <f ca="true">+IF(AND(ISNUMBER(OFFSET('Sanitation Data'!$E$7,0,10*ROW('Sanitation Data'!E199))),'Data Summary'!CV205="Yes"),OFFSET('Sanitation Data'!$E$7,0,10*ROW('Sanitation Data'!E199)),NA())</f>
        <v>#N/A</v>
      </c>
      <c r="AH205" s="203" t="e">
        <f ca="true">+IF(AND(ISNUMBER(OFFSET('Sanitation Data'!$E$11,0,10*ROW('Sanitation Data'!E199))),'Data Summary'!CW205="Yes"),OFFSET('Sanitation Data'!$E$11,0,10*ROW('Sanitation Data'!E199)),NA())</f>
        <v>#N/A</v>
      </c>
      <c r="AI205" s="203" t="e">
        <f ca="true">+IF(AND(ISNUMBER(OFFSET('Sanitation Data'!$E$12,0,10*ROW('Sanitation Data'!E199))),'Data Summary'!CX205="Yes"),OFFSET('Sanitation Data'!$E$12,0,10*ROW('Sanitation Data'!E199)),NA())</f>
        <v>#N/A</v>
      </c>
      <c r="AJ205" s="203" t="e">
        <f ca="true">+IF(AND(ISNUMBER(OFFSET('Sanitation Data'!$E$13,0,10*ROW('Sanitation Data'!E199))),'Data Summary'!CY205="Yes"),OFFSET('Sanitation Data'!$E$13,0,10*ROW('Sanitation Data'!E199)),NA())</f>
        <v>#N/A</v>
      </c>
      <c r="AK205" s="203" t="e">
        <f ca="true">+IF(AND(ISNUMBER(OFFSET('Sanitation Data'!$F$5,0,10*ROW('Sanitation Data'!F199))),'Data Summary'!CZ205="Yes"),100-OFFSET('Sanitation Data'!$F$5,0,10*ROW('Sanitation Data'!F199)),NA())</f>
        <v>#N/A</v>
      </c>
      <c r="AL205" s="203" t="e">
        <f ca="true">+IF(AND(ISNUMBER(OFFSET('Sanitation Data'!$F$7,0,10*ROW('Sanitation Data'!F199))),'Data Summary'!DA205="Yes"),OFFSET('Sanitation Data'!$F$7,0,10*ROW('Sanitation Data'!F199)),NA())</f>
        <v>#N/A</v>
      </c>
      <c r="AM205" s="203" t="e">
        <f ca="true">+IF(AND(ISNUMBER(OFFSET('Sanitation Data'!$F$11,0,10*ROW('Sanitation Data'!F199))),'Data Summary'!DB205="Yes"),OFFSET('Sanitation Data'!$F$11,0,10*ROW('Sanitation Data'!F199)),NA())</f>
        <v>#N/A</v>
      </c>
      <c r="AN205" s="203" t="e">
        <f ca="true">+IF(AND(ISNUMBER(OFFSET('Sanitation Data'!$F$12,0,10*ROW('Sanitation Data'!F199))),'Data Summary'!DC205="Yes"),OFFSET('Sanitation Data'!$F$12,0,10*ROW('Sanitation Data'!F199)),NA())</f>
        <v>#N/A</v>
      </c>
      <c r="AO205" s="203" t="e">
        <f ca="true">+IF(AND(ISNUMBER(OFFSET('Sanitation Data'!$F$13,0,10*ROW('Sanitation Data'!F199))),'Data Summary'!DD205="Yes"),OFFSET('Sanitation Data'!$F$13,0,10*ROW('Sanitation Data'!F199)),NA())</f>
        <v>#N/A</v>
      </c>
      <c r="AP205" s="203" t="e">
        <f ca="true">+IF(AND(ISNUMBER(OFFSET('Sanitation Data'!$G$5,0,10*ROW('Sanitation Data'!G199))),'Data Summary'!DE205="Yes"),100-OFFSET('Sanitation Data'!$G$5,0,10*ROW('Sanitation Data'!G199)),NA())</f>
        <v>#N/A</v>
      </c>
      <c r="AQ205" s="203" t="e">
        <f ca="true">+IF(AND(ISNUMBER(OFFSET('Sanitation Data'!$G$7,0,10*ROW('Sanitation Data'!G199))),'Data Summary'!DF205="Yes"),OFFSET('Sanitation Data'!$G$7,0,10*ROW('Sanitation Data'!G199)),NA())</f>
        <v>#N/A</v>
      </c>
      <c r="AR205" s="203" t="e">
        <f ca="true">+IF(AND(ISNUMBER(OFFSET('Sanitation Data'!$G$11,0,10*ROW('Sanitation Data'!G199))),'Data Summary'!DG205="Yes"),OFFSET('Sanitation Data'!$G$11,0,10*ROW('Sanitation Data'!G199)),NA())</f>
        <v>#N/A</v>
      </c>
      <c r="AS205" s="203" t="e">
        <f ca="true">+IF(AND(ISNUMBER(OFFSET('Sanitation Data'!$G$12,0,10*ROW('Sanitation Data'!G199))),'Data Summary'!DH205="Yes"),OFFSET('Sanitation Data'!$G$12,0,10*ROW('Sanitation Data'!G199)),NA())</f>
        <v>#N/A</v>
      </c>
      <c r="AT205" s="203" t="e">
        <f ca="true">+IF(AND(ISNUMBER(OFFSET('Sanitation Data'!$G$13,0,10*ROW('Sanitation Data'!G199))),'Data Summary'!DI205="Yes"),OFFSET('Sanitation Data'!$G$13,0,10*ROW('Sanitation Data'!G199)),NA())</f>
        <v>#N/A</v>
      </c>
      <c r="AU205" s="203" t="e">
        <f ca="true">+IF(AND(ISNUMBER(OFFSET('Sanitation Data'!$H$5,0,10*ROW('Sanitation Data'!H199))),'Data Summary'!DJ205="Yes"),100-OFFSET('Sanitation Data'!$H$5,0,10*ROW('Sanitation Data'!H199)),NA())</f>
        <v>#N/A</v>
      </c>
      <c r="AV205" s="203" t="e">
        <f ca="true">+IF(AND(ISNUMBER(OFFSET('Sanitation Data'!$H$7,0,10*ROW('Sanitation Data'!H199))),'Data Summary'!DK205="Yes"),OFFSET('Sanitation Data'!$H$7,0,10*ROW('Sanitation Data'!H199)),NA())</f>
        <v>#N/A</v>
      </c>
      <c r="AW205" s="203" t="e">
        <f ca="true">+IF(AND(ISNUMBER(OFFSET('Sanitation Data'!$H$11,0,10*ROW('Sanitation Data'!H199))),'Data Summary'!DL205="Yes"),OFFSET('Sanitation Data'!$H$11,0,10*ROW('Sanitation Data'!H199)),NA())</f>
        <v>#N/A</v>
      </c>
      <c r="AX205" s="203" t="e">
        <f ca="true">+IF(AND(ISNUMBER(OFFSET('Sanitation Data'!$H$12,0,10*ROW('Sanitation Data'!H199))),'Data Summary'!DM205="Yes"),OFFSET('Sanitation Data'!$H$12,0,10*ROW('Sanitation Data'!H199)),NA())</f>
        <v>#N/A</v>
      </c>
      <c r="AY205" s="203" t="e">
        <f ca="true">+IF(AND(ISNUMBER(OFFSET('Sanitation Data'!$H$13,0,10*ROW('Sanitation Data'!H199))),'Data Summary'!DN205="Yes"),OFFSET('Sanitation Data'!$H$13,0,10*ROW('Sanitation Data'!H199)),NA())</f>
        <v>#N/A</v>
      </c>
      <c r="AZ205" s="204" t="e">
        <f ca="true">+IF(AND(ISNUMBER(OFFSET('Hygiene Data'!$C$6,0,10*ROW('Hygiene Data'!C199))),'Data Summary'!DO205="Yes"),OFFSET('Hygiene Data'!$C$6,0,10*ROW('Hygiene Data'!C199)),NA())</f>
        <v>#N/A</v>
      </c>
      <c r="BA205" s="204" t="e">
        <f ca="true">+IF(AND(ISNUMBER(OFFSET('Hygiene Data'!$C$8,0,10*ROW('Hygiene Data'!C199))),'Data Summary'!DP205="Yes"),OFFSET('Hygiene Data'!$C$8,0,10*ROW('Hygiene Data'!C199)),NA())</f>
        <v>#N/A</v>
      </c>
      <c r="BB205" s="204" t="e">
        <f ca="true">+IF(AND(ISNUMBER(OFFSET('Hygiene Data'!$C$10,0,10*ROW('Hygiene Data'!C199))),'Data Summary'!DQ205="Yes"),OFFSET('Hygiene Data'!$C$10,0,10*ROW('Hygiene Data'!C199)),NA())</f>
        <v>#N/A</v>
      </c>
      <c r="BC205" s="204" t="e">
        <f ca="true">+IF(AND(ISNUMBER(OFFSET('Hygiene Data'!$D$6,0,10*ROW('Hygiene Data'!D199))),'Data Summary'!DR205="Yes"),OFFSET('Hygiene Data'!$D$6,0,10*ROW('Hygiene Data'!D199)),NA())</f>
        <v>#N/A</v>
      </c>
      <c r="BD205" s="204" t="e">
        <f ca="true">+IF(AND(ISNUMBER(OFFSET('Hygiene Data'!$D$8,0,10*ROW('Hygiene Data'!D199))),'Data Summary'!DS205="Yes"),OFFSET('Hygiene Data'!$D$8,0,10*ROW('Hygiene Data'!D199)),NA())</f>
        <v>#N/A</v>
      </c>
      <c r="BE205" s="204" t="e">
        <f ca="true">+IF(AND(ISNUMBER(OFFSET('Hygiene Data'!$D$10,0,10*ROW('Hygiene Data'!D199))),'Data Summary'!DT205="Yes"),OFFSET('Hygiene Data'!$D$10,0,10*ROW('Hygiene Data'!D199)),NA())</f>
        <v>#N/A</v>
      </c>
      <c r="BF205" s="204" t="e">
        <f ca="true">+IF(AND(ISNUMBER(OFFSET('Hygiene Data'!$E$6,0,10*ROW('Hygiene Data'!E199))),'Data Summary'!DU205="Yes"),OFFSET('Hygiene Data'!$E$6,0,10*ROW('Hygiene Data'!E199)),NA())</f>
        <v>#N/A</v>
      </c>
      <c r="BG205" s="204" t="e">
        <f ca="true">+IF(AND(ISNUMBER(OFFSET('Hygiene Data'!$E$8,0,10*ROW('Hygiene Data'!E199))),'Data Summary'!DV205="Yes"),OFFSET('Hygiene Data'!$E$8,0,10*ROW('Hygiene Data'!E199)),NA())</f>
        <v>#N/A</v>
      </c>
      <c r="BH205" s="204" t="e">
        <f ca="true">+IF(AND(ISNUMBER(OFFSET('Hygiene Data'!$E$10,0,10*ROW('Hygiene Data'!E199))),'Data Summary'!DW205="Yes"),OFFSET('Hygiene Data'!$E$10,0,10*ROW('Hygiene Data'!E199)),NA())</f>
        <v>#N/A</v>
      </c>
      <c r="BI205" s="204" t="e">
        <f ca="true">+IF(AND(ISNUMBER(OFFSET('Hygiene Data'!$F$6,0,10*ROW('Hygiene Data'!F199))),'Data Summary'!DX205="Yes"),OFFSET('Hygiene Data'!$F$6,0,10*ROW('Hygiene Data'!F199)),NA())</f>
        <v>#N/A</v>
      </c>
      <c r="BJ205" s="204" t="e">
        <f ca="true">+IF(AND(ISNUMBER(OFFSET('Hygiene Data'!$F$8,0,10*ROW('Hygiene Data'!F199))),'Data Summary'!DY205="Yes"),OFFSET('Hygiene Data'!$F$8,0,10*ROW('Hygiene Data'!F199)),NA())</f>
        <v>#N/A</v>
      </c>
      <c r="BK205" s="204" t="e">
        <f ca="true">+IF(AND(ISNUMBER(OFFSET('Hygiene Data'!$F$10,0,10*ROW('Hygiene Data'!F199))),'Data Summary'!DZ205="Yes"),OFFSET('Hygiene Data'!$F$10,0,10*ROW('Hygiene Data'!F199)),NA())</f>
        <v>#N/A</v>
      </c>
      <c r="BL205" s="204" t="e">
        <f ca="true">+IF(AND(ISNUMBER(OFFSET('Hygiene Data'!$G$6,0,10*ROW('Hygiene Data'!G199))),'Data Summary'!EA205="Yes"),OFFSET('Hygiene Data'!$G$6,0,10*ROW('Hygiene Data'!G199)),NA())</f>
        <v>#N/A</v>
      </c>
      <c r="BM205" s="204" t="e">
        <f ca="true">+IF(AND(ISNUMBER(OFFSET('Hygiene Data'!$G$8,0,10*ROW('Hygiene Data'!G199))),'Data Summary'!EB205="Yes"),OFFSET('Hygiene Data'!$G$8,0,10*ROW('Hygiene Data'!G199)),NA())</f>
        <v>#N/A</v>
      </c>
      <c r="BN205" s="204" t="e">
        <f ca="true">+IF(AND(ISNUMBER(OFFSET('Hygiene Data'!$G$10,0,10*ROW('Hygiene Data'!G199))),'Data Summary'!EC205="Yes"),OFFSET('Hygiene Data'!$G$10,0,10*ROW('Hygiene Data'!G199)),NA())</f>
        <v>#N/A</v>
      </c>
      <c r="BO205" s="204" t="e">
        <f ca="true">+IF(AND(ISNUMBER(OFFSET('Hygiene Data'!$H$6,0,10*ROW('Hygiene Data'!H199))),'Data Summary'!ED205="Yes"),OFFSET('Hygiene Data'!$H$6,0,10*ROW('Hygiene Data'!H199)),NA())</f>
        <v>#N/A</v>
      </c>
      <c r="BP205" s="204" t="e">
        <f ca="true">+IF(AND(ISNUMBER(OFFSET('Hygiene Data'!$H$8,0,10*ROW('Hygiene Data'!H199))),'Data Summary'!EE205="Yes"),OFFSET('Hygiene Data'!$H$8,0,10*ROW('Hygiene Data'!H199)),NA())</f>
        <v>#N/A</v>
      </c>
      <c r="BQ205" s="204"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415" t="e">
        <f ca="true">+IF(AND(ISNUMBER(OFFSET('Water Data'!$C$5,0,10*ROW('Water Data'!C200))),'Data Summary'!BS206="Yes"),100-OFFSET('Water Data'!$C$5,0,10*ROW('Water Data'!C200)),NA())</f>
        <v>#N/A</v>
      </c>
      <c r="E206" s="415" t="e">
        <f ca="true">+IF(AND(ISNUMBER(OFFSET('Water Data'!$C$7,0,10*ROW('Water Data'!C200))),'Data Summary'!BT206="Yes"),OFFSET('Water Data'!$C$7,0,10*ROW('Water Data'!C200)),NA())</f>
        <v>#N/A</v>
      </c>
      <c r="F206" s="415" t="e">
        <f ca="true">+IF(AND(ISNUMBER(OFFSET('Water Data'!$C$10,0,10*ROW('Water Data'!C200))),'Data Summary'!BU206="Yes"),OFFSET('Water Data'!$C$10,0,10*ROW('Water Data'!C200)),NA())</f>
        <v>#N/A</v>
      </c>
      <c r="G206" s="415" t="e">
        <f ca="true">+IF(AND(ISNUMBER(OFFSET('Water Data'!$D$5,0,10*ROW('Water Data'!D200))),'Data Summary'!BV206="Yes"),100-OFFSET('Water Data'!$D$5,0,10*ROW('Water Data'!D200)),NA())</f>
        <v>#N/A</v>
      </c>
      <c r="H206" s="415" t="e">
        <f ca="true">+IF(AND(ISNUMBER(OFFSET('Water Data'!$D$7,0,10*ROW('Water Data'!D200))),'Data Summary'!BW206="Yes"),OFFSET('Water Data'!$D$7,0,10*ROW('Water Data'!D200)),NA())</f>
        <v>#N/A</v>
      </c>
      <c r="I206" s="415" t="e">
        <f ca="true">+IF(AND(ISNUMBER(OFFSET('Water Data'!$D$10,0,10*ROW('Water Data'!D200))),'Data Summary'!BX206="Yes"),OFFSET('Water Data'!$D$10,0,10*ROW('Water Data'!D200)),NA())</f>
        <v>#N/A</v>
      </c>
      <c r="J206" s="415" t="e">
        <f ca="true">+IF(AND(ISNUMBER(OFFSET('Water Data'!$E$5,0,10*ROW('Water Data'!E200))),'Data Summary'!BY206="Yes"),100-OFFSET('Water Data'!$E$5,0,10*ROW('Water Data'!E200)),NA())</f>
        <v>#N/A</v>
      </c>
      <c r="K206" s="415" t="e">
        <f ca="true">+IF(AND(ISNUMBER(OFFSET('Water Data'!$E$7,0,10*ROW('Water Data'!E200))),'Data Summary'!BZ206="Yes"),OFFSET('Water Data'!$E$7,0,10*ROW('Water Data'!E200)),NA())</f>
        <v>#N/A</v>
      </c>
      <c r="L206" s="415" t="e">
        <f ca="true">+IF(AND(ISNUMBER(OFFSET('Water Data'!$E$10,0,10*ROW('Water Data'!E200))),'Data Summary'!CA206="Yes"),OFFSET('Water Data'!$E$10,0,10*ROW('Water Data'!E200)),NA())</f>
        <v>#N/A</v>
      </c>
      <c r="M206" s="415" t="e">
        <f ca="true">+IF(AND(ISNUMBER(OFFSET('Water Data'!$F$5,0,10*ROW('Water Data'!F200))),'Data Summary'!CB206="Yes"),100-OFFSET('Water Data'!$F$5,0,10*ROW('Water Data'!F200)),NA())</f>
        <v>#N/A</v>
      </c>
      <c r="N206" s="415" t="e">
        <f ca="true">+IF(AND(ISNUMBER(OFFSET('Water Data'!$F$7,0,10*ROW('Water Data'!F200))),'Data Summary'!CC206="Yes"),OFFSET('Water Data'!$F$7,0,10*ROW('Water Data'!F200)),NA())</f>
        <v>#N/A</v>
      </c>
      <c r="O206" s="415" t="e">
        <f ca="true">+IF(AND(ISNUMBER(OFFSET('Water Data'!$F$10,0,10*ROW('Water Data'!F200))),'Data Summary'!CD206="Yes"),OFFSET('Water Data'!$F$10,0,10*ROW('Water Data'!F200)),NA())</f>
        <v>#N/A</v>
      </c>
      <c r="P206" s="415" t="e">
        <f ca="true">+IF(AND(ISNUMBER(OFFSET('Water Data'!$G$5,0,10*ROW('Water Data'!G200))),'Data Summary'!CE206="Yes"),100-OFFSET('Water Data'!$G$5,0,10*ROW('Water Data'!G200)),NA())</f>
        <v>#N/A</v>
      </c>
      <c r="Q206" s="415" t="e">
        <f ca="true">+IF(AND(ISNUMBER(OFFSET('Water Data'!$G$7,0,10*ROW('Water Data'!G200))),'Data Summary'!CF206="Yes"),OFFSET('Water Data'!$G$7,0,10*ROW('Water Data'!G200)),NA())</f>
        <v>#N/A</v>
      </c>
      <c r="R206" s="415" t="e">
        <f ca="true">+IF(AND(ISNUMBER(OFFSET('Water Data'!$G$10,0,10*ROW('Water Data'!G200))),'Data Summary'!CG206="Yes"),OFFSET('Water Data'!$G$10,0,10*ROW('Water Data'!G200)),NA())</f>
        <v>#N/A</v>
      </c>
      <c r="S206" s="415" t="e">
        <f ca="true">+IF(AND(ISNUMBER(OFFSET('Water Data'!$H$5,0,10*ROW('Water Data'!H200))),'Data Summary'!CH206="Yes"),100-OFFSET('Water Data'!$H$5,0,10*ROW('Water Data'!H200)),NA())</f>
        <v>#N/A</v>
      </c>
      <c r="T206" s="415" t="e">
        <f ca="true">+IF(AND(ISNUMBER(OFFSET('Water Data'!$H$7,0,10*ROW('Water Data'!H200))),'Data Summary'!CI206="Yes"),OFFSET('Water Data'!$H$7,0,10*ROW('Water Data'!H200)),NA())</f>
        <v>#N/A</v>
      </c>
      <c r="U206" s="415" t="e">
        <f ca="true">+IF(AND(ISNUMBER(OFFSET('Water Data'!$H$10,0,10*ROW('Water Data'!H200))),'Data Summary'!CJ206="Yes"),OFFSET('Water Data'!$H$10,0,10*ROW('Water Data'!H200)),NA())</f>
        <v>#N/A</v>
      </c>
      <c r="V206" s="203" t="e">
        <f ca="true">+IF(AND(ISNUMBER(OFFSET('Sanitation Data'!$C$5,0,10*ROW('Sanitation Data'!C200))),'Data Summary'!CK206="Yes"),100-OFFSET('Sanitation Data'!$C$5,0,10*ROW('Sanitation Data'!C200)),NA())</f>
        <v>#N/A</v>
      </c>
      <c r="W206" s="203" t="e">
        <f ca="true">+IF(AND(ISNUMBER(OFFSET('Sanitation Data'!$C$7,0,10*ROW('Sanitation Data'!C200))),'Data Summary'!CL206="Yes"),OFFSET('Sanitation Data'!$C$7,0,10*ROW('Sanitation Data'!C200)),NA())</f>
        <v>#N/A</v>
      </c>
      <c r="X206" s="203" t="e">
        <f ca="true">+IF(AND(ISNUMBER(OFFSET('Sanitation Data'!$C$11,0,10*ROW('Sanitation Data'!C200))),'Data Summary'!CM206="Yes"),OFFSET('Sanitation Data'!$C$11,0,10*ROW('Sanitation Data'!C200)),NA())</f>
        <v>#N/A</v>
      </c>
      <c r="Y206" s="203" t="e">
        <f ca="true">+IF(AND(ISNUMBER(OFFSET('Sanitation Data'!$C$12,0,10*ROW('Sanitation Data'!C200))),'Data Summary'!CN206="Yes"),OFFSET('Sanitation Data'!$C$12,0,10*ROW('Sanitation Data'!C200)),NA())</f>
        <v>#N/A</v>
      </c>
      <c r="Z206" s="203" t="e">
        <f ca="true">+IF(AND(ISNUMBER(OFFSET('Sanitation Data'!$C$13,0,10*ROW('Sanitation Data'!C200))),'Data Summary'!CO206="Yes"),OFFSET('Sanitation Data'!$C$13,0,10*ROW('Sanitation Data'!C200)),NA())</f>
        <v>#N/A</v>
      </c>
      <c r="AA206" s="203" t="e">
        <f ca="true">+IF(AND(ISNUMBER(OFFSET('Sanitation Data'!$D$5,0,10*ROW('Sanitation Data'!D200))),'Data Summary'!CP206="Yes"),100-OFFSET('Sanitation Data'!$D$5,0,10*ROW('Sanitation Data'!D200)),NA())</f>
        <v>#N/A</v>
      </c>
      <c r="AB206" s="203" t="e">
        <f ca="true">+IF(AND(ISNUMBER(OFFSET('Sanitation Data'!$D$7,0,10*ROW('Sanitation Data'!D200))),'Data Summary'!CQ206="Yes"),OFFSET('Sanitation Data'!$D$7,0,10*ROW('Sanitation Data'!D200)),NA())</f>
        <v>#N/A</v>
      </c>
      <c r="AC206" s="203" t="e">
        <f ca="true">+IF(AND(ISNUMBER(OFFSET('Sanitation Data'!$D$11,0,10*ROW('Sanitation Data'!D200))),'Data Summary'!CR206="Yes"),OFFSET('Sanitation Data'!$D$11,0,10*ROW('Sanitation Data'!D200)),NA())</f>
        <v>#N/A</v>
      </c>
      <c r="AD206" s="203" t="e">
        <f ca="true">+IF(AND(ISNUMBER(OFFSET('Sanitation Data'!$D$12,0,10*ROW('Sanitation Data'!D200))),'Data Summary'!CS206="Yes"),OFFSET('Sanitation Data'!$D$12,0,10*ROW('Sanitation Data'!D200)),NA())</f>
        <v>#N/A</v>
      </c>
      <c r="AE206" s="203" t="e">
        <f ca="true">+IF(AND(ISNUMBER(OFFSET('Sanitation Data'!$D$13,0,10*ROW('Sanitation Data'!D200))),'Data Summary'!CT206="Yes"),OFFSET('Sanitation Data'!$D$13,0,10*ROW('Sanitation Data'!D200)),NA())</f>
        <v>#N/A</v>
      </c>
      <c r="AF206" s="203" t="e">
        <f ca="true">+IF(AND(ISNUMBER(OFFSET('Sanitation Data'!$E$5,0,10*ROW('Sanitation Data'!E200))),'Data Summary'!CU206="Yes"),100-OFFSET('Sanitation Data'!$E$5,0,10*ROW('Sanitation Data'!E200)),NA())</f>
        <v>#N/A</v>
      </c>
      <c r="AG206" s="203" t="e">
        <f ca="true">+IF(AND(ISNUMBER(OFFSET('Sanitation Data'!$E$7,0,10*ROW('Sanitation Data'!E200))),'Data Summary'!CV206="Yes"),OFFSET('Sanitation Data'!$E$7,0,10*ROW('Sanitation Data'!E200)),NA())</f>
        <v>#N/A</v>
      </c>
      <c r="AH206" s="203" t="e">
        <f ca="true">+IF(AND(ISNUMBER(OFFSET('Sanitation Data'!$E$11,0,10*ROW('Sanitation Data'!E200))),'Data Summary'!CW206="Yes"),OFFSET('Sanitation Data'!$E$11,0,10*ROW('Sanitation Data'!E200)),NA())</f>
        <v>#N/A</v>
      </c>
      <c r="AI206" s="203" t="e">
        <f ca="true">+IF(AND(ISNUMBER(OFFSET('Sanitation Data'!$E$12,0,10*ROW('Sanitation Data'!E200))),'Data Summary'!CX206="Yes"),OFFSET('Sanitation Data'!$E$12,0,10*ROW('Sanitation Data'!E200)),NA())</f>
        <v>#N/A</v>
      </c>
      <c r="AJ206" s="203" t="e">
        <f ca="true">+IF(AND(ISNUMBER(OFFSET('Sanitation Data'!$E$13,0,10*ROW('Sanitation Data'!E200))),'Data Summary'!CY206="Yes"),OFFSET('Sanitation Data'!$E$13,0,10*ROW('Sanitation Data'!E200)),NA())</f>
        <v>#N/A</v>
      </c>
      <c r="AK206" s="203" t="e">
        <f ca="true">+IF(AND(ISNUMBER(OFFSET('Sanitation Data'!$F$5,0,10*ROW('Sanitation Data'!F200))),'Data Summary'!CZ206="Yes"),100-OFFSET('Sanitation Data'!$F$5,0,10*ROW('Sanitation Data'!F200)),NA())</f>
        <v>#N/A</v>
      </c>
      <c r="AL206" s="203" t="e">
        <f ca="true">+IF(AND(ISNUMBER(OFFSET('Sanitation Data'!$F$7,0,10*ROW('Sanitation Data'!F200))),'Data Summary'!DA206="Yes"),OFFSET('Sanitation Data'!$F$7,0,10*ROW('Sanitation Data'!F200)),NA())</f>
        <v>#N/A</v>
      </c>
      <c r="AM206" s="203" t="e">
        <f ca="true">+IF(AND(ISNUMBER(OFFSET('Sanitation Data'!$F$11,0,10*ROW('Sanitation Data'!F200))),'Data Summary'!DB206="Yes"),OFFSET('Sanitation Data'!$F$11,0,10*ROW('Sanitation Data'!F200)),NA())</f>
        <v>#N/A</v>
      </c>
      <c r="AN206" s="203" t="e">
        <f ca="true">+IF(AND(ISNUMBER(OFFSET('Sanitation Data'!$F$12,0,10*ROW('Sanitation Data'!F200))),'Data Summary'!DC206="Yes"),OFFSET('Sanitation Data'!$F$12,0,10*ROW('Sanitation Data'!F200)),NA())</f>
        <v>#N/A</v>
      </c>
      <c r="AO206" s="203" t="e">
        <f ca="true">+IF(AND(ISNUMBER(OFFSET('Sanitation Data'!$F$13,0,10*ROW('Sanitation Data'!F200))),'Data Summary'!DD206="Yes"),OFFSET('Sanitation Data'!$F$13,0,10*ROW('Sanitation Data'!F200)),NA())</f>
        <v>#N/A</v>
      </c>
      <c r="AP206" s="203" t="e">
        <f ca="true">+IF(AND(ISNUMBER(OFFSET('Sanitation Data'!$G$5,0,10*ROW('Sanitation Data'!G200))),'Data Summary'!DE206="Yes"),100-OFFSET('Sanitation Data'!$G$5,0,10*ROW('Sanitation Data'!G200)),NA())</f>
        <v>#N/A</v>
      </c>
      <c r="AQ206" s="203" t="e">
        <f ca="true">+IF(AND(ISNUMBER(OFFSET('Sanitation Data'!$G$7,0,10*ROW('Sanitation Data'!G200))),'Data Summary'!DF206="Yes"),OFFSET('Sanitation Data'!$G$7,0,10*ROW('Sanitation Data'!G200)),NA())</f>
        <v>#N/A</v>
      </c>
      <c r="AR206" s="203" t="e">
        <f ca="true">+IF(AND(ISNUMBER(OFFSET('Sanitation Data'!$G$11,0,10*ROW('Sanitation Data'!G200))),'Data Summary'!DG206="Yes"),OFFSET('Sanitation Data'!$G$11,0,10*ROW('Sanitation Data'!G200)),NA())</f>
        <v>#N/A</v>
      </c>
      <c r="AS206" s="203" t="e">
        <f ca="true">+IF(AND(ISNUMBER(OFFSET('Sanitation Data'!$G$12,0,10*ROW('Sanitation Data'!G200))),'Data Summary'!DH206="Yes"),OFFSET('Sanitation Data'!$G$12,0,10*ROW('Sanitation Data'!G200)),NA())</f>
        <v>#N/A</v>
      </c>
      <c r="AT206" s="203" t="e">
        <f ca="true">+IF(AND(ISNUMBER(OFFSET('Sanitation Data'!$G$13,0,10*ROW('Sanitation Data'!G200))),'Data Summary'!DI206="Yes"),OFFSET('Sanitation Data'!$G$13,0,10*ROW('Sanitation Data'!G200)),NA())</f>
        <v>#N/A</v>
      </c>
      <c r="AU206" s="203" t="e">
        <f ca="true">+IF(AND(ISNUMBER(OFFSET('Sanitation Data'!$H$5,0,10*ROW('Sanitation Data'!H200))),'Data Summary'!DJ206="Yes"),100-OFFSET('Sanitation Data'!$H$5,0,10*ROW('Sanitation Data'!H200)),NA())</f>
        <v>#N/A</v>
      </c>
      <c r="AV206" s="203" t="e">
        <f ca="true">+IF(AND(ISNUMBER(OFFSET('Sanitation Data'!$H$7,0,10*ROW('Sanitation Data'!H200))),'Data Summary'!DK206="Yes"),OFFSET('Sanitation Data'!$H$7,0,10*ROW('Sanitation Data'!H200)),NA())</f>
        <v>#N/A</v>
      </c>
      <c r="AW206" s="203" t="e">
        <f ca="true">+IF(AND(ISNUMBER(OFFSET('Sanitation Data'!$H$11,0,10*ROW('Sanitation Data'!H200))),'Data Summary'!DL206="Yes"),OFFSET('Sanitation Data'!$H$11,0,10*ROW('Sanitation Data'!H200)),NA())</f>
        <v>#N/A</v>
      </c>
      <c r="AX206" s="203" t="e">
        <f ca="true">+IF(AND(ISNUMBER(OFFSET('Sanitation Data'!$H$12,0,10*ROW('Sanitation Data'!H200))),'Data Summary'!DM206="Yes"),OFFSET('Sanitation Data'!$H$12,0,10*ROW('Sanitation Data'!H200)),NA())</f>
        <v>#N/A</v>
      </c>
      <c r="AY206" s="203" t="e">
        <f ca="true">+IF(AND(ISNUMBER(OFFSET('Sanitation Data'!$H$13,0,10*ROW('Sanitation Data'!H200))),'Data Summary'!DN206="Yes"),OFFSET('Sanitation Data'!$H$13,0,10*ROW('Sanitation Data'!H200)),NA())</f>
        <v>#N/A</v>
      </c>
      <c r="AZ206" s="204" t="e">
        <f ca="true">+IF(AND(ISNUMBER(OFFSET('Hygiene Data'!$C$6,0,10*ROW('Hygiene Data'!C200))),'Data Summary'!DO206="Yes"),OFFSET('Hygiene Data'!$C$6,0,10*ROW('Hygiene Data'!C200)),NA())</f>
        <v>#N/A</v>
      </c>
      <c r="BA206" s="204" t="e">
        <f ca="true">+IF(AND(ISNUMBER(OFFSET('Hygiene Data'!$C$8,0,10*ROW('Hygiene Data'!C200))),'Data Summary'!DP206="Yes"),OFFSET('Hygiene Data'!$C$8,0,10*ROW('Hygiene Data'!C200)),NA())</f>
        <v>#N/A</v>
      </c>
      <c r="BB206" s="204" t="e">
        <f ca="true">+IF(AND(ISNUMBER(OFFSET('Hygiene Data'!$C$10,0,10*ROW('Hygiene Data'!C200))),'Data Summary'!DQ206="Yes"),OFFSET('Hygiene Data'!$C$10,0,10*ROW('Hygiene Data'!C200)),NA())</f>
        <v>#N/A</v>
      </c>
      <c r="BC206" s="204" t="e">
        <f ca="true">+IF(AND(ISNUMBER(OFFSET('Hygiene Data'!$D$6,0,10*ROW('Hygiene Data'!D200))),'Data Summary'!DR206="Yes"),OFFSET('Hygiene Data'!$D$6,0,10*ROW('Hygiene Data'!D200)),NA())</f>
        <v>#N/A</v>
      </c>
      <c r="BD206" s="204" t="e">
        <f ca="true">+IF(AND(ISNUMBER(OFFSET('Hygiene Data'!$D$8,0,10*ROW('Hygiene Data'!D200))),'Data Summary'!DS206="Yes"),OFFSET('Hygiene Data'!$D$8,0,10*ROW('Hygiene Data'!D200)),NA())</f>
        <v>#N/A</v>
      </c>
      <c r="BE206" s="204" t="e">
        <f ca="true">+IF(AND(ISNUMBER(OFFSET('Hygiene Data'!$D$10,0,10*ROW('Hygiene Data'!D200))),'Data Summary'!DT206="Yes"),OFFSET('Hygiene Data'!$D$10,0,10*ROW('Hygiene Data'!D200)),NA())</f>
        <v>#N/A</v>
      </c>
      <c r="BF206" s="204" t="e">
        <f ca="true">+IF(AND(ISNUMBER(OFFSET('Hygiene Data'!$E$6,0,10*ROW('Hygiene Data'!E200))),'Data Summary'!DU206="Yes"),OFFSET('Hygiene Data'!$E$6,0,10*ROW('Hygiene Data'!E200)),NA())</f>
        <v>#N/A</v>
      </c>
      <c r="BG206" s="204" t="e">
        <f ca="true">+IF(AND(ISNUMBER(OFFSET('Hygiene Data'!$E$8,0,10*ROW('Hygiene Data'!E200))),'Data Summary'!DV206="Yes"),OFFSET('Hygiene Data'!$E$8,0,10*ROW('Hygiene Data'!E200)),NA())</f>
        <v>#N/A</v>
      </c>
      <c r="BH206" s="204" t="e">
        <f ca="true">+IF(AND(ISNUMBER(OFFSET('Hygiene Data'!$E$10,0,10*ROW('Hygiene Data'!E200))),'Data Summary'!DW206="Yes"),OFFSET('Hygiene Data'!$E$10,0,10*ROW('Hygiene Data'!E200)),NA())</f>
        <v>#N/A</v>
      </c>
      <c r="BI206" s="204" t="e">
        <f ca="true">+IF(AND(ISNUMBER(OFFSET('Hygiene Data'!$F$6,0,10*ROW('Hygiene Data'!F200))),'Data Summary'!DX206="Yes"),OFFSET('Hygiene Data'!$F$6,0,10*ROW('Hygiene Data'!F200)),NA())</f>
        <v>#N/A</v>
      </c>
      <c r="BJ206" s="204" t="e">
        <f ca="true">+IF(AND(ISNUMBER(OFFSET('Hygiene Data'!$F$8,0,10*ROW('Hygiene Data'!F200))),'Data Summary'!DY206="Yes"),OFFSET('Hygiene Data'!$F$8,0,10*ROW('Hygiene Data'!F200)),NA())</f>
        <v>#N/A</v>
      </c>
      <c r="BK206" s="204" t="e">
        <f ca="true">+IF(AND(ISNUMBER(OFFSET('Hygiene Data'!$F$10,0,10*ROW('Hygiene Data'!F200))),'Data Summary'!DZ206="Yes"),OFFSET('Hygiene Data'!$F$10,0,10*ROW('Hygiene Data'!F200)),NA())</f>
        <v>#N/A</v>
      </c>
      <c r="BL206" s="204" t="e">
        <f ca="true">+IF(AND(ISNUMBER(OFFSET('Hygiene Data'!$G$6,0,10*ROW('Hygiene Data'!G200))),'Data Summary'!EA206="Yes"),OFFSET('Hygiene Data'!$G$6,0,10*ROW('Hygiene Data'!G200)),NA())</f>
        <v>#N/A</v>
      </c>
      <c r="BM206" s="204" t="e">
        <f ca="true">+IF(AND(ISNUMBER(OFFSET('Hygiene Data'!$G$8,0,10*ROW('Hygiene Data'!G200))),'Data Summary'!EB206="Yes"),OFFSET('Hygiene Data'!$G$8,0,10*ROW('Hygiene Data'!G200)),NA())</f>
        <v>#N/A</v>
      </c>
      <c r="BN206" s="204" t="e">
        <f ca="true">+IF(AND(ISNUMBER(OFFSET('Hygiene Data'!$G$10,0,10*ROW('Hygiene Data'!G200))),'Data Summary'!EC206="Yes"),OFFSET('Hygiene Data'!$G$10,0,10*ROW('Hygiene Data'!G200)),NA())</f>
        <v>#N/A</v>
      </c>
      <c r="BO206" s="204" t="e">
        <f ca="true">+IF(AND(ISNUMBER(OFFSET('Hygiene Data'!$H$6,0,10*ROW('Hygiene Data'!H200))),'Data Summary'!ED206="Yes"),OFFSET('Hygiene Data'!$H$6,0,10*ROW('Hygiene Data'!H200)),NA())</f>
        <v>#N/A</v>
      </c>
      <c r="BP206" s="204" t="e">
        <f ca="true">+IF(AND(ISNUMBER(OFFSET('Hygiene Data'!$H$8,0,10*ROW('Hygiene Data'!H200))),'Data Summary'!EE206="Yes"),OFFSET('Hygiene Data'!$H$8,0,10*ROW('Hygiene Data'!H200)),NA())</f>
        <v>#N/A</v>
      </c>
      <c r="BQ206" s="204"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415" t="e">
        <f ca="true">+IF(AND(ISNUMBER(OFFSET('Water Data'!$C$5,0,10*ROW('Water Data'!C201))),'Data Summary'!BS207="Yes"),100-OFFSET('Water Data'!$C$5,0,10*ROW('Water Data'!C201)),NA())</f>
        <v>#N/A</v>
      </c>
      <c r="E207" s="415" t="e">
        <f ca="true">+IF(AND(ISNUMBER(OFFSET('Water Data'!$C$7,0,10*ROW('Water Data'!C201))),'Data Summary'!BT207="Yes"),OFFSET('Water Data'!$C$7,0,10*ROW('Water Data'!C201)),NA())</f>
        <v>#N/A</v>
      </c>
      <c r="F207" s="415" t="e">
        <f ca="true">+IF(AND(ISNUMBER(OFFSET('Water Data'!$C$10,0,10*ROW('Water Data'!C201))),'Data Summary'!BU207="Yes"),OFFSET('Water Data'!$C$10,0,10*ROW('Water Data'!C201)),NA())</f>
        <v>#N/A</v>
      </c>
      <c r="G207" s="415" t="e">
        <f ca="true">+IF(AND(ISNUMBER(OFFSET('Water Data'!$D$5,0,10*ROW('Water Data'!D201))),'Data Summary'!BV207="Yes"),100-OFFSET('Water Data'!$D$5,0,10*ROW('Water Data'!D201)),NA())</f>
        <v>#N/A</v>
      </c>
      <c r="H207" s="415" t="e">
        <f ca="true">+IF(AND(ISNUMBER(OFFSET('Water Data'!$D$7,0,10*ROW('Water Data'!D201))),'Data Summary'!BW207="Yes"),OFFSET('Water Data'!$D$7,0,10*ROW('Water Data'!D201)),NA())</f>
        <v>#N/A</v>
      </c>
      <c r="I207" s="415" t="e">
        <f ca="true">+IF(AND(ISNUMBER(OFFSET('Water Data'!$D$10,0,10*ROW('Water Data'!D201))),'Data Summary'!BX207="Yes"),OFFSET('Water Data'!$D$10,0,10*ROW('Water Data'!D201)),NA())</f>
        <v>#N/A</v>
      </c>
      <c r="J207" s="415" t="e">
        <f ca="true">+IF(AND(ISNUMBER(OFFSET('Water Data'!$E$5,0,10*ROW('Water Data'!E201))),'Data Summary'!BY207="Yes"),100-OFFSET('Water Data'!$E$5,0,10*ROW('Water Data'!E201)),NA())</f>
        <v>#N/A</v>
      </c>
      <c r="K207" s="415" t="e">
        <f ca="true">+IF(AND(ISNUMBER(OFFSET('Water Data'!$E$7,0,10*ROW('Water Data'!E201))),'Data Summary'!BZ207="Yes"),OFFSET('Water Data'!$E$7,0,10*ROW('Water Data'!E201)),NA())</f>
        <v>#N/A</v>
      </c>
      <c r="L207" s="415" t="e">
        <f ca="true">+IF(AND(ISNUMBER(OFFSET('Water Data'!$E$10,0,10*ROW('Water Data'!E201))),'Data Summary'!CA207="Yes"),OFFSET('Water Data'!$E$10,0,10*ROW('Water Data'!E201)),NA())</f>
        <v>#N/A</v>
      </c>
      <c r="M207" s="415" t="e">
        <f ca="true">+IF(AND(ISNUMBER(OFFSET('Water Data'!$F$5,0,10*ROW('Water Data'!F201))),'Data Summary'!CB207="Yes"),100-OFFSET('Water Data'!$F$5,0,10*ROW('Water Data'!F201)),NA())</f>
        <v>#N/A</v>
      </c>
      <c r="N207" s="415" t="e">
        <f ca="true">+IF(AND(ISNUMBER(OFFSET('Water Data'!$F$7,0,10*ROW('Water Data'!F201))),'Data Summary'!CC207="Yes"),OFFSET('Water Data'!$F$7,0,10*ROW('Water Data'!F201)),NA())</f>
        <v>#N/A</v>
      </c>
      <c r="O207" s="415" t="e">
        <f ca="true">+IF(AND(ISNUMBER(OFFSET('Water Data'!$F$10,0,10*ROW('Water Data'!F201))),'Data Summary'!CD207="Yes"),OFFSET('Water Data'!$F$10,0,10*ROW('Water Data'!F201)),NA())</f>
        <v>#N/A</v>
      </c>
      <c r="P207" s="415" t="e">
        <f ca="true">+IF(AND(ISNUMBER(OFFSET('Water Data'!$G$5,0,10*ROW('Water Data'!G201))),'Data Summary'!CE207="Yes"),100-OFFSET('Water Data'!$G$5,0,10*ROW('Water Data'!G201)),NA())</f>
        <v>#N/A</v>
      </c>
      <c r="Q207" s="415" t="e">
        <f ca="true">+IF(AND(ISNUMBER(OFFSET('Water Data'!$G$7,0,10*ROW('Water Data'!G201))),'Data Summary'!CF207="Yes"),OFFSET('Water Data'!$G$7,0,10*ROW('Water Data'!G201)),NA())</f>
        <v>#N/A</v>
      </c>
      <c r="R207" s="415" t="e">
        <f ca="true">+IF(AND(ISNUMBER(OFFSET('Water Data'!$G$10,0,10*ROW('Water Data'!G201))),'Data Summary'!CG207="Yes"),OFFSET('Water Data'!$G$10,0,10*ROW('Water Data'!G201)),NA())</f>
        <v>#N/A</v>
      </c>
      <c r="S207" s="415" t="e">
        <f ca="true">+IF(AND(ISNUMBER(OFFSET('Water Data'!$H$5,0,10*ROW('Water Data'!H201))),'Data Summary'!CH207="Yes"),100-OFFSET('Water Data'!$H$5,0,10*ROW('Water Data'!H201)),NA())</f>
        <v>#N/A</v>
      </c>
      <c r="T207" s="415" t="e">
        <f ca="true">+IF(AND(ISNUMBER(OFFSET('Water Data'!$H$7,0,10*ROW('Water Data'!H201))),'Data Summary'!CI207="Yes"),OFFSET('Water Data'!$H$7,0,10*ROW('Water Data'!H201)),NA())</f>
        <v>#N/A</v>
      </c>
      <c r="U207" s="415" t="e">
        <f ca="true">+IF(AND(ISNUMBER(OFFSET('Water Data'!$H$10,0,10*ROW('Water Data'!H201))),'Data Summary'!CJ207="Yes"),OFFSET('Water Data'!$H$10,0,10*ROW('Water Data'!H201)),NA())</f>
        <v>#N/A</v>
      </c>
      <c r="V207" s="203" t="e">
        <f ca="true">+IF(AND(ISNUMBER(OFFSET('Sanitation Data'!$C$5,0,10*ROW('Sanitation Data'!C201))),'Data Summary'!CK207="Yes"),100-OFFSET('Sanitation Data'!$C$5,0,10*ROW('Sanitation Data'!C201)),NA())</f>
        <v>#N/A</v>
      </c>
      <c r="W207" s="203" t="e">
        <f ca="true">+IF(AND(ISNUMBER(OFFSET('Sanitation Data'!$C$7,0,10*ROW('Sanitation Data'!C201))),'Data Summary'!CL207="Yes"),OFFSET('Sanitation Data'!$C$7,0,10*ROW('Sanitation Data'!C201)),NA())</f>
        <v>#N/A</v>
      </c>
      <c r="X207" s="203" t="e">
        <f ca="true">+IF(AND(ISNUMBER(OFFSET('Sanitation Data'!$C$11,0,10*ROW('Sanitation Data'!C201))),'Data Summary'!CM207="Yes"),OFFSET('Sanitation Data'!$C$11,0,10*ROW('Sanitation Data'!C201)),NA())</f>
        <v>#N/A</v>
      </c>
      <c r="Y207" s="203" t="e">
        <f ca="true">+IF(AND(ISNUMBER(OFFSET('Sanitation Data'!$C$12,0,10*ROW('Sanitation Data'!C201))),'Data Summary'!CN207="Yes"),OFFSET('Sanitation Data'!$C$12,0,10*ROW('Sanitation Data'!C201)),NA())</f>
        <v>#N/A</v>
      </c>
      <c r="Z207" s="203" t="e">
        <f ca="true">+IF(AND(ISNUMBER(OFFSET('Sanitation Data'!$C$13,0,10*ROW('Sanitation Data'!C201))),'Data Summary'!CO207="Yes"),OFFSET('Sanitation Data'!$C$13,0,10*ROW('Sanitation Data'!C201)),NA())</f>
        <v>#N/A</v>
      </c>
      <c r="AA207" s="203" t="e">
        <f ca="true">+IF(AND(ISNUMBER(OFFSET('Sanitation Data'!$D$5,0,10*ROW('Sanitation Data'!D201))),'Data Summary'!CP207="Yes"),100-OFFSET('Sanitation Data'!$D$5,0,10*ROW('Sanitation Data'!D201)),NA())</f>
        <v>#N/A</v>
      </c>
      <c r="AB207" s="203" t="e">
        <f ca="true">+IF(AND(ISNUMBER(OFFSET('Sanitation Data'!$D$7,0,10*ROW('Sanitation Data'!D201))),'Data Summary'!CQ207="Yes"),OFFSET('Sanitation Data'!$D$7,0,10*ROW('Sanitation Data'!D201)),NA())</f>
        <v>#N/A</v>
      </c>
      <c r="AC207" s="203" t="e">
        <f ca="true">+IF(AND(ISNUMBER(OFFSET('Sanitation Data'!$D$11,0,10*ROW('Sanitation Data'!D201))),'Data Summary'!CR207="Yes"),OFFSET('Sanitation Data'!$D$11,0,10*ROW('Sanitation Data'!D201)),NA())</f>
        <v>#N/A</v>
      </c>
      <c r="AD207" s="203" t="e">
        <f ca="true">+IF(AND(ISNUMBER(OFFSET('Sanitation Data'!$D$12,0,10*ROW('Sanitation Data'!D201))),'Data Summary'!CS207="Yes"),OFFSET('Sanitation Data'!$D$12,0,10*ROW('Sanitation Data'!D201)),NA())</f>
        <v>#N/A</v>
      </c>
      <c r="AE207" s="203" t="e">
        <f ca="true">+IF(AND(ISNUMBER(OFFSET('Sanitation Data'!$D$13,0,10*ROW('Sanitation Data'!D201))),'Data Summary'!CT207="Yes"),OFFSET('Sanitation Data'!$D$13,0,10*ROW('Sanitation Data'!D201)),NA())</f>
        <v>#N/A</v>
      </c>
      <c r="AF207" s="203" t="e">
        <f ca="true">+IF(AND(ISNUMBER(OFFSET('Sanitation Data'!$E$5,0,10*ROW('Sanitation Data'!E201))),'Data Summary'!CU207="Yes"),100-OFFSET('Sanitation Data'!$E$5,0,10*ROW('Sanitation Data'!E201)),NA())</f>
        <v>#N/A</v>
      </c>
      <c r="AG207" s="203" t="e">
        <f ca="true">+IF(AND(ISNUMBER(OFFSET('Sanitation Data'!$E$7,0,10*ROW('Sanitation Data'!E201))),'Data Summary'!CV207="Yes"),OFFSET('Sanitation Data'!$E$7,0,10*ROW('Sanitation Data'!E201)),NA())</f>
        <v>#N/A</v>
      </c>
      <c r="AH207" s="203" t="e">
        <f ca="true">+IF(AND(ISNUMBER(OFFSET('Sanitation Data'!$E$11,0,10*ROW('Sanitation Data'!E201))),'Data Summary'!CW207="Yes"),OFFSET('Sanitation Data'!$E$11,0,10*ROW('Sanitation Data'!E201)),NA())</f>
        <v>#N/A</v>
      </c>
      <c r="AI207" s="203" t="e">
        <f ca="true">+IF(AND(ISNUMBER(OFFSET('Sanitation Data'!$E$12,0,10*ROW('Sanitation Data'!E201))),'Data Summary'!CX207="Yes"),OFFSET('Sanitation Data'!$E$12,0,10*ROW('Sanitation Data'!E201)),NA())</f>
        <v>#N/A</v>
      </c>
      <c r="AJ207" s="203" t="e">
        <f ca="true">+IF(AND(ISNUMBER(OFFSET('Sanitation Data'!$E$13,0,10*ROW('Sanitation Data'!E201))),'Data Summary'!CY207="Yes"),OFFSET('Sanitation Data'!$E$13,0,10*ROW('Sanitation Data'!E201)),NA())</f>
        <v>#N/A</v>
      </c>
      <c r="AK207" s="203" t="e">
        <f ca="true">+IF(AND(ISNUMBER(OFFSET('Sanitation Data'!$F$5,0,10*ROW('Sanitation Data'!F201))),'Data Summary'!CZ207="Yes"),100-OFFSET('Sanitation Data'!$F$5,0,10*ROW('Sanitation Data'!F201)),NA())</f>
        <v>#N/A</v>
      </c>
      <c r="AL207" s="203" t="e">
        <f ca="true">+IF(AND(ISNUMBER(OFFSET('Sanitation Data'!$F$7,0,10*ROW('Sanitation Data'!F201))),'Data Summary'!DA207="Yes"),OFFSET('Sanitation Data'!$F$7,0,10*ROW('Sanitation Data'!F201)),NA())</f>
        <v>#N/A</v>
      </c>
      <c r="AM207" s="203" t="e">
        <f ca="true">+IF(AND(ISNUMBER(OFFSET('Sanitation Data'!$F$11,0,10*ROW('Sanitation Data'!F201))),'Data Summary'!DB207="Yes"),OFFSET('Sanitation Data'!$F$11,0,10*ROW('Sanitation Data'!F201)),NA())</f>
        <v>#N/A</v>
      </c>
      <c r="AN207" s="203" t="e">
        <f ca="true">+IF(AND(ISNUMBER(OFFSET('Sanitation Data'!$F$12,0,10*ROW('Sanitation Data'!F201))),'Data Summary'!DC207="Yes"),OFFSET('Sanitation Data'!$F$12,0,10*ROW('Sanitation Data'!F201)),NA())</f>
        <v>#N/A</v>
      </c>
      <c r="AO207" s="203" t="e">
        <f ca="true">+IF(AND(ISNUMBER(OFFSET('Sanitation Data'!$F$13,0,10*ROW('Sanitation Data'!F201))),'Data Summary'!DD207="Yes"),OFFSET('Sanitation Data'!$F$13,0,10*ROW('Sanitation Data'!F201)),NA())</f>
        <v>#N/A</v>
      </c>
      <c r="AP207" s="203" t="e">
        <f ca="true">+IF(AND(ISNUMBER(OFFSET('Sanitation Data'!$G$5,0,10*ROW('Sanitation Data'!G201))),'Data Summary'!DE207="Yes"),100-OFFSET('Sanitation Data'!$G$5,0,10*ROW('Sanitation Data'!G201)),NA())</f>
        <v>#N/A</v>
      </c>
      <c r="AQ207" s="203" t="e">
        <f ca="true">+IF(AND(ISNUMBER(OFFSET('Sanitation Data'!$G$7,0,10*ROW('Sanitation Data'!G201))),'Data Summary'!DF207="Yes"),OFFSET('Sanitation Data'!$G$7,0,10*ROW('Sanitation Data'!G201)),NA())</f>
        <v>#N/A</v>
      </c>
      <c r="AR207" s="203" t="e">
        <f ca="true">+IF(AND(ISNUMBER(OFFSET('Sanitation Data'!$G$11,0,10*ROW('Sanitation Data'!G201))),'Data Summary'!DG207="Yes"),OFFSET('Sanitation Data'!$G$11,0,10*ROW('Sanitation Data'!G201)),NA())</f>
        <v>#N/A</v>
      </c>
      <c r="AS207" s="203" t="e">
        <f ca="true">+IF(AND(ISNUMBER(OFFSET('Sanitation Data'!$G$12,0,10*ROW('Sanitation Data'!G201))),'Data Summary'!DH207="Yes"),OFFSET('Sanitation Data'!$G$12,0,10*ROW('Sanitation Data'!G201)),NA())</f>
        <v>#N/A</v>
      </c>
      <c r="AT207" s="203" t="e">
        <f ca="true">+IF(AND(ISNUMBER(OFFSET('Sanitation Data'!$G$13,0,10*ROW('Sanitation Data'!G201))),'Data Summary'!DI207="Yes"),OFFSET('Sanitation Data'!$G$13,0,10*ROW('Sanitation Data'!G201)),NA())</f>
        <v>#N/A</v>
      </c>
      <c r="AU207" s="203" t="e">
        <f ca="true">+IF(AND(ISNUMBER(OFFSET('Sanitation Data'!$H$5,0,10*ROW('Sanitation Data'!H201))),'Data Summary'!DJ207="Yes"),100-OFFSET('Sanitation Data'!$H$5,0,10*ROW('Sanitation Data'!H201)),NA())</f>
        <v>#N/A</v>
      </c>
      <c r="AV207" s="203" t="e">
        <f ca="true">+IF(AND(ISNUMBER(OFFSET('Sanitation Data'!$H$7,0,10*ROW('Sanitation Data'!H201))),'Data Summary'!DK207="Yes"),OFFSET('Sanitation Data'!$H$7,0,10*ROW('Sanitation Data'!H201)),NA())</f>
        <v>#N/A</v>
      </c>
      <c r="AW207" s="203" t="e">
        <f ca="true">+IF(AND(ISNUMBER(OFFSET('Sanitation Data'!$H$11,0,10*ROW('Sanitation Data'!H201))),'Data Summary'!DL207="Yes"),OFFSET('Sanitation Data'!$H$11,0,10*ROW('Sanitation Data'!H201)),NA())</f>
        <v>#N/A</v>
      </c>
      <c r="AX207" s="203" t="e">
        <f ca="true">+IF(AND(ISNUMBER(OFFSET('Sanitation Data'!$H$12,0,10*ROW('Sanitation Data'!H201))),'Data Summary'!DM207="Yes"),OFFSET('Sanitation Data'!$H$12,0,10*ROW('Sanitation Data'!H201)),NA())</f>
        <v>#N/A</v>
      </c>
      <c r="AY207" s="203" t="e">
        <f ca="true">+IF(AND(ISNUMBER(OFFSET('Sanitation Data'!$H$13,0,10*ROW('Sanitation Data'!H201))),'Data Summary'!DN207="Yes"),OFFSET('Sanitation Data'!$H$13,0,10*ROW('Sanitation Data'!H201)),NA())</f>
        <v>#N/A</v>
      </c>
      <c r="AZ207" s="204" t="e">
        <f ca="true">+IF(AND(ISNUMBER(OFFSET('Hygiene Data'!$C$6,0,10*ROW('Hygiene Data'!C201))),'Data Summary'!DO207="Yes"),OFFSET('Hygiene Data'!$C$6,0,10*ROW('Hygiene Data'!C201)),NA())</f>
        <v>#N/A</v>
      </c>
      <c r="BA207" s="204" t="e">
        <f ca="true">+IF(AND(ISNUMBER(OFFSET('Hygiene Data'!$C$8,0,10*ROW('Hygiene Data'!C201))),'Data Summary'!DP207="Yes"),OFFSET('Hygiene Data'!$C$8,0,10*ROW('Hygiene Data'!C201)),NA())</f>
        <v>#N/A</v>
      </c>
      <c r="BB207" s="204" t="e">
        <f ca="true">+IF(AND(ISNUMBER(OFFSET('Hygiene Data'!$C$10,0,10*ROW('Hygiene Data'!C201))),'Data Summary'!DQ207="Yes"),OFFSET('Hygiene Data'!$C$10,0,10*ROW('Hygiene Data'!C201)),NA())</f>
        <v>#N/A</v>
      </c>
      <c r="BC207" s="204" t="e">
        <f ca="true">+IF(AND(ISNUMBER(OFFSET('Hygiene Data'!$D$6,0,10*ROW('Hygiene Data'!D201))),'Data Summary'!DR207="Yes"),OFFSET('Hygiene Data'!$D$6,0,10*ROW('Hygiene Data'!D201)),NA())</f>
        <v>#N/A</v>
      </c>
      <c r="BD207" s="204" t="e">
        <f ca="true">+IF(AND(ISNUMBER(OFFSET('Hygiene Data'!$D$8,0,10*ROW('Hygiene Data'!D201))),'Data Summary'!DS207="Yes"),OFFSET('Hygiene Data'!$D$8,0,10*ROW('Hygiene Data'!D201)),NA())</f>
        <v>#N/A</v>
      </c>
      <c r="BE207" s="204" t="e">
        <f ca="true">+IF(AND(ISNUMBER(OFFSET('Hygiene Data'!$D$10,0,10*ROW('Hygiene Data'!D201))),'Data Summary'!DT207="Yes"),OFFSET('Hygiene Data'!$D$10,0,10*ROW('Hygiene Data'!D201)),NA())</f>
        <v>#N/A</v>
      </c>
      <c r="BF207" s="204" t="e">
        <f ca="true">+IF(AND(ISNUMBER(OFFSET('Hygiene Data'!$E$6,0,10*ROW('Hygiene Data'!E201))),'Data Summary'!DU207="Yes"),OFFSET('Hygiene Data'!$E$6,0,10*ROW('Hygiene Data'!E201)),NA())</f>
        <v>#N/A</v>
      </c>
      <c r="BG207" s="204" t="e">
        <f ca="true">+IF(AND(ISNUMBER(OFFSET('Hygiene Data'!$E$8,0,10*ROW('Hygiene Data'!E201))),'Data Summary'!DV207="Yes"),OFFSET('Hygiene Data'!$E$8,0,10*ROW('Hygiene Data'!E201)),NA())</f>
        <v>#N/A</v>
      </c>
      <c r="BH207" s="204" t="e">
        <f ca="true">+IF(AND(ISNUMBER(OFFSET('Hygiene Data'!$E$10,0,10*ROW('Hygiene Data'!E201))),'Data Summary'!DW207="Yes"),OFFSET('Hygiene Data'!$E$10,0,10*ROW('Hygiene Data'!E201)),NA())</f>
        <v>#N/A</v>
      </c>
      <c r="BI207" s="204" t="e">
        <f ca="true">+IF(AND(ISNUMBER(OFFSET('Hygiene Data'!$F$6,0,10*ROW('Hygiene Data'!F201))),'Data Summary'!DX207="Yes"),OFFSET('Hygiene Data'!$F$6,0,10*ROW('Hygiene Data'!F201)),NA())</f>
        <v>#N/A</v>
      </c>
      <c r="BJ207" s="204" t="e">
        <f ca="true">+IF(AND(ISNUMBER(OFFSET('Hygiene Data'!$F$8,0,10*ROW('Hygiene Data'!F201))),'Data Summary'!DY207="Yes"),OFFSET('Hygiene Data'!$F$8,0,10*ROW('Hygiene Data'!F201)),NA())</f>
        <v>#N/A</v>
      </c>
      <c r="BK207" s="204" t="e">
        <f ca="true">+IF(AND(ISNUMBER(OFFSET('Hygiene Data'!$F$10,0,10*ROW('Hygiene Data'!F201))),'Data Summary'!DZ207="Yes"),OFFSET('Hygiene Data'!$F$10,0,10*ROW('Hygiene Data'!F201)),NA())</f>
        <v>#N/A</v>
      </c>
      <c r="BL207" s="204" t="e">
        <f ca="true">+IF(AND(ISNUMBER(OFFSET('Hygiene Data'!$G$6,0,10*ROW('Hygiene Data'!G201))),'Data Summary'!EA207="Yes"),OFFSET('Hygiene Data'!$G$6,0,10*ROW('Hygiene Data'!G201)),NA())</f>
        <v>#N/A</v>
      </c>
      <c r="BM207" s="204" t="e">
        <f ca="true">+IF(AND(ISNUMBER(OFFSET('Hygiene Data'!$G$8,0,10*ROW('Hygiene Data'!G201))),'Data Summary'!EB207="Yes"),OFFSET('Hygiene Data'!$G$8,0,10*ROW('Hygiene Data'!G201)),NA())</f>
        <v>#N/A</v>
      </c>
      <c r="BN207" s="204" t="e">
        <f ca="true">+IF(AND(ISNUMBER(OFFSET('Hygiene Data'!$G$10,0,10*ROW('Hygiene Data'!G201))),'Data Summary'!EC207="Yes"),OFFSET('Hygiene Data'!$G$10,0,10*ROW('Hygiene Data'!G201)),NA())</f>
        <v>#N/A</v>
      </c>
      <c r="BO207" s="204" t="e">
        <f ca="true">+IF(AND(ISNUMBER(OFFSET('Hygiene Data'!$H$6,0,10*ROW('Hygiene Data'!H201))),'Data Summary'!ED207="Yes"),OFFSET('Hygiene Data'!$H$6,0,10*ROW('Hygiene Data'!H201)),NA())</f>
        <v>#N/A</v>
      </c>
      <c r="BP207" s="204" t="e">
        <f ca="true">+IF(AND(ISNUMBER(OFFSET('Hygiene Data'!$H$8,0,10*ROW('Hygiene Data'!H201))),'Data Summary'!EE207="Yes"),OFFSET('Hygiene Data'!$H$8,0,10*ROW('Hygiene Data'!H201)),NA())</f>
        <v>#N/A</v>
      </c>
      <c r="BQ207" s="204" t="e">
        <f ca="true">+IF(AND(ISNUMBER(OFFSET('Hygiene Data'!$H$10,0,10*ROW('Hygiene Data'!H201))),'Data Summary'!EF207="Yes"),OFFSET('Hygiene Data'!$H$10,0,10*ROW('Hygiene Data'!H201)),NA())</f>
        <v>#N/A</v>
      </c>
    </row>
  </sheetData>
  <conditionalFormatting sqref="V6">
    <cfRule type="containsErrors" dxfId="203" priority="174">
      <formula>ISERROR(V6)</formula>
    </cfRule>
  </conditionalFormatting>
  <conditionalFormatting sqref="V6">
    <cfRule type="containsErrors" dxfId="202" priority="172">
      <formula>ISERROR(V6)</formula>
    </cfRule>
  </conditionalFormatting>
  <conditionalFormatting sqref="D6:D207">
    <cfRule type="containsErrors" dxfId="201" priority="173">
      <formula>ISERROR(D6)</formula>
    </cfRule>
  </conditionalFormatting>
  <conditionalFormatting sqref="AZ6">
    <cfRule type="containsErrors" dxfId="200" priority="175">
      <formula>ISERROR(AZ6)</formula>
    </cfRule>
  </conditionalFormatting>
  <conditionalFormatting sqref="V7:V207">
    <cfRule type="containsErrors" dxfId="199" priority="170">
      <formula>ISERROR(V7)</formula>
    </cfRule>
  </conditionalFormatting>
  <conditionalFormatting sqref="V7:V207">
    <cfRule type="containsErrors" dxfId="198" priority="169">
      <formula>ISERROR(V7)</formula>
    </cfRule>
  </conditionalFormatting>
  <conditionalFormatting sqref="AZ6">
    <cfRule type="containsErrors" dxfId="197" priority="171">
      <formula>ISERROR(AZ6)</formula>
    </cfRule>
  </conditionalFormatting>
  <conditionalFormatting sqref="X6">
    <cfRule type="containsErrors" dxfId="196" priority="164">
      <formula>ISERROR(X6)</formula>
    </cfRule>
  </conditionalFormatting>
  <conditionalFormatting sqref="BB7:BB207 AZ7:AZ207">
    <cfRule type="containsErrors" dxfId="195" priority="168">
      <formula>ISERROR(AZ7)</formula>
    </cfRule>
  </conditionalFormatting>
  <conditionalFormatting sqref="BB7:BB207 AZ7:AZ207">
    <cfRule type="containsErrors" dxfId="194" priority="167">
      <formula>ISERROR(AZ7)</formula>
    </cfRule>
  </conditionalFormatting>
  <conditionalFormatting sqref="A6:C207">
    <cfRule type="containsErrors" dxfId="193" priority="166">
      <formula>ISERROR(A6)</formula>
    </cfRule>
  </conditionalFormatting>
  <conditionalFormatting sqref="F6:F207">
    <cfRule type="containsErrors" dxfId="192" priority="165">
      <formula>ISERROR(F6)</formula>
    </cfRule>
  </conditionalFormatting>
  <conditionalFormatting sqref="H6:H207">
    <cfRule type="containsErrors" dxfId="191" priority="154">
      <formula>ISERROR(H6)</formula>
    </cfRule>
  </conditionalFormatting>
  <conditionalFormatting sqref="I6:I207">
    <cfRule type="containsErrors" dxfId="190" priority="153">
      <formula>ISERROR(I6)</formula>
    </cfRule>
  </conditionalFormatting>
  <conditionalFormatting sqref="K6:K207">
    <cfRule type="containsErrors" dxfId="189" priority="152">
      <formula>ISERROR(K6)</formula>
    </cfRule>
  </conditionalFormatting>
  <conditionalFormatting sqref="L6:L207">
    <cfRule type="containsErrors" dxfId="188" priority="151">
      <formula>ISERROR(L6)</formula>
    </cfRule>
  </conditionalFormatting>
  <conditionalFormatting sqref="X6">
    <cfRule type="containsErrors" dxfId="187" priority="163">
      <formula>ISERROR(X6)</formula>
    </cfRule>
  </conditionalFormatting>
  <conditionalFormatting sqref="X7:X207">
    <cfRule type="containsErrors" dxfId="186" priority="162">
      <formula>ISERROR(X7)</formula>
    </cfRule>
  </conditionalFormatting>
  <conditionalFormatting sqref="X7:X207">
    <cfRule type="containsErrors" dxfId="185" priority="161">
      <formula>ISERROR(X7)</formula>
    </cfRule>
  </conditionalFormatting>
  <conditionalFormatting sqref="Y6:Z6">
    <cfRule type="containsErrors" dxfId="184" priority="160">
      <formula>ISERROR(Y6)</formula>
    </cfRule>
  </conditionalFormatting>
  <conditionalFormatting sqref="Y6:Z6">
    <cfRule type="containsErrors" dxfId="183" priority="159">
      <formula>ISERROR(Y6)</formula>
    </cfRule>
  </conditionalFormatting>
  <conditionalFormatting sqref="Y7:Z207">
    <cfRule type="containsErrors" dxfId="182" priority="158">
      <formula>ISERROR(Y7)</formula>
    </cfRule>
  </conditionalFormatting>
  <conditionalFormatting sqref="Y7:Z207">
    <cfRule type="containsErrors" dxfId="181" priority="157">
      <formula>ISERROR(Y7)</formula>
    </cfRule>
  </conditionalFormatting>
  <conditionalFormatting sqref="BB6">
    <cfRule type="containsErrors" dxfId="180" priority="156">
      <formula>ISERROR(BB6)</formula>
    </cfRule>
  </conditionalFormatting>
  <conditionalFormatting sqref="BB6">
    <cfRule type="containsErrors" dxfId="179" priority="155">
      <formula>ISERROR(BB6)</formula>
    </cfRule>
  </conditionalFormatting>
  <conditionalFormatting sqref="N6:N207">
    <cfRule type="containsErrors" dxfId="178" priority="150">
      <formula>ISERROR(N6)</formula>
    </cfRule>
  </conditionalFormatting>
  <conditionalFormatting sqref="O6:O207">
    <cfRule type="containsErrors" dxfId="177" priority="149">
      <formula>ISERROR(O6)</formula>
    </cfRule>
  </conditionalFormatting>
  <conditionalFormatting sqref="Q6:Q207">
    <cfRule type="containsErrors" dxfId="176" priority="148">
      <formula>ISERROR(Q6)</formula>
    </cfRule>
  </conditionalFormatting>
  <conditionalFormatting sqref="R6:R207">
    <cfRule type="containsErrors" dxfId="175" priority="147">
      <formula>ISERROR(R6)</formula>
    </cfRule>
  </conditionalFormatting>
  <conditionalFormatting sqref="T6:T207">
    <cfRule type="containsErrors" dxfId="174" priority="146">
      <formula>ISERROR(T6)</formula>
    </cfRule>
  </conditionalFormatting>
  <conditionalFormatting sqref="U6:U207">
    <cfRule type="containsErrors" dxfId="173" priority="145">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193" customWidth="true"/>
    <col min="2" max="2" width="6.5" style="111" customWidth="true"/>
    <col min="3" max="3" width="9" style="191" customWidth="true"/>
    <col min="4" max="4" width="9.75" style="34" customWidth="true"/>
    <col min="5" max="5" width="8" style="184" customWidth="true"/>
    <col min="6" max="6" width="8" style="185" customWidth="true"/>
    <col min="7" max="7" width="8" style="186" customWidth="true"/>
    <col min="8" max="8" width="8" style="188" customWidth="true"/>
    <col min="9" max="9" width="8" style="101" customWidth="true"/>
    <col min="10" max="10" width="8" style="189" customWidth="true"/>
    <col min="11" max="11" width="8" style="206" customWidth="true"/>
    <col min="12" max="12" width="8" style="185" customWidth="true"/>
    <col min="13" max="13" width="8" style="205" customWidth="true"/>
    <col min="14" max="14" width="8" style="212" customWidth="true"/>
    <col min="15" max="19" width="8" style="34" customWidth="true"/>
    <col min="20" max="16384" width="9" style="34"/>
  </cols>
  <sheetData>
    <row r="1" ht="20.25" customHeight="true" x14ac:dyDescent="0.2">
      <c r="A1" s="532" t="s">
        <v>183</v>
      </c>
      <c r="B1" s="533"/>
      <c r="C1" s="533"/>
      <c r="D1" s="533"/>
      <c r="E1" s="534" t="s">
        <v>53</v>
      </c>
      <c r="F1" s="535"/>
      <c r="G1" s="535"/>
      <c r="H1" s="535"/>
      <c r="I1" s="536"/>
      <c r="J1" s="537" t="s">
        <v>10</v>
      </c>
      <c r="K1" s="537"/>
      <c r="L1" s="537"/>
      <c r="M1" s="537"/>
      <c r="N1" s="537"/>
      <c r="O1" s="529" t="s">
        <v>11</v>
      </c>
      <c r="P1" s="530"/>
      <c r="Q1" s="530"/>
      <c r="R1" s="530"/>
      <c r="S1" s="531"/>
    </row>
    <row r="2" x14ac:dyDescent="0.2">
      <c r="A2" s="533"/>
      <c r="B2" s="533"/>
      <c r="C2" s="533"/>
      <c r="D2" s="533"/>
      <c r="E2" s="335"/>
      <c r="F2" s="336"/>
      <c r="G2" s="337"/>
      <c r="H2" s="338"/>
      <c r="I2" s="339"/>
      <c r="J2" s="340"/>
      <c r="K2" s="336"/>
      <c r="L2" s="341"/>
      <c r="M2" s="338"/>
      <c r="N2" s="342"/>
      <c r="O2" s="335"/>
      <c r="P2" s="336"/>
      <c r="Q2" s="343"/>
      <c r="R2" s="338"/>
      <c r="S2" s="339"/>
    </row>
    <row r="3" ht="81" customHeight="true" x14ac:dyDescent="0.2">
      <c r="A3" s="370" t="s">
        <v>9</v>
      </c>
      <c r="B3" s="371" t="s">
        <v>4</v>
      </c>
      <c r="C3" s="374" t="s">
        <v>8</v>
      </c>
      <c r="D3" s="372" t="s">
        <v>220</v>
      </c>
      <c r="E3" s="344" t="s">
        <v>25</v>
      </c>
      <c r="F3" s="345" t="s">
        <v>19</v>
      </c>
      <c r="G3" s="346" t="s">
        <v>184</v>
      </c>
      <c r="H3" s="347" t="s">
        <v>191</v>
      </c>
      <c r="I3" s="348" t="s">
        <v>37</v>
      </c>
      <c r="J3" s="349" t="s">
        <v>25</v>
      </c>
      <c r="K3" s="350" t="s">
        <v>19</v>
      </c>
      <c r="L3" s="351" t="s">
        <v>185</v>
      </c>
      <c r="M3" s="347" t="s">
        <v>191</v>
      </c>
      <c r="N3" s="352" t="s">
        <v>37</v>
      </c>
      <c r="O3" s="344" t="s">
        <v>25</v>
      </c>
      <c r="P3" s="345" t="s">
        <v>158</v>
      </c>
      <c r="Q3" s="353" t="s">
        <v>186</v>
      </c>
      <c r="R3" s="347" t="s">
        <v>191</v>
      </c>
      <c r="S3" s="348" t="s">
        <v>37</v>
      </c>
    </row>
    <row r="4" x14ac:dyDescent="0.2">
      <c r="A4" s="192" t="str">
        <f>IF(ISBLANK(Regressions!A14), " ", Regressions!A14)</f>
        <v>Haiti</v>
      </c>
      <c r="B4" s="187">
        <f>IF(ISBLANK(Regressions!B14), " ", Regressions!B14)</f>
        <v>2000</v>
      </c>
      <c r="C4" s="373" t="str">
        <f>IF(ISBLANK(Regressions!C14), " ", Regressions!C14)</f>
        <v>National</v>
      </c>
      <c r="D4" s="194">
        <f>IF(ISBLANK(Regressions!D14), " ", Regressions!D14)</f>
        <v>3485815</v>
      </c>
      <c r="E4" s="354" t="e">
        <f>IF(ISNUMBER(Regressions!E14),ROUND(Regressions!E14, 1), NA())</f>
        <v>#N/A</v>
      </c>
      <c r="F4" s="269">
        <f>IF(ISNUMBER(Regressions!F14),ROUND(Regressions!F14, 1), NA())</f>
        <v>19</v>
      </c>
      <c r="G4" s="355" t="e">
        <f>IF(ISNUMBER(Regressions!G14),ROUND(Regressions!G14, 1), NA())</f>
        <v>#N/A</v>
      </c>
      <c r="H4" s="356">
        <f>IF(ISNUMBER(Regressions!H14),ROUND(Regressions!H14, 1), NA())</f>
        <v>19</v>
      </c>
      <c r="I4" s="357">
        <f>IF(ISNUMBER(Regressions!I14),ROUND(Regressions!I14, 1), NA())</f>
        <v>81</v>
      </c>
      <c r="J4" s="358">
        <f>IF(ISNUMBER(Regressions!J14),ROUND(Regressions!J14, 1), NA())</f>
        <v>40</v>
      </c>
      <c r="K4" s="269">
        <f>IF(ISNUMBER(Regressions!K14),ROUND(Regressions!K14, 1), NA())</f>
        <v>13.1</v>
      </c>
      <c r="L4" s="359" t="e">
        <f>IF(ISNUMBER(Regressions!L14),ROUND(Regressions!L14, 1), NA())</f>
        <v>#N/A</v>
      </c>
      <c r="M4" s="356">
        <f>IF(ISNUMBER(Regressions!M14),ROUND(Regressions!M14, 1), NA())</f>
        <v>13.1</v>
      </c>
      <c r="N4" s="360">
        <f>IF(ISNUMBER(Regressions!N14),ROUND(Regressions!N14, 1), NA())</f>
        <v>86.9</v>
      </c>
      <c r="O4" s="354" t="e">
        <f>IF(ISNUMBER(Regressions!O14),ROUND(Regressions!O14, 1), NA())</f>
        <v>#N/A</v>
      </c>
      <c r="P4" s="269" t="e">
        <f>IF(ISNUMBER(Regressions!P14),ROUND(Regressions!P14, 1), NA())</f>
        <v>#N/A</v>
      </c>
      <c r="Q4" s="361" t="e">
        <f>IF(ISNUMBER(Regressions!Q14),ROUND(Regressions!Q14, 1), NA())</f>
        <v>#N/A</v>
      </c>
      <c r="R4" s="356" t="e">
        <f>IF(ISNUMBER(Regressions!R14),ROUND(Regressions!R14, 1), NA())</f>
        <v>#N/A</v>
      </c>
      <c r="S4" s="357" t="e">
        <f>IF(ISNUMBER(Regressions!S14),ROUND(Regressions!S14, 1), NA())</f>
        <v>#N/A</v>
      </c>
    </row>
    <row r="5" x14ac:dyDescent="0.2">
      <c r="A5" s="192" t="str">
        <f>IF(ISBLANK(Regressions!A15), " ", Regressions!A15)</f>
        <v>Haiti</v>
      </c>
      <c r="B5" s="187">
        <f>IF(ISBLANK(Regressions!B15), " ", Regressions!B15)</f>
        <v>2001</v>
      </c>
      <c r="C5" s="190" t="str">
        <f>IF(ISBLANK(Regressions!C15), " ", Regressions!C15)</f>
        <v>National</v>
      </c>
      <c r="D5" s="194">
        <f>IF(ISBLANK(Regressions!D15), " ", Regressions!D15)</f>
        <v>3520613</v>
      </c>
      <c r="E5" s="354" t="e">
        <f>IF(ISNUMBER(Regressions!E15),ROUND(Regressions!E15, 1), NA())</f>
        <v>#N/A</v>
      </c>
      <c r="F5" s="269">
        <f>IF(ISNUMBER(Regressions!F15),ROUND(Regressions!F15, 1), NA())</f>
        <v>19</v>
      </c>
      <c r="G5" s="355" t="e">
        <f>IF(ISNUMBER(Regressions!G15),ROUND(Regressions!G15, 1), NA())</f>
        <v>#N/A</v>
      </c>
      <c r="H5" s="356">
        <f>IF(ISNUMBER(Regressions!H15),ROUND(Regressions!H15, 1), NA())</f>
        <v>19</v>
      </c>
      <c r="I5" s="357">
        <f>IF(ISNUMBER(Regressions!I15),ROUND(Regressions!I15, 1), NA())</f>
        <v>81</v>
      </c>
      <c r="J5" s="358">
        <f>IF(ISNUMBER(Regressions!J15),ROUND(Regressions!J15, 1), NA())</f>
        <v>40</v>
      </c>
      <c r="K5" s="269">
        <f>IF(ISNUMBER(Regressions!K15),ROUND(Regressions!K15, 1), NA())</f>
        <v>13.1</v>
      </c>
      <c r="L5" s="359" t="e">
        <f>IF(ISNUMBER(Regressions!L15),ROUND(Regressions!L15, 1), NA())</f>
        <v>#N/A</v>
      </c>
      <c r="M5" s="356">
        <f>IF(ISNUMBER(Regressions!M15),ROUND(Regressions!M15, 1), NA())</f>
        <v>13.1</v>
      </c>
      <c r="N5" s="360">
        <f>IF(ISNUMBER(Regressions!N15),ROUND(Regressions!N15, 1), NA())</f>
        <v>86.9</v>
      </c>
      <c r="O5" s="354" t="e">
        <f>IF(ISNUMBER(Regressions!O15),ROUND(Regressions!O15, 1), NA())</f>
        <v>#N/A</v>
      </c>
      <c r="P5" s="269" t="e">
        <f>IF(ISNUMBER(Regressions!P15),ROUND(Regressions!P15, 1), NA())</f>
        <v>#N/A</v>
      </c>
      <c r="Q5" s="361" t="e">
        <f>IF(ISNUMBER(Regressions!Q15),ROUND(Regressions!Q15, 1), NA())</f>
        <v>#N/A</v>
      </c>
      <c r="R5" s="356" t="e">
        <f>IF(ISNUMBER(Regressions!R15),ROUND(Regressions!R15, 1), NA())</f>
        <v>#N/A</v>
      </c>
      <c r="S5" s="357" t="e">
        <f>IF(ISNUMBER(Regressions!S15),ROUND(Regressions!S15, 1), NA())</f>
        <v>#N/A</v>
      </c>
      <c r="T5" s="101"/>
      <c r="U5" s="101"/>
      <c r="V5" s="101"/>
      <c r="W5" s="101"/>
      <c r="X5" s="101"/>
      <c r="Y5" s="101"/>
      <c r="Z5" s="101"/>
      <c r="AA5" s="101"/>
    </row>
    <row r="6" x14ac:dyDescent="0.2">
      <c r="A6" s="192" t="str">
        <f>IF(ISBLANK(Regressions!A16), " ", Regressions!A16)</f>
        <v>Haiti</v>
      </c>
      <c r="B6" s="187">
        <f>IF(ISBLANK(Regressions!B16), " ", Regressions!B16)</f>
        <v>2002</v>
      </c>
      <c r="C6" s="190" t="str">
        <f>IF(ISBLANK(Regressions!C16), " ", Regressions!C16)</f>
        <v>National</v>
      </c>
      <c r="D6" s="194">
        <f>IF(ISBLANK(Regressions!D16), " ", Regressions!D16)</f>
        <v>3545957</v>
      </c>
      <c r="E6" s="354" t="e">
        <f>IF(ISNUMBER(Regressions!E16),ROUND(Regressions!E16, 1), NA())</f>
        <v>#N/A</v>
      </c>
      <c r="F6" s="269">
        <f>IF(ISNUMBER(Regressions!F16),ROUND(Regressions!F16, 1), NA())</f>
        <v>21</v>
      </c>
      <c r="G6" s="355" t="e">
        <f>IF(ISNUMBER(Regressions!G16),ROUND(Regressions!G16, 1), NA())</f>
        <v>#N/A</v>
      </c>
      <c r="H6" s="356">
        <f>IF(ISNUMBER(Regressions!H16),ROUND(Regressions!H16, 1), NA())</f>
        <v>21</v>
      </c>
      <c r="I6" s="357">
        <f>IF(ISNUMBER(Regressions!I16),ROUND(Regressions!I16, 1), NA())</f>
        <v>79</v>
      </c>
      <c r="J6" s="358">
        <f>IF(ISNUMBER(Regressions!J16),ROUND(Regressions!J16, 1), NA())</f>
        <v>40</v>
      </c>
      <c r="K6" s="269">
        <f>IF(ISNUMBER(Regressions!K16),ROUND(Regressions!K16, 1), NA())</f>
        <v>16.5</v>
      </c>
      <c r="L6" s="359" t="e">
        <f>IF(ISNUMBER(Regressions!L16),ROUND(Regressions!L16, 1), NA())</f>
        <v>#N/A</v>
      </c>
      <c r="M6" s="356">
        <f>IF(ISNUMBER(Regressions!M16),ROUND(Regressions!M16, 1), NA())</f>
        <v>16.5</v>
      </c>
      <c r="N6" s="360">
        <f>IF(ISNUMBER(Regressions!N16),ROUND(Regressions!N16, 1), NA())</f>
        <v>83.5</v>
      </c>
      <c r="O6" s="354" t="e">
        <f>IF(ISNUMBER(Regressions!O16),ROUND(Regressions!O16, 1), NA())</f>
        <v>#N/A</v>
      </c>
      <c r="P6" s="269" t="e">
        <f>IF(ISNUMBER(Regressions!P16),ROUND(Regressions!P16, 1), NA())</f>
        <v>#N/A</v>
      </c>
      <c r="Q6" s="361" t="e">
        <f>IF(ISNUMBER(Regressions!Q16),ROUND(Regressions!Q16, 1), NA())</f>
        <v>#N/A</v>
      </c>
      <c r="R6" s="356" t="e">
        <f>IF(ISNUMBER(Regressions!R16),ROUND(Regressions!R16, 1), NA())</f>
        <v>#N/A</v>
      </c>
      <c r="S6" s="357" t="e">
        <f>IF(ISNUMBER(Regressions!S16),ROUND(Regressions!S16, 1), NA())</f>
        <v>#N/A</v>
      </c>
      <c r="T6" s="101"/>
      <c r="U6" s="101"/>
      <c r="V6" s="101"/>
      <c r="W6" s="101"/>
      <c r="X6" s="101"/>
      <c r="Y6" s="101"/>
      <c r="Z6" s="101"/>
      <c r="AA6" s="101"/>
    </row>
    <row r="7" x14ac:dyDescent="0.2">
      <c r="A7" s="192" t="str">
        <f>IF(ISBLANK(Regressions!A17), " ", Regressions!A17)</f>
        <v>Haiti</v>
      </c>
      <c r="B7" s="187">
        <f>IF(ISBLANK(Regressions!B17), " ", Regressions!B17)</f>
        <v>2003</v>
      </c>
      <c r="C7" s="190" t="str">
        <f>IF(ISBLANK(Regressions!C17), " ", Regressions!C17)</f>
        <v>National</v>
      </c>
      <c r="D7" s="194">
        <f>IF(ISBLANK(Regressions!D17), " ", Regressions!D17)</f>
        <v>3568736</v>
      </c>
      <c r="E7" s="354" t="e">
        <f>IF(ISNUMBER(Regressions!E17),ROUND(Regressions!E17, 1), NA())</f>
        <v>#N/A</v>
      </c>
      <c r="F7" s="269">
        <f>IF(ISNUMBER(Regressions!F17),ROUND(Regressions!F17, 1), NA())</f>
        <v>23</v>
      </c>
      <c r="G7" s="355" t="e">
        <f>IF(ISNUMBER(Regressions!G17),ROUND(Regressions!G17, 1), NA())</f>
        <v>#N/A</v>
      </c>
      <c r="H7" s="356">
        <f>IF(ISNUMBER(Regressions!H17),ROUND(Regressions!H17, 1), NA())</f>
        <v>23</v>
      </c>
      <c r="I7" s="357">
        <f>IF(ISNUMBER(Regressions!I17),ROUND(Regressions!I17, 1), NA())</f>
        <v>77</v>
      </c>
      <c r="J7" s="358">
        <f>IF(ISNUMBER(Regressions!J17),ROUND(Regressions!J17, 1), NA())</f>
        <v>40</v>
      </c>
      <c r="K7" s="269">
        <f>IF(ISNUMBER(Regressions!K17),ROUND(Regressions!K17, 1), NA())</f>
        <v>20</v>
      </c>
      <c r="L7" s="359" t="e">
        <f>IF(ISNUMBER(Regressions!L17),ROUND(Regressions!L17, 1), NA())</f>
        <v>#N/A</v>
      </c>
      <c r="M7" s="356">
        <f>IF(ISNUMBER(Regressions!M17),ROUND(Regressions!M17, 1), NA())</f>
        <v>20</v>
      </c>
      <c r="N7" s="360">
        <f>IF(ISNUMBER(Regressions!N17),ROUND(Regressions!N17, 1), NA())</f>
        <v>80</v>
      </c>
      <c r="O7" s="354" t="e">
        <f>IF(ISNUMBER(Regressions!O17),ROUND(Regressions!O17, 1), NA())</f>
        <v>#N/A</v>
      </c>
      <c r="P7" s="269" t="e">
        <f>IF(ISNUMBER(Regressions!P17),ROUND(Regressions!P17, 1), NA())</f>
        <v>#N/A</v>
      </c>
      <c r="Q7" s="361" t="e">
        <f>IF(ISNUMBER(Regressions!Q17),ROUND(Regressions!Q17, 1), NA())</f>
        <v>#N/A</v>
      </c>
      <c r="R7" s="356" t="e">
        <f>IF(ISNUMBER(Regressions!R17),ROUND(Regressions!R17, 1), NA())</f>
        <v>#N/A</v>
      </c>
      <c r="S7" s="357" t="e">
        <f>IF(ISNUMBER(Regressions!S17),ROUND(Regressions!S17, 1), NA())</f>
        <v>#N/A</v>
      </c>
      <c r="T7" s="101"/>
      <c r="U7" s="101"/>
      <c r="V7" s="101"/>
      <c r="W7" s="101"/>
      <c r="X7" s="101"/>
      <c r="Y7" s="101"/>
      <c r="Z7" s="101"/>
      <c r="AA7" s="101"/>
    </row>
    <row r="8" x14ac:dyDescent="0.2">
      <c r="A8" s="192" t="str">
        <f>IF(ISBLANK(Regressions!A18), " ", Regressions!A18)</f>
        <v>Haiti</v>
      </c>
      <c r="B8" s="187">
        <f>IF(ISBLANK(Regressions!B18), " ", Regressions!B18)</f>
        <v>2004</v>
      </c>
      <c r="C8" s="190" t="str">
        <f>IF(ISBLANK(Regressions!C18), " ", Regressions!C18)</f>
        <v>National</v>
      </c>
      <c r="D8" s="194">
        <f>IF(ISBLANK(Regressions!D18), " ", Regressions!D18)</f>
        <v>3590569</v>
      </c>
      <c r="E8" s="354" t="e">
        <f>IF(ISNUMBER(Regressions!E18),ROUND(Regressions!E18, 1), NA())</f>
        <v>#N/A</v>
      </c>
      <c r="F8" s="269">
        <f>IF(ISNUMBER(Regressions!F18),ROUND(Regressions!F18, 1), NA())</f>
        <v>25</v>
      </c>
      <c r="G8" s="355" t="e">
        <f>IF(ISNUMBER(Regressions!G18),ROUND(Regressions!G18, 1), NA())</f>
        <v>#N/A</v>
      </c>
      <c r="H8" s="356">
        <f>IF(ISNUMBER(Regressions!H18),ROUND(Regressions!H18, 1), NA())</f>
        <v>25</v>
      </c>
      <c r="I8" s="357">
        <f>IF(ISNUMBER(Regressions!I18),ROUND(Regressions!I18, 1), NA())</f>
        <v>75</v>
      </c>
      <c r="J8" s="358">
        <f>IF(ISNUMBER(Regressions!J18),ROUND(Regressions!J18, 1), NA())</f>
        <v>40</v>
      </c>
      <c r="K8" s="269">
        <f>IF(ISNUMBER(Regressions!K18),ROUND(Regressions!K18, 1), NA())</f>
        <v>23.5</v>
      </c>
      <c r="L8" s="359" t="e">
        <f>IF(ISNUMBER(Regressions!L18),ROUND(Regressions!L18, 1), NA())</f>
        <v>#N/A</v>
      </c>
      <c r="M8" s="356">
        <f>IF(ISNUMBER(Regressions!M18),ROUND(Regressions!M18, 1), NA())</f>
        <v>23.5</v>
      </c>
      <c r="N8" s="360">
        <f>IF(ISNUMBER(Regressions!N18),ROUND(Regressions!N18, 1), NA())</f>
        <v>76.5</v>
      </c>
      <c r="O8" s="354" t="e">
        <f>IF(ISNUMBER(Regressions!O18),ROUND(Regressions!O18, 1), NA())</f>
        <v>#N/A</v>
      </c>
      <c r="P8" s="269" t="e">
        <f>IF(ISNUMBER(Regressions!P18),ROUND(Regressions!P18, 1), NA())</f>
        <v>#N/A</v>
      </c>
      <c r="Q8" s="361" t="e">
        <f>IF(ISNUMBER(Regressions!Q18),ROUND(Regressions!Q18, 1), NA())</f>
        <v>#N/A</v>
      </c>
      <c r="R8" s="356" t="e">
        <f>IF(ISNUMBER(Regressions!R18),ROUND(Regressions!R18, 1), NA())</f>
        <v>#N/A</v>
      </c>
      <c r="S8" s="357" t="e">
        <f>IF(ISNUMBER(Regressions!S18),ROUND(Regressions!S18, 1), NA())</f>
        <v>#N/A</v>
      </c>
      <c r="T8" s="101"/>
      <c r="U8" s="101"/>
      <c r="V8" s="101"/>
      <c r="W8" s="101"/>
      <c r="X8" s="101"/>
      <c r="Y8" s="101"/>
      <c r="Z8" s="101"/>
      <c r="AA8" s="101"/>
    </row>
    <row r="9" x14ac:dyDescent="0.2">
      <c r="A9" s="192" t="str">
        <f>IF(ISBLANK(Regressions!A19), " ", Regressions!A19)</f>
        <v>Haiti</v>
      </c>
      <c r="B9" s="187">
        <f>IF(ISBLANK(Regressions!B19), " ", Regressions!B19)</f>
        <v>2005</v>
      </c>
      <c r="C9" s="190" t="str">
        <f>IF(ISBLANK(Regressions!C19), " ", Regressions!C19)</f>
        <v>National</v>
      </c>
      <c r="D9" s="194">
        <f>IF(ISBLANK(Regressions!D19), " ", Regressions!D19)</f>
        <v>3609301</v>
      </c>
      <c r="E9" s="354" t="e">
        <f>IF(ISNUMBER(Regressions!E19),ROUND(Regressions!E19, 1), NA())</f>
        <v>#N/A</v>
      </c>
      <c r="F9" s="269">
        <f>IF(ISNUMBER(Regressions!F19),ROUND(Regressions!F19, 1), NA())</f>
        <v>27</v>
      </c>
      <c r="G9" s="355" t="e">
        <f>IF(ISNUMBER(Regressions!G19),ROUND(Regressions!G19, 1), NA())</f>
        <v>#N/A</v>
      </c>
      <c r="H9" s="356">
        <f>IF(ISNUMBER(Regressions!H19),ROUND(Regressions!H19, 1), NA())</f>
        <v>27</v>
      </c>
      <c r="I9" s="357">
        <f>IF(ISNUMBER(Regressions!I19),ROUND(Regressions!I19, 1), NA())</f>
        <v>73</v>
      </c>
      <c r="J9" s="358">
        <f>IF(ISNUMBER(Regressions!J19),ROUND(Regressions!J19, 1), NA())</f>
        <v>40</v>
      </c>
      <c r="K9" s="269">
        <f>IF(ISNUMBER(Regressions!K19),ROUND(Regressions!K19, 1), NA())</f>
        <v>26.9</v>
      </c>
      <c r="L9" s="359" t="e">
        <f>IF(ISNUMBER(Regressions!L19),ROUND(Regressions!L19, 1), NA())</f>
        <v>#N/A</v>
      </c>
      <c r="M9" s="356">
        <f>IF(ISNUMBER(Regressions!M19),ROUND(Regressions!M19, 1), NA())</f>
        <v>26.9</v>
      </c>
      <c r="N9" s="360">
        <f>IF(ISNUMBER(Regressions!N19),ROUND(Regressions!N19, 1), NA())</f>
        <v>73.099999999999994</v>
      </c>
      <c r="O9" s="354" t="e">
        <f>IF(ISNUMBER(Regressions!O19),ROUND(Regressions!O19, 1), NA())</f>
        <v>#N/A</v>
      </c>
      <c r="P9" s="269" t="e">
        <f>IF(ISNUMBER(Regressions!P19),ROUND(Regressions!P19, 1), NA())</f>
        <v>#N/A</v>
      </c>
      <c r="Q9" s="361" t="e">
        <f>IF(ISNUMBER(Regressions!Q19),ROUND(Regressions!Q19, 1), NA())</f>
        <v>#N/A</v>
      </c>
      <c r="R9" s="356" t="e">
        <f>IF(ISNUMBER(Regressions!R19),ROUND(Regressions!R19, 1), NA())</f>
        <v>#N/A</v>
      </c>
      <c r="S9" s="357" t="e">
        <f>IF(ISNUMBER(Regressions!S19),ROUND(Regressions!S19, 1), NA())</f>
        <v>#N/A</v>
      </c>
    </row>
    <row r="10" x14ac:dyDescent="0.2">
      <c r="A10" s="192" t="str">
        <f>IF(ISBLANK(Regressions!A20), " ", Regressions!A20)</f>
        <v>Haiti</v>
      </c>
      <c r="B10" s="187">
        <f>IF(ISBLANK(Regressions!B20), " ", Regressions!B20)</f>
        <v>2006</v>
      </c>
      <c r="C10" s="190" t="str">
        <f>IF(ISBLANK(Regressions!C20), " ", Regressions!C20)</f>
        <v>National</v>
      </c>
      <c r="D10" s="194">
        <f>IF(ISBLANK(Regressions!D20), " ", Regressions!D20)</f>
        <v>3627765</v>
      </c>
      <c r="E10" s="354" t="e">
        <f>IF(ISNUMBER(Regressions!E20),ROUND(Regressions!E20, 1), NA())</f>
        <v>#N/A</v>
      </c>
      <c r="F10" s="269">
        <f>IF(ISNUMBER(Regressions!F20),ROUND(Regressions!F20, 1), NA())</f>
        <v>29</v>
      </c>
      <c r="G10" s="355" t="e">
        <f>IF(ISNUMBER(Regressions!G20),ROUND(Regressions!G20, 1), NA())</f>
        <v>#N/A</v>
      </c>
      <c r="H10" s="356">
        <f>IF(ISNUMBER(Regressions!H20),ROUND(Regressions!H20, 1), NA())</f>
        <v>29</v>
      </c>
      <c r="I10" s="357">
        <f>IF(ISNUMBER(Regressions!I20),ROUND(Regressions!I20, 1), NA())</f>
        <v>71</v>
      </c>
      <c r="J10" s="358">
        <f>IF(ISNUMBER(Regressions!J20),ROUND(Regressions!J20, 1), NA())</f>
        <v>40</v>
      </c>
      <c r="K10" s="269">
        <f>IF(ISNUMBER(Regressions!K20),ROUND(Regressions!K20, 1), NA())</f>
        <v>30.4</v>
      </c>
      <c r="L10" s="359" t="e">
        <f>IF(ISNUMBER(Regressions!L20),ROUND(Regressions!L20, 1), NA())</f>
        <v>#N/A</v>
      </c>
      <c r="M10" s="356">
        <f>IF(ISNUMBER(Regressions!M20),ROUND(Regressions!M20, 1), NA())</f>
        <v>30.4</v>
      </c>
      <c r="N10" s="360">
        <f>IF(ISNUMBER(Regressions!N20),ROUND(Regressions!N20, 1), NA())</f>
        <v>69.599999999999994</v>
      </c>
      <c r="O10" s="354" t="e">
        <f>IF(ISNUMBER(Regressions!O20),ROUND(Regressions!O20, 1), NA())</f>
        <v>#N/A</v>
      </c>
      <c r="P10" s="269" t="e">
        <f>IF(ISNUMBER(Regressions!P20),ROUND(Regressions!P20, 1), NA())</f>
        <v>#N/A</v>
      </c>
      <c r="Q10" s="361" t="e">
        <f>IF(ISNUMBER(Regressions!Q20),ROUND(Regressions!Q20, 1), NA())</f>
        <v>#N/A</v>
      </c>
      <c r="R10" s="356" t="e">
        <f>IF(ISNUMBER(Regressions!R20),ROUND(Regressions!R20, 1), NA())</f>
        <v>#N/A</v>
      </c>
      <c r="S10" s="357" t="e">
        <f>IF(ISNUMBER(Regressions!S20),ROUND(Regressions!S20, 1), NA())</f>
        <v>#N/A</v>
      </c>
    </row>
    <row r="11" x14ac:dyDescent="0.2">
      <c r="A11" s="192" t="str">
        <f>IF(ISBLANK(Regressions!A21), " ", Regressions!A21)</f>
        <v>Haiti</v>
      </c>
      <c r="B11" s="187">
        <f>IF(ISBLANK(Regressions!B21), " ", Regressions!B21)</f>
        <v>2007</v>
      </c>
      <c r="C11" s="190" t="str">
        <f>IF(ISBLANK(Regressions!C21), " ", Regressions!C21)</f>
        <v>National</v>
      </c>
      <c r="D11" s="194">
        <f>IF(ISBLANK(Regressions!D21), " ", Regressions!D21)</f>
        <v>3644092</v>
      </c>
      <c r="E11" s="354" t="e">
        <f>IF(ISNUMBER(Regressions!E21),ROUND(Regressions!E21, 1), NA())</f>
        <v>#N/A</v>
      </c>
      <c r="F11" s="269">
        <f>IF(ISNUMBER(Regressions!F21),ROUND(Regressions!F21, 1), NA())</f>
        <v>31</v>
      </c>
      <c r="G11" s="355" t="e">
        <f>IF(ISNUMBER(Regressions!G21),ROUND(Regressions!G21, 1), NA())</f>
        <v>#N/A</v>
      </c>
      <c r="H11" s="356">
        <f>IF(ISNUMBER(Regressions!H21),ROUND(Regressions!H21, 1), NA())</f>
        <v>31</v>
      </c>
      <c r="I11" s="357">
        <f>IF(ISNUMBER(Regressions!I21),ROUND(Regressions!I21, 1), NA())</f>
        <v>69</v>
      </c>
      <c r="J11" s="358">
        <f>IF(ISNUMBER(Regressions!J21),ROUND(Regressions!J21, 1), NA())</f>
        <v>40</v>
      </c>
      <c r="K11" s="269">
        <f>IF(ISNUMBER(Regressions!K21),ROUND(Regressions!K21, 1), NA())</f>
        <v>33.9</v>
      </c>
      <c r="L11" s="359" t="e">
        <f>IF(ISNUMBER(Regressions!L21),ROUND(Regressions!L21, 1), NA())</f>
        <v>#N/A</v>
      </c>
      <c r="M11" s="356">
        <f>IF(ISNUMBER(Regressions!M21),ROUND(Regressions!M21, 1), NA())</f>
        <v>33.9</v>
      </c>
      <c r="N11" s="360">
        <f>IF(ISNUMBER(Regressions!N21),ROUND(Regressions!N21, 1), NA())</f>
        <v>66.099999999999994</v>
      </c>
      <c r="O11" s="354" t="e">
        <f>IF(ISNUMBER(Regressions!O21),ROUND(Regressions!O21, 1), NA())</f>
        <v>#N/A</v>
      </c>
      <c r="P11" s="269" t="e">
        <f>IF(ISNUMBER(Regressions!P21),ROUND(Regressions!P21, 1), NA())</f>
        <v>#N/A</v>
      </c>
      <c r="Q11" s="361" t="e">
        <f>IF(ISNUMBER(Regressions!Q21),ROUND(Regressions!Q21, 1), NA())</f>
        <v>#N/A</v>
      </c>
      <c r="R11" s="356" t="e">
        <f>IF(ISNUMBER(Regressions!R21),ROUND(Regressions!R21, 1), NA())</f>
        <v>#N/A</v>
      </c>
      <c r="S11" s="357" t="e">
        <f>IF(ISNUMBER(Regressions!S21),ROUND(Regressions!S21, 1), NA())</f>
        <v>#N/A</v>
      </c>
    </row>
    <row r="12" x14ac:dyDescent="0.2">
      <c r="A12" s="192" t="str">
        <f>IF(ISBLANK(Regressions!A22), " ", Regressions!A22)</f>
        <v>Haiti</v>
      </c>
      <c r="B12" s="187">
        <f>IF(ISBLANK(Regressions!B22), " ", Regressions!B22)</f>
        <v>2008</v>
      </c>
      <c r="C12" s="190" t="str">
        <f>IF(ISBLANK(Regressions!C22), " ", Regressions!C22)</f>
        <v>National</v>
      </c>
      <c r="D12" s="194">
        <f>IF(ISBLANK(Regressions!D22), " ", Regressions!D22)</f>
        <v>3659293</v>
      </c>
      <c r="E12" s="354" t="e">
        <f>IF(ISNUMBER(Regressions!E22),ROUND(Regressions!E22, 1), NA())</f>
        <v>#N/A</v>
      </c>
      <c r="F12" s="269">
        <f>IF(ISNUMBER(Regressions!F22),ROUND(Regressions!F22, 1), NA())</f>
        <v>33</v>
      </c>
      <c r="G12" s="355" t="e">
        <f>IF(ISNUMBER(Regressions!G22),ROUND(Regressions!G22, 1), NA())</f>
        <v>#N/A</v>
      </c>
      <c r="H12" s="356">
        <f>IF(ISNUMBER(Regressions!H22),ROUND(Regressions!H22, 1), NA())</f>
        <v>33</v>
      </c>
      <c r="I12" s="357">
        <f>IF(ISNUMBER(Regressions!I22),ROUND(Regressions!I22, 1), NA())</f>
        <v>67</v>
      </c>
      <c r="J12" s="358" t="e">
        <f>IF(ISNUMBER(Regressions!J22),ROUND(Regressions!J22, 1), NA())</f>
        <v>#N/A</v>
      </c>
      <c r="K12" s="269">
        <f>IF(ISNUMBER(Regressions!K22),ROUND(Regressions!K22, 1), NA())</f>
        <v>37.299999999999997</v>
      </c>
      <c r="L12" s="359" t="e">
        <f>IF(ISNUMBER(Regressions!L22),ROUND(Regressions!L22, 1), NA())</f>
        <v>#N/A</v>
      </c>
      <c r="M12" s="356">
        <f>IF(ISNUMBER(Regressions!M22),ROUND(Regressions!M22, 1), NA())</f>
        <v>37.299999999999997</v>
      </c>
      <c r="N12" s="360">
        <f>IF(ISNUMBER(Regressions!N22),ROUND(Regressions!N22, 1), NA())</f>
        <v>62.7</v>
      </c>
      <c r="O12" s="354" t="e">
        <f>IF(ISNUMBER(Regressions!O22),ROUND(Regressions!O22, 1), NA())</f>
        <v>#N/A</v>
      </c>
      <c r="P12" s="269" t="e">
        <f>IF(ISNUMBER(Regressions!P22),ROUND(Regressions!P22, 1), NA())</f>
        <v>#N/A</v>
      </c>
      <c r="Q12" s="361" t="e">
        <f>IF(ISNUMBER(Regressions!Q22),ROUND(Regressions!Q22, 1), NA())</f>
        <v>#N/A</v>
      </c>
      <c r="R12" s="356" t="e">
        <f>IF(ISNUMBER(Regressions!R22),ROUND(Regressions!R22, 1), NA())</f>
        <v>#N/A</v>
      </c>
      <c r="S12" s="357" t="e">
        <f>IF(ISNUMBER(Regressions!S22),ROUND(Regressions!S22, 1), NA())</f>
        <v>#N/A</v>
      </c>
    </row>
    <row r="13" x14ac:dyDescent="0.2">
      <c r="A13" s="192" t="str">
        <f>IF(ISBLANK(Regressions!A23), " ", Regressions!A23)</f>
        <v>Haiti</v>
      </c>
      <c r="B13" s="187">
        <f>IF(ISBLANK(Regressions!B23), " ", Regressions!B23)</f>
        <v>2009</v>
      </c>
      <c r="C13" s="190" t="str">
        <f>IF(ISBLANK(Regressions!C23), " ", Regressions!C23)</f>
        <v>National</v>
      </c>
      <c r="D13" s="194">
        <f>IF(ISBLANK(Regressions!D23), " ", Regressions!D23)</f>
        <v>3673425</v>
      </c>
      <c r="E13" s="354" t="e">
        <f>IF(ISNUMBER(Regressions!E23),ROUND(Regressions!E23, 1), NA())</f>
        <v>#N/A</v>
      </c>
      <c r="F13" s="269">
        <f>IF(ISNUMBER(Regressions!F23),ROUND(Regressions!F23, 1), NA())</f>
        <v>35</v>
      </c>
      <c r="G13" s="355" t="e">
        <f>IF(ISNUMBER(Regressions!G23),ROUND(Regressions!G23, 1), NA())</f>
        <v>#N/A</v>
      </c>
      <c r="H13" s="356">
        <f>IF(ISNUMBER(Regressions!H23),ROUND(Regressions!H23, 1), NA())</f>
        <v>35</v>
      </c>
      <c r="I13" s="357">
        <f>IF(ISNUMBER(Regressions!I23),ROUND(Regressions!I23, 1), NA())</f>
        <v>65</v>
      </c>
      <c r="J13" s="358" t="e">
        <f>IF(ISNUMBER(Regressions!J23),ROUND(Regressions!J23, 1), NA())</f>
        <v>#N/A</v>
      </c>
      <c r="K13" s="269">
        <f>IF(ISNUMBER(Regressions!K23),ROUND(Regressions!K23, 1), NA())</f>
        <v>40.799999999999997</v>
      </c>
      <c r="L13" s="359" t="e">
        <f>IF(ISNUMBER(Regressions!L23),ROUND(Regressions!L23, 1), NA())</f>
        <v>#N/A</v>
      </c>
      <c r="M13" s="356">
        <f>IF(ISNUMBER(Regressions!M23),ROUND(Regressions!M23, 1), NA())</f>
        <v>40.799999999999997</v>
      </c>
      <c r="N13" s="360">
        <f>IF(ISNUMBER(Regressions!N23),ROUND(Regressions!N23, 1), NA())</f>
        <v>59.2</v>
      </c>
      <c r="O13" s="354" t="e">
        <f>IF(ISNUMBER(Regressions!O23),ROUND(Regressions!O23, 1), NA())</f>
        <v>#N/A</v>
      </c>
      <c r="P13" s="269" t="e">
        <f>IF(ISNUMBER(Regressions!P23),ROUND(Regressions!P23, 1), NA())</f>
        <v>#N/A</v>
      </c>
      <c r="Q13" s="361" t="e">
        <f>IF(ISNUMBER(Regressions!Q23),ROUND(Regressions!Q23, 1), NA())</f>
        <v>#N/A</v>
      </c>
      <c r="R13" s="356" t="e">
        <f>IF(ISNUMBER(Regressions!R23),ROUND(Regressions!R23, 1), NA())</f>
        <v>#N/A</v>
      </c>
      <c r="S13" s="357" t="e">
        <f>IF(ISNUMBER(Regressions!S23),ROUND(Regressions!S23, 1), NA())</f>
        <v>#N/A</v>
      </c>
    </row>
    <row r="14" x14ac:dyDescent="0.2">
      <c r="A14" s="192" t="str">
        <f>IF(ISBLANK(Regressions!A24), " ", Regressions!A24)</f>
        <v>Haiti</v>
      </c>
      <c r="B14" s="187">
        <f>IF(ISBLANK(Regressions!B24), " ", Regressions!B24)</f>
        <v>2010</v>
      </c>
      <c r="C14" s="190" t="str">
        <f>IF(ISBLANK(Regressions!C24), " ", Regressions!C24)</f>
        <v>National</v>
      </c>
      <c r="D14" s="194">
        <f>IF(ISBLANK(Regressions!D24), " ", Regressions!D24)</f>
        <v>3688448</v>
      </c>
      <c r="E14" s="354" t="e">
        <f>IF(ISNUMBER(Regressions!E24),ROUND(Regressions!E24, 1), NA())</f>
        <v>#N/A</v>
      </c>
      <c r="F14" s="269">
        <f>IF(ISNUMBER(Regressions!F24),ROUND(Regressions!F24, 1), NA())</f>
        <v>37</v>
      </c>
      <c r="G14" s="355" t="e">
        <f>IF(ISNUMBER(Regressions!G24),ROUND(Regressions!G24, 1), NA())</f>
        <v>#N/A</v>
      </c>
      <c r="H14" s="356">
        <f>IF(ISNUMBER(Regressions!H24),ROUND(Regressions!H24, 1), NA())</f>
        <v>37</v>
      </c>
      <c r="I14" s="357">
        <f>IF(ISNUMBER(Regressions!I24),ROUND(Regressions!I24, 1), NA())</f>
        <v>63</v>
      </c>
      <c r="J14" s="358" t="e">
        <f>IF(ISNUMBER(Regressions!J24),ROUND(Regressions!J24, 1), NA())</f>
        <v>#N/A</v>
      </c>
      <c r="K14" s="269">
        <f>IF(ISNUMBER(Regressions!K24),ROUND(Regressions!K24, 1), NA())</f>
        <v>44.2</v>
      </c>
      <c r="L14" s="359" t="e">
        <f>IF(ISNUMBER(Regressions!L24),ROUND(Regressions!L24, 1), NA())</f>
        <v>#N/A</v>
      </c>
      <c r="M14" s="356">
        <f>IF(ISNUMBER(Regressions!M24),ROUND(Regressions!M24, 1), NA())</f>
        <v>44.2</v>
      </c>
      <c r="N14" s="360">
        <f>IF(ISNUMBER(Regressions!N24),ROUND(Regressions!N24, 1), NA())</f>
        <v>55.8</v>
      </c>
      <c r="O14" s="354" t="e">
        <f>IF(ISNUMBER(Regressions!O24),ROUND(Regressions!O24, 1), NA())</f>
        <v>#N/A</v>
      </c>
      <c r="P14" s="269" t="e">
        <f>IF(ISNUMBER(Regressions!P24),ROUND(Regressions!P24, 1), NA())</f>
        <v>#N/A</v>
      </c>
      <c r="Q14" s="361" t="e">
        <f>IF(ISNUMBER(Regressions!Q24),ROUND(Regressions!Q24, 1), NA())</f>
        <v>#N/A</v>
      </c>
      <c r="R14" s="356" t="e">
        <f>IF(ISNUMBER(Regressions!R24),ROUND(Regressions!R24, 1), NA())</f>
        <v>#N/A</v>
      </c>
      <c r="S14" s="357" t="e">
        <f>IF(ISNUMBER(Regressions!S24),ROUND(Regressions!S24, 1), NA())</f>
        <v>#N/A</v>
      </c>
    </row>
    <row r="15" x14ac:dyDescent="0.2">
      <c r="A15" s="192" t="str">
        <f>IF(ISBLANK(Regressions!A25), " ", Regressions!A25)</f>
        <v>Haiti</v>
      </c>
      <c r="B15" s="187">
        <f>IF(ISBLANK(Regressions!B25), " ", Regressions!B25)</f>
        <v>2011</v>
      </c>
      <c r="C15" s="190" t="str">
        <f>IF(ISBLANK(Regressions!C25), " ", Regressions!C25)</f>
        <v>National</v>
      </c>
      <c r="D15" s="194">
        <f>IF(ISBLANK(Regressions!D25), " ", Regressions!D25)</f>
        <v>3702848</v>
      </c>
      <c r="E15" s="354" t="e">
        <f>IF(ISNUMBER(Regressions!E25),ROUND(Regressions!E25, 1), NA())</f>
        <v>#N/A</v>
      </c>
      <c r="F15" s="269">
        <f>IF(ISNUMBER(Regressions!F25),ROUND(Regressions!F25, 1), NA())</f>
        <v>39</v>
      </c>
      <c r="G15" s="355" t="e">
        <f>IF(ISNUMBER(Regressions!G25),ROUND(Regressions!G25, 1), NA())</f>
        <v>#N/A</v>
      </c>
      <c r="H15" s="356">
        <f>IF(ISNUMBER(Regressions!H25),ROUND(Regressions!H25, 1), NA())</f>
        <v>39</v>
      </c>
      <c r="I15" s="357">
        <f>IF(ISNUMBER(Regressions!I25),ROUND(Regressions!I25, 1), NA())</f>
        <v>61</v>
      </c>
      <c r="J15" s="358" t="e">
        <f>IF(ISNUMBER(Regressions!J25),ROUND(Regressions!J25, 1), NA())</f>
        <v>#N/A</v>
      </c>
      <c r="K15" s="269">
        <f>IF(ISNUMBER(Regressions!K25),ROUND(Regressions!K25, 1), NA())</f>
        <v>47.7</v>
      </c>
      <c r="L15" s="359" t="e">
        <f>IF(ISNUMBER(Regressions!L25),ROUND(Regressions!L25, 1), NA())</f>
        <v>#N/A</v>
      </c>
      <c r="M15" s="356">
        <f>IF(ISNUMBER(Regressions!M25),ROUND(Regressions!M25, 1), NA())</f>
        <v>47.7</v>
      </c>
      <c r="N15" s="360">
        <f>IF(ISNUMBER(Regressions!N25),ROUND(Regressions!N25, 1), NA())</f>
        <v>52.3</v>
      </c>
      <c r="O15" s="354" t="e">
        <f>IF(ISNUMBER(Regressions!O25),ROUND(Regressions!O25, 1), NA())</f>
        <v>#N/A</v>
      </c>
      <c r="P15" s="269" t="e">
        <f>IF(ISNUMBER(Regressions!P25),ROUND(Regressions!P25, 1), NA())</f>
        <v>#N/A</v>
      </c>
      <c r="Q15" s="361" t="e">
        <f>IF(ISNUMBER(Regressions!Q25),ROUND(Regressions!Q25, 1), NA())</f>
        <v>#N/A</v>
      </c>
      <c r="R15" s="356" t="e">
        <f>IF(ISNUMBER(Regressions!R25),ROUND(Regressions!R25, 1), NA())</f>
        <v>#N/A</v>
      </c>
      <c r="S15" s="357" t="e">
        <f>IF(ISNUMBER(Regressions!S25),ROUND(Regressions!S25, 1), NA())</f>
        <v>#N/A</v>
      </c>
    </row>
    <row r="16" x14ac:dyDescent="0.2">
      <c r="A16" s="192" t="str">
        <f>IF(ISBLANK(Regressions!A26), " ", Regressions!A26)</f>
        <v>Haiti</v>
      </c>
      <c r="B16" s="187">
        <f>IF(ISBLANK(Regressions!B26), " ", Regressions!B26)</f>
        <v>2012</v>
      </c>
      <c r="C16" s="190" t="str">
        <f>IF(ISBLANK(Regressions!C26), " ", Regressions!C26)</f>
        <v>National</v>
      </c>
      <c r="D16" s="194">
        <f>IF(ISBLANK(Regressions!D26), " ", Regressions!D26)</f>
        <v>3716450</v>
      </c>
      <c r="E16" s="354" t="e">
        <f>IF(ISNUMBER(Regressions!E26),ROUND(Regressions!E26, 1), NA())</f>
        <v>#N/A</v>
      </c>
      <c r="F16" s="269">
        <f>IF(ISNUMBER(Regressions!F26),ROUND(Regressions!F26, 1), NA())</f>
        <v>41</v>
      </c>
      <c r="G16" s="355" t="e">
        <f>IF(ISNUMBER(Regressions!G26),ROUND(Regressions!G26, 1), NA())</f>
        <v>#N/A</v>
      </c>
      <c r="H16" s="356">
        <f>IF(ISNUMBER(Regressions!H26),ROUND(Regressions!H26, 1), NA())</f>
        <v>41</v>
      </c>
      <c r="I16" s="357">
        <f>IF(ISNUMBER(Regressions!I26),ROUND(Regressions!I26, 1), NA())</f>
        <v>59</v>
      </c>
      <c r="J16" s="358" t="e">
        <f>IF(ISNUMBER(Regressions!J26),ROUND(Regressions!J26, 1), NA())</f>
        <v>#N/A</v>
      </c>
      <c r="K16" s="269">
        <f>IF(ISNUMBER(Regressions!K26),ROUND(Regressions!K26, 1), NA())</f>
        <v>51.2</v>
      </c>
      <c r="L16" s="359" t="e">
        <f>IF(ISNUMBER(Regressions!L26),ROUND(Regressions!L26, 1), NA())</f>
        <v>#N/A</v>
      </c>
      <c r="M16" s="356">
        <f>IF(ISNUMBER(Regressions!M26),ROUND(Regressions!M26, 1), NA())</f>
        <v>51.2</v>
      </c>
      <c r="N16" s="360">
        <f>IF(ISNUMBER(Regressions!N26),ROUND(Regressions!N26, 1), NA())</f>
        <v>48.8</v>
      </c>
      <c r="O16" s="354" t="e">
        <f>IF(ISNUMBER(Regressions!O26),ROUND(Regressions!O26, 1), NA())</f>
        <v>#N/A</v>
      </c>
      <c r="P16" s="269" t="e">
        <f>IF(ISNUMBER(Regressions!P26),ROUND(Regressions!P26, 1), NA())</f>
        <v>#N/A</v>
      </c>
      <c r="Q16" s="361" t="e">
        <f>IF(ISNUMBER(Regressions!Q26),ROUND(Regressions!Q26, 1), NA())</f>
        <v>#N/A</v>
      </c>
      <c r="R16" s="356" t="e">
        <f>IF(ISNUMBER(Regressions!R26),ROUND(Regressions!R26, 1), NA())</f>
        <v>#N/A</v>
      </c>
      <c r="S16" s="357" t="e">
        <f>IF(ISNUMBER(Regressions!S26),ROUND(Regressions!S26, 1), NA())</f>
        <v>#N/A</v>
      </c>
    </row>
    <row r="17" x14ac:dyDescent="0.2">
      <c r="A17" s="192" t="str">
        <f>IF(ISBLANK(Regressions!A27), " ", Regressions!A27)</f>
        <v>Haiti</v>
      </c>
      <c r="B17" s="187">
        <f>IF(ISBLANK(Regressions!B27), " ", Regressions!B27)</f>
        <v>2013</v>
      </c>
      <c r="C17" s="190" t="str">
        <f>IF(ISBLANK(Regressions!C27), " ", Regressions!C27)</f>
        <v>National</v>
      </c>
      <c r="D17" s="194">
        <f>IF(ISBLANK(Regressions!D27), " ", Regressions!D27)</f>
        <v>3733433</v>
      </c>
      <c r="E17" s="354" t="e">
        <f>IF(ISNUMBER(Regressions!E27),ROUND(Regressions!E27, 1), NA())</f>
        <v>#N/A</v>
      </c>
      <c r="F17" s="269">
        <f>IF(ISNUMBER(Regressions!F27),ROUND(Regressions!F27, 1), NA())</f>
        <v>43</v>
      </c>
      <c r="G17" s="355" t="e">
        <f>IF(ISNUMBER(Regressions!G27),ROUND(Regressions!G27, 1), NA())</f>
        <v>#N/A</v>
      </c>
      <c r="H17" s="356">
        <f>IF(ISNUMBER(Regressions!H27),ROUND(Regressions!H27, 1), NA())</f>
        <v>43</v>
      </c>
      <c r="I17" s="357">
        <f>IF(ISNUMBER(Regressions!I27),ROUND(Regressions!I27, 1), NA())</f>
        <v>57</v>
      </c>
      <c r="J17" s="358" t="e">
        <f>IF(ISNUMBER(Regressions!J27),ROUND(Regressions!J27, 1), NA())</f>
        <v>#N/A</v>
      </c>
      <c r="K17" s="269">
        <f>IF(ISNUMBER(Regressions!K27),ROUND(Regressions!K27, 1), NA())</f>
        <v>54.6</v>
      </c>
      <c r="L17" s="359" t="e">
        <f>IF(ISNUMBER(Regressions!L27),ROUND(Regressions!L27, 1), NA())</f>
        <v>#N/A</v>
      </c>
      <c r="M17" s="356">
        <f>IF(ISNUMBER(Regressions!M27),ROUND(Regressions!M27, 1), NA())</f>
        <v>54.6</v>
      </c>
      <c r="N17" s="360">
        <f>IF(ISNUMBER(Regressions!N27),ROUND(Regressions!N27, 1), NA())</f>
        <v>45.4</v>
      </c>
      <c r="O17" s="354" t="e">
        <f>IF(ISNUMBER(Regressions!O27),ROUND(Regressions!O27, 1), NA())</f>
        <v>#N/A</v>
      </c>
      <c r="P17" s="269" t="e">
        <f>IF(ISNUMBER(Regressions!P27),ROUND(Regressions!P27, 1), NA())</f>
        <v>#N/A</v>
      </c>
      <c r="Q17" s="361" t="e">
        <f>IF(ISNUMBER(Regressions!Q27),ROUND(Regressions!Q27, 1), NA())</f>
        <v>#N/A</v>
      </c>
      <c r="R17" s="356" t="e">
        <f>IF(ISNUMBER(Regressions!R27),ROUND(Regressions!R27, 1), NA())</f>
        <v>#N/A</v>
      </c>
      <c r="S17" s="357" t="e">
        <f>IF(ISNUMBER(Regressions!S27),ROUND(Regressions!S27, 1), NA())</f>
        <v>#N/A</v>
      </c>
    </row>
    <row r="18" x14ac:dyDescent="0.2">
      <c r="A18" s="192" t="str">
        <f>IF(ISBLANK(Regressions!A28), " ", Regressions!A28)</f>
        <v>Haiti</v>
      </c>
      <c r="B18" s="187">
        <f>IF(ISBLANK(Regressions!B28), " ", Regressions!B28)</f>
        <v>2014</v>
      </c>
      <c r="C18" s="190" t="str">
        <f>IF(ISBLANK(Regressions!C28), " ", Regressions!C28)</f>
        <v>National</v>
      </c>
      <c r="D18" s="194">
        <f>IF(ISBLANK(Regressions!D28), " ", Regressions!D28)</f>
        <v>3751029</v>
      </c>
      <c r="E18" s="354" t="e">
        <f>IF(ISNUMBER(Regressions!E28),ROUND(Regressions!E28, 1), NA())</f>
        <v>#N/A</v>
      </c>
      <c r="F18" s="269">
        <f>IF(ISNUMBER(Regressions!F28),ROUND(Regressions!F28, 1), NA())</f>
        <v>43</v>
      </c>
      <c r="G18" s="355" t="e">
        <f>IF(ISNUMBER(Regressions!G28),ROUND(Regressions!G28, 1), NA())</f>
        <v>#N/A</v>
      </c>
      <c r="H18" s="356">
        <f>IF(ISNUMBER(Regressions!H28),ROUND(Regressions!H28, 1), NA())</f>
        <v>43</v>
      </c>
      <c r="I18" s="357">
        <f>IF(ISNUMBER(Regressions!I28),ROUND(Regressions!I28, 1), NA())</f>
        <v>57</v>
      </c>
      <c r="J18" s="358" t="e">
        <f>IF(ISNUMBER(Regressions!J28),ROUND(Regressions!J28, 1), NA())</f>
        <v>#N/A</v>
      </c>
      <c r="K18" s="269">
        <f>IF(ISNUMBER(Regressions!K28),ROUND(Regressions!K28, 1), NA())</f>
        <v>54.6</v>
      </c>
      <c r="L18" s="359" t="e">
        <f>IF(ISNUMBER(Regressions!L28),ROUND(Regressions!L28, 1), NA())</f>
        <v>#N/A</v>
      </c>
      <c r="M18" s="356">
        <f>IF(ISNUMBER(Regressions!M28),ROUND(Regressions!M28, 1), NA())</f>
        <v>54.6</v>
      </c>
      <c r="N18" s="360">
        <f>IF(ISNUMBER(Regressions!N28),ROUND(Regressions!N28, 1), NA())</f>
        <v>45.4</v>
      </c>
      <c r="O18" s="354" t="e">
        <f>IF(ISNUMBER(Regressions!O28),ROUND(Regressions!O28, 1), NA())</f>
        <v>#N/A</v>
      </c>
      <c r="P18" s="269" t="e">
        <f>IF(ISNUMBER(Regressions!P28),ROUND(Regressions!P28, 1), NA())</f>
        <v>#N/A</v>
      </c>
      <c r="Q18" s="361" t="e">
        <f>IF(ISNUMBER(Regressions!Q28),ROUND(Regressions!Q28, 1), NA())</f>
        <v>#N/A</v>
      </c>
      <c r="R18" s="356" t="e">
        <f>IF(ISNUMBER(Regressions!R28),ROUND(Regressions!R28, 1), NA())</f>
        <v>#N/A</v>
      </c>
      <c r="S18" s="357" t="e">
        <f>IF(ISNUMBER(Regressions!S28),ROUND(Regressions!S28, 1), NA())</f>
        <v>#N/A</v>
      </c>
    </row>
    <row r="19" x14ac:dyDescent="0.2">
      <c r="A19" s="192" t="str">
        <f>IF(ISBLANK(Regressions!A29), " ", Regressions!A29)</f>
        <v>Haiti</v>
      </c>
      <c r="B19" s="187">
        <f>IF(ISBLANK(Regressions!B29), " ", Regressions!B29)</f>
        <v>2015</v>
      </c>
      <c r="C19" s="190" t="str">
        <f>IF(ISBLANK(Regressions!C29), " ", Regressions!C29)</f>
        <v>National</v>
      </c>
      <c r="D19" s="194">
        <f>IF(ISBLANK(Regressions!D29), " ", Regressions!D29)</f>
        <v>3762946</v>
      </c>
      <c r="E19" s="354" t="e">
        <f>IF(ISNUMBER(Regressions!E29),ROUND(Regressions!E29, 1), NA())</f>
        <v>#N/A</v>
      </c>
      <c r="F19" s="269">
        <f>IF(ISNUMBER(Regressions!F29),ROUND(Regressions!F29, 1), NA())</f>
        <v>43</v>
      </c>
      <c r="G19" s="355" t="e">
        <f>IF(ISNUMBER(Regressions!G29),ROUND(Regressions!G29, 1), NA())</f>
        <v>#N/A</v>
      </c>
      <c r="H19" s="356">
        <f>IF(ISNUMBER(Regressions!H29),ROUND(Regressions!H29, 1), NA())</f>
        <v>43</v>
      </c>
      <c r="I19" s="357">
        <f>IF(ISNUMBER(Regressions!I29),ROUND(Regressions!I29, 1), NA())</f>
        <v>57</v>
      </c>
      <c r="J19" s="358" t="e">
        <f>IF(ISNUMBER(Regressions!J29),ROUND(Regressions!J29, 1), NA())</f>
        <v>#N/A</v>
      </c>
      <c r="K19" s="269">
        <f>IF(ISNUMBER(Regressions!K29),ROUND(Regressions!K29, 1), NA())</f>
        <v>54.6</v>
      </c>
      <c r="L19" s="359" t="e">
        <f>IF(ISNUMBER(Regressions!L29),ROUND(Regressions!L29, 1), NA())</f>
        <v>#N/A</v>
      </c>
      <c r="M19" s="356">
        <f>IF(ISNUMBER(Regressions!M29),ROUND(Regressions!M29, 1), NA())</f>
        <v>54.6</v>
      </c>
      <c r="N19" s="360">
        <f>IF(ISNUMBER(Regressions!N29),ROUND(Regressions!N29, 1), NA())</f>
        <v>45.4</v>
      </c>
      <c r="O19" s="354" t="e">
        <f>IF(ISNUMBER(Regressions!O29),ROUND(Regressions!O29, 1), NA())</f>
        <v>#N/A</v>
      </c>
      <c r="P19" s="269" t="e">
        <f>IF(ISNUMBER(Regressions!P29),ROUND(Regressions!P29, 1), NA())</f>
        <v>#N/A</v>
      </c>
      <c r="Q19" s="361" t="e">
        <f>IF(ISNUMBER(Regressions!Q29),ROUND(Regressions!Q29, 1), NA())</f>
        <v>#N/A</v>
      </c>
      <c r="R19" s="356" t="e">
        <f>IF(ISNUMBER(Regressions!R29),ROUND(Regressions!R29, 1), NA())</f>
        <v>#N/A</v>
      </c>
      <c r="S19" s="357" t="e">
        <f>IF(ISNUMBER(Regressions!S29),ROUND(Regressions!S29, 1), NA())</f>
        <v>#N/A</v>
      </c>
    </row>
    <row r="20" x14ac:dyDescent="0.2">
      <c r="A20" s="195" t="str">
        <f>IF(ISBLANK(Regressions!A30), " ", Regressions!A30)</f>
        <v>Haiti</v>
      </c>
      <c r="B20" s="196">
        <f>IF(ISBLANK(Regressions!B30), " ", Regressions!B30)</f>
        <v>2016</v>
      </c>
      <c r="C20" s="197" t="str">
        <f>IF(ISBLANK(Regressions!C30), " ", Regressions!C30)</f>
        <v>National</v>
      </c>
      <c r="D20" s="198">
        <f>IF(ISBLANK(Regressions!D30), " ", Regressions!D30)</f>
        <v>3772735</v>
      </c>
      <c r="E20" s="362" t="e">
        <f>IF(ISNUMBER(Regressions!E30),ROUND(Regressions!E30, 1), NA())</f>
        <v>#N/A</v>
      </c>
      <c r="F20" s="270">
        <f>IF(ISNUMBER(Regressions!F30),ROUND(Regressions!F30, 1), NA())</f>
        <v>43</v>
      </c>
      <c r="G20" s="363" t="e">
        <f>IF(ISNUMBER(Regressions!G30),ROUND(Regressions!G30, 1), NA())</f>
        <v>#N/A</v>
      </c>
      <c r="H20" s="364">
        <f>IF(ISNUMBER(Regressions!H30),ROUND(Regressions!H30, 1), NA())</f>
        <v>43</v>
      </c>
      <c r="I20" s="365">
        <f>IF(ISNUMBER(Regressions!I30),ROUND(Regressions!I30, 1), NA())</f>
        <v>57</v>
      </c>
      <c r="J20" s="366" t="e">
        <f>IF(ISNUMBER(Regressions!J30),ROUND(Regressions!J30, 1), NA())</f>
        <v>#N/A</v>
      </c>
      <c r="K20" s="270">
        <f>IF(ISNUMBER(Regressions!K30),ROUND(Regressions!K30, 1), NA())</f>
        <v>54.6</v>
      </c>
      <c r="L20" s="367" t="e">
        <f>IF(ISNUMBER(Regressions!L30),ROUND(Regressions!L30, 1), NA())</f>
        <v>#N/A</v>
      </c>
      <c r="M20" s="364">
        <f>IF(ISNUMBER(Regressions!M30),ROUND(Regressions!M30, 1), NA())</f>
        <v>54.6</v>
      </c>
      <c r="N20" s="368">
        <f>IF(ISNUMBER(Regressions!N30),ROUND(Regressions!N30, 1), NA())</f>
        <v>45.4</v>
      </c>
      <c r="O20" s="362" t="e">
        <f>IF(ISNUMBER(Regressions!O30),ROUND(Regressions!O30, 1), NA())</f>
        <v>#N/A</v>
      </c>
      <c r="P20" s="270" t="e">
        <f>IF(ISNUMBER(Regressions!P30),ROUND(Regressions!P30, 1), NA())</f>
        <v>#N/A</v>
      </c>
      <c r="Q20" s="369" t="e">
        <f>IF(ISNUMBER(Regressions!Q30),ROUND(Regressions!Q30, 1), NA())</f>
        <v>#N/A</v>
      </c>
      <c r="R20" s="364" t="e">
        <f>IF(ISNUMBER(Regressions!R30),ROUND(Regressions!R30, 1), NA())</f>
        <v>#N/A</v>
      </c>
      <c r="S20" s="365" t="e">
        <f>IF(ISNUMBER(Regressions!S30),ROUND(Regressions!S30, 1), NA())</f>
        <v>#N/A</v>
      </c>
    </row>
    <row r="21" x14ac:dyDescent="0.2">
      <c r="A21" s="192" t="str">
        <f>IF(ISBLANK(Regressions!A31), " ", Regressions!A31)</f>
        <v>Haiti</v>
      </c>
      <c r="B21" s="187">
        <f>IF(ISBLANK(Regressions!B31), " ", Regressions!B31)</f>
        <v>2000</v>
      </c>
      <c r="C21" s="190" t="str">
        <f>IF(ISBLANK(Regressions!C31), " ", Regressions!C31)</f>
        <v>Urban</v>
      </c>
      <c r="D21" s="194">
        <f>IF(ISBLANK(Regressions!D31), " ", Regressions!D31)</f>
        <v>1240949.9538373947</v>
      </c>
      <c r="E21" s="354" t="e">
        <f>IF(ISNUMBER(Regressions!E31),ROUND(Regressions!E31, 1), NA())</f>
        <v>#N/A</v>
      </c>
      <c r="F21" s="269" t="e">
        <f>IF(ISNUMBER(Regressions!F31),ROUND(Regressions!F31, 1), NA())</f>
        <v>#N/A</v>
      </c>
      <c r="G21" s="355" t="e">
        <f>IF(ISNUMBER(Regressions!G31),ROUND(Regressions!G31, 1), NA())</f>
        <v>#N/A</v>
      </c>
      <c r="H21" s="356" t="e">
        <f>IF(ISNUMBER(Regressions!H31),ROUND(Regressions!H31, 1), NA())</f>
        <v>#N/A</v>
      </c>
      <c r="I21" s="357" t="e">
        <f>IF(ISNUMBER(Regressions!I31),ROUND(Regressions!I31, 1), NA())</f>
        <v>#N/A</v>
      </c>
      <c r="J21" s="358" t="e">
        <f>IF(ISNUMBER(Regressions!J31),ROUND(Regressions!J31, 1), NA())</f>
        <v>#N/A</v>
      </c>
      <c r="K21" s="269" t="e">
        <f>IF(ISNUMBER(Regressions!K31),ROUND(Regressions!K31, 1), NA())</f>
        <v>#N/A</v>
      </c>
      <c r="L21" s="359" t="e">
        <f>IF(ISNUMBER(Regressions!L31),ROUND(Regressions!L31, 1), NA())</f>
        <v>#N/A</v>
      </c>
      <c r="M21" s="356" t="e">
        <f>IF(ISNUMBER(Regressions!M31),ROUND(Regressions!M31, 1), NA())</f>
        <v>#N/A</v>
      </c>
      <c r="N21" s="360" t="e">
        <f>IF(ISNUMBER(Regressions!N31),ROUND(Regressions!N31, 1), NA())</f>
        <v>#N/A</v>
      </c>
      <c r="O21" s="354" t="e">
        <f>IF(ISNUMBER(Regressions!O31),ROUND(Regressions!O31, 1), NA())</f>
        <v>#N/A</v>
      </c>
      <c r="P21" s="269" t="e">
        <f>IF(ISNUMBER(Regressions!P31),ROUND(Regressions!P31, 1), NA())</f>
        <v>#N/A</v>
      </c>
      <c r="Q21" s="361" t="e">
        <f>IF(ISNUMBER(Regressions!Q31),ROUND(Regressions!Q31, 1), NA())</f>
        <v>#N/A</v>
      </c>
      <c r="R21" s="356" t="e">
        <f>IF(ISNUMBER(Regressions!R31),ROUND(Regressions!R31, 1), NA())</f>
        <v>#N/A</v>
      </c>
      <c r="S21" s="357" t="e">
        <f>IF(ISNUMBER(Regressions!S31),ROUND(Regressions!S31, 1), NA())</f>
        <v>#N/A</v>
      </c>
    </row>
    <row r="22" x14ac:dyDescent="0.2">
      <c r="A22" s="192" t="str">
        <f>IF(ISBLANK(Regressions!A32), " ", Regressions!A32)</f>
        <v>Haiti</v>
      </c>
      <c r="B22" s="187">
        <f>IF(ISBLANK(Regressions!B32), " ", Regressions!B32)</f>
        <v>2001</v>
      </c>
      <c r="C22" s="190" t="str">
        <f>IF(ISBLANK(Regressions!C32), " ", Regressions!C32)</f>
        <v>Urban</v>
      </c>
      <c r="D22" s="194">
        <f>IF(ISBLANK(Regressions!D32), " ", Regressions!D32)</f>
        <v>1311464.0664936067</v>
      </c>
      <c r="E22" s="354" t="e">
        <f>IF(ISNUMBER(Regressions!E32),ROUND(Regressions!E32, 1), NA())</f>
        <v>#N/A</v>
      </c>
      <c r="F22" s="269" t="e">
        <f>IF(ISNUMBER(Regressions!F32),ROUND(Regressions!F32, 1), NA())</f>
        <v>#N/A</v>
      </c>
      <c r="G22" s="355" t="e">
        <f>IF(ISNUMBER(Regressions!G32),ROUND(Regressions!G32, 1), NA())</f>
        <v>#N/A</v>
      </c>
      <c r="H22" s="356" t="e">
        <f>IF(ISNUMBER(Regressions!H32),ROUND(Regressions!H32, 1), NA())</f>
        <v>#N/A</v>
      </c>
      <c r="I22" s="357" t="e">
        <f>IF(ISNUMBER(Regressions!I32),ROUND(Regressions!I32, 1), NA())</f>
        <v>#N/A</v>
      </c>
      <c r="J22" s="358" t="e">
        <f>IF(ISNUMBER(Regressions!J32),ROUND(Regressions!J32, 1), NA())</f>
        <v>#N/A</v>
      </c>
      <c r="K22" s="269" t="e">
        <f>IF(ISNUMBER(Regressions!K32),ROUND(Regressions!K32, 1), NA())</f>
        <v>#N/A</v>
      </c>
      <c r="L22" s="359" t="e">
        <f>IF(ISNUMBER(Regressions!L32),ROUND(Regressions!L32, 1), NA())</f>
        <v>#N/A</v>
      </c>
      <c r="M22" s="356" t="e">
        <f>IF(ISNUMBER(Regressions!M32),ROUND(Regressions!M32, 1), NA())</f>
        <v>#N/A</v>
      </c>
      <c r="N22" s="360" t="e">
        <f>IF(ISNUMBER(Regressions!N32),ROUND(Regressions!N32, 1), NA())</f>
        <v>#N/A</v>
      </c>
      <c r="O22" s="354" t="e">
        <f>IF(ISNUMBER(Regressions!O32),ROUND(Regressions!O32, 1), NA())</f>
        <v>#N/A</v>
      </c>
      <c r="P22" s="269" t="e">
        <f>IF(ISNUMBER(Regressions!P32),ROUND(Regressions!P32, 1), NA())</f>
        <v>#N/A</v>
      </c>
      <c r="Q22" s="361" t="e">
        <f>IF(ISNUMBER(Regressions!Q32),ROUND(Regressions!Q32, 1), NA())</f>
        <v>#N/A</v>
      </c>
      <c r="R22" s="356" t="e">
        <f>IF(ISNUMBER(Regressions!R32),ROUND(Regressions!R32, 1), NA())</f>
        <v>#N/A</v>
      </c>
      <c r="S22" s="357" t="e">
        <f>IF(ISNUMBER(Regressions!S32),ROUND(Regressions!S32, 1), NA())</f>
        <v>#N/A</v>
      </c>
    </row>
    <row r="23" x14ac:dyDescent="0.2">
      <c r="A23" s="192" t="str">
        <f>IF(ISBLANK(Regressions!A33), " ", Regressions!A33)</f>
        <v>Haiti</v>
      </c>
      <c r="B23" s="187">
        <f>IF(ISBLANK(Regressions!B33), " ", Regressions!B33)</f>
        <v>2002</v>
      </c>
      <c r="C23" s="190" t="str">
        <f>IF(ISBLANK(Regressions!C33), " ", Regressions!C33)</f>
        <v>Urban</v>
      </c>
      <c r="D23" s="194">
        <f>IF(ISBLANK(Regressions!D33), " ", Regressions!D33)</f>
        <v>1380618.0008437347</v>
      </c>
      <c r="E23" s="354" t="e">
        <f>IF(ISNUMBER(Regressions!E33),ROUND(Regressions!E33, 1), NA())</f>
        <v>#N/A</v>
      </c>
      <c r="F23" s="269" t="e">
        <f>IF(ISNUMBER(Regressions!F33),ROUND(Regressions!F33, 1), NA())</f>
        <v>#N/A</v>
      </c>
      <c r="G23" s="355" t="e">
        <f>IF(ISNUMBER(Regressions!G33),ROUND(Regressions!G33, 1), NA())</f>
        <v>#N/A</v>
      </c>
      <c r="H23" s="356" t="e">
        <f>IF(ISNUMBER(Regressions!H33),ROUND(Regressions!H33, 1), NA())</f>
        <v>#N/A</v>
      </c>
      <c r="I23" s="357" t="e">
        <f>IF(ISNUMBER(Regressions!I33),ROUND(Regressions!I33, 1), NA())</f>
        <v>#N/A</v>
      </c>
      <c r="J23" s="358" t="e">
        <f>IF(ISNUMBER(Regressions!J33),ROUND(Regressions!J33, 1), NA())</f>
        <v>#N/A</v>
      </c>
      <c r="K23" s="269" t="e">
        <f>IF(ISNUMBER(Regressions!K33),ROUND(Regressions!K33, 1), NA())</f>
        <v>#N/A</v>
      </c>
      <c r="L23" s="359" t="e">
        <f>IF(ISNUMBER(Regressions!L33),ROUND(Regressions!L33, 1), NA())</f>
        <v>#N/A</v>
      </c>
      <c r="M23" s="356" t="e">
        <f>IF(ISNUMBER(Regressions!M33),ROUND(Regressions!M33, 1), NA())</f>
        <v>#N/A</v>
      </c>
      <c r="N23" s="360" t="e">
        <f>IF(ISNUMBER(Regressions!N33),ROUND(Regressions!N33, 1), NA())</f>
        <v>#N/A</v>
      </c>
      <c r="O23" s="354" t="e">
        <f>IF(ISNUMBER(Regressions!O33),ROUND(Regressions!O33, 1), NA())</f>
        <v>#N/A</v>
      </c>
      <c r="P23" s="269" t="e">
        <f>IF(ISNUMBER(Regressions!P33),ROUND(Regressions!P33, 1), NA())</f>
        <v>#N/A</v>
      </c>
      <c r="Q23" s="361" t="e">
        <f>IF(ISNUMBER(Regressions!Q33),ROUND(Regressions!Q33, 1), NA())</f>
        <v>#N/A</v>
      </c>
      <c r="R23" s="356" t="e">
        <f>IF(ISNUMBER(Regressions!R33),ROUND(Regressions!R33, 1), NA())</f>
        <v>#N/A</v>
      </c>
      <c r="S23" s="357" t="e">
        <f>IF(ISNUMBER(Regressions!S33),ROUND(Regressions!S33, 1), NA())</f>
        <v>#N/A</v>
      </c>
    </row>
    <row r="24" x14ac:dyDescent="0.2">
      <c r="A24" s="192" t="str">
        <f>IF(ISBLANK(Regressions!A34), " ", Regressions!A34)</f>
        <v>Haiti</v>
      </c>
      <c r="B24" s="187">
        <f>IF(ISBLANK(Regressions!B34), " ", Regressions!B34)</f>
        <v>2003</v>
      </c>
      <c r="C24" s="190" t="str">
        <f>IF(ISBLANK(Regressions!C34), " ", Regressions!C34)</f>
        <v>Urban</v>
      </c>
      <c r="D24" s="194">
        <f>IF(ISBLANK(Regressions!D34), " ", Regressions!D34)</f>
        <v>1450513.0358093262</v>
      </c>
      <c r="E24" s="354" t="e">
        <f>IF(ISNUMBER(Regressions!E34),ROUND(Regressions!E34, 1), NA())</f>
        <v>#N/A</v>
      </c>
      <c r="F24" s="269" t="e">
        <f>IF(ISNUMBER(Regressions!F34),ROUND(Regressions!F34, 1), NA())</f>
        <v>#N/A</v>
      </c>
      <c r="G24" s="355" t="e">
        <f>IF(ISNUMBER(Regressions!G34),ROUND(Regressions!G34, 1), NA())</f>
        <v>#N/A</v>
      </c>
      <c r="H24" s="356" t="e">
        <f>IF(ISNUMBER(Regressions!H34),ROUND(Regressions!H34, 1), NA())</f>
        <v>#N/A</v>
      </c>
      <c r="I24" s="357" t="e">
        <f>IF(ISNUMBER(Regressions!I34),ROUND(Regressions!I34, 1), NA())</f>
        <v>#N/A</v>
      </c>
      <c r="J24" s="358" t="e">
        <f>IF(ISNUMBER(Regressions!J34),ROUND(Regressions!J34, 1), NA())</f>
        <v>#N/A</v>
      </c>
      <c r="K24" s="269" t="e">
        <f>IF(ISNUMBER(Regressions!K34),ROUND(Regressions!K34, 1), NA())</f>
        <v>#N/A</v>
      </c>
      <c r="L24" s="359" t="e">
        <f>IF(ISNUMBER(Regressions!L34),ROUND(Regressions!L34, 1), NA())</f>
        <v>#N/A</v>
      </c>
      <c r="M24" s="356" t="e">
        <f>IF(ISNUMBER(Regressions!M34),ROUND(Regressions!M34, 1), NA())</f>
        <v>#N/A</v>
      </c>
      <c r="N24" s="360" t="e">
        <f>IF(ISNUMBER(Regressions!N34),ROUND(Regressions!N34, 1), NA())</f>
        <v>#N/A</v>
      </c>
      <c r="O24" s="354" t="e">
        <f>IF(ISNUMBER(Regressions!O34),ROUND(Regressions!O34, 1), NA())</f>
        <v>#N/A</v>
      </c>
      <c r="P24" s="269" t="e">
        <f>IF(ISNUMBER(Regressions!P34),ROUND(Regressions!P34, 1), NA())</f>
        <v>#N/A</v>
      </c>
      <c r="Q24" s="361" t="e">
        <f>IF(ISNUMBER(Regressions!Q34),ROUND(Regressions!Q34, 1), NA())</f>
        <v>#N/A</v>
      </c>
      <c r="R24" s="356" t="e">
        <f>IF(ISNUMBER(Regressions!R34),ROUND(Regressions!R34, 1), NA())</f>
        <v>#N/A</v>
      </c>
      <c r="S24" s="357" t="e">
        <f>IF(ISNUMBER(Regressions!S34),ROUND(Regressions!S34, 1), NA())</f>
        <v>#N/A</v>
      </c>
    </row>
    <row r="25" x14ac:dyDescent="0.2">
      <c r="A25" s="192" t="str">
        <f>IF(ISBLANK(Regressions!A35), " ", Regressions!A35)</f>
        <v>Haiti</v>
      </c>
      <c r="B25" s="187">
        <f>IF(ISBLANK(Regressions!B35), " ", Regressions!B35)</f>
        <v>2004</v>
      </c>
      <c r="C25" s="190" t="str">
        <f>IF(ISBLANK(Regressions!C35), " ", Regressions!C35)</f>
        <v>Urban</v>
      </c>
      <c r="D25" s="194">
        <f>IF(ISBLANK(Regressions!D35), " ", Regressions!D35)</f>
        <v>1521719.0665178299</v>
      </c>
      <c r="E25" s="354" t="e">
        <f>IF(ISNUMBER(Regressions!E35),ROUND(Regressions!E35, 1), NA())</f>
        <v>#N/A</v>
      </c>
      <c r="F25" s="269" t="e">
        <f>IF(ISNUMBER(Regressions!F35),ROUND(Regressions!F35, 1), NA())</f>
        <v>#N/A</v>
      </c>
      <c r="G25" s="355" t="e">
        <f>IF(ISNUMBER(Regressions!G35),ROUND(Regressions!G35, 1), NA())</f>
        <v>#N/A</v>
      </c>
      <c r="H25" s="356" t="e">
        <f>IF(ISNUMBER(Regressions!H35),ROUND(Regressions!H35, 1), NA())</f>
        <v>#N/A</v>
      </c>
      <c r="I25" s="357" t="e">
        <f>IF(ISNUMBER(Regressions!I35),ROUND(Regressions!I35, 1), NA())</f>
        <v>#N/A</v>
      </c>
      <c r="J25" s="358" t="e">
        <f>IF(ISNUMBER(Regressions!J35),ROUND(Regressions!J35, 1), NA())</f>
        <v>#N/A</v>
      </c>
      <c r="K25" s="269" t="e">
        <f>IF(ISNUMBER(Regressions!K35),ROUND(Regressions!K35, 1), NA())</f>
        <v>#N/A</v>
      </c>
      <c r="L25" s="359" t="e">
        <f>IF(ISNUMBER(Regressions!L35),ROUND(Regressions!L35, 1), NA())</f>
        <v>#N/A</v>
      </c>
      <c r="M25" s="356" t="e">
        <f>IF(ISNUMBER(Regressions!M35),ROUND(Regressions!M35, 1), NA())</f>
        <v>#N/A</v>
      </c>
      <c r="N25" s="360" t="e">
        <f>IF(ISNUMBER(Regressions!N35),ROUND(Regressions!N35, 1), NA())</f>
        <v>#N/A</v>
      </c>
      <c r="O25" s="354" t="e">
        <f>IF(ISNUMBER(Regressions!O35),ROUND(Regressions!O35, 1), NA())</f>
        <v>#N/A</v>
      </c>
      <c r="P25" s="269" t="e">
        <f>IF(ISNUMBER(Regressions!P35),ROUND(Regressions!P35, 1), NA())</f>
        <v>#N/A</v>
      </c>
      <c r="Q25" s="361" t="e">
        <f>IF(ISNUMBER(Regressions!Q35),ROUND(Regressions!Q35, 1), NA())</f>
        <v>#N/A</v>
      </c>
      <c r="R25" s="356" t="e">
        <f>IF(ISNUMBER(Regressions!R35),ROUND(Regressions!R35, 1), NA())</f>
        <v>#N/A</v>
      </c>
      <c r="S25" s="357" t="e">
        <f>IF(ISNUMBER(Regressions!S35),ROUND(Regressions!S35, 1), NA())</f>
        <v>#N/A</v>
      </c>
    </row>
    <row r="26" x14ac:dyDescent="0.2">
      <c r="A26" s="192" t="str">
        <f>IF(ISBLANK(Regressions!A36), " ", Regressions!A36)</f>
        <v>Haiti</v>
      </c>
      <c r="B26" s="187">
        <f>IF(ISBLANK(Regressions!B36), " ", Regressions!B36)</f>
        <v>2005</v>
      </c>
      <c r="C26" s="190" t="str">
        <f>IF(ISBLANK(Regressions!C36), " ", Regressions!C36)</f>
        <v>Urban</v>
      </c>
      <c r="D26" s="194">
        <f>IF(ISBLANK(Regressions!D36), " ", Regressions!D36)</f>
        <v>1591123.9642545318</v>
      </c>
      <c r="E26" s="354" t="e">
        <f>IF(ISNUMBER(Regressions!E36),ROUND(Regressions!E36, 1), NA())</f>
        <v>#N/A</v>
      </c>
      <c r="F26" s="269" t="e">
        <f>IF(ISNUMBER(Regressions!F36),ROUND(Regressions!F36, 1), NA())</f>
        <v>#N/A</v>
      </c>
      <c r="G26" s="355" t="e">
        <f>IF(ISNUMBER(Regressions!G36),ROUND(Regressions!G36, 1), NA())</f>
        <v>#N/A</v>
      </c>
      <c r="H26" s="356" t="e">
        <f>IF(ISNUMBER(Regressions!H36),ROUND(Regressions!H36, 1), NA())</f>
        <v>#N/A</v>
      </c>
      <c r="I26" s="357" t="e">
        <f>IF(ISNUMBER(Regressions!I36),ROUND(Regressions!I36, 1), NA())</f>
        <v>#N/A</v>
      </c>
      <c r="J26" s="358" t="e">
        <f>IF(ISNUMBER(Regressions!J36),ROUND(Regressions!J36, 1), NA())</f>
        <v>#N/A</v>
      </c>
      <c r="K26" s="269" t="e">
        <f>IF(ISNUMBER(Regressions!K36),ROUND(Regressions!K36, 1), NA())</f>
        <v>#N/A</v>
      </c>
      <c r="L26" s="359" t="e">
        <f>IF(ISNUMBER(Regressions!L36),ROUND(Regressions!L36, 1), NA())</f>
        <v>#N/A</v>
      </c>
      <c r="M26" s="356" t="e">
        <f>IF(ISNUMBER(Regressions!M36),ROUND(Regressions!M36, 1), NA())</f>
        <v>#N/A</v>
      </c>
      <c r="N26" s="360" t="e">
        <f>IF(ISNUMBER(Regressions!N36),ROUND(Regressions!N36, 1), NA())</f>
        <v>#N/A</v>
      </c>
      <c r="O26" s="354" t="e">
        <f>IF(ISNUMBER(Regressions!O36),ROUND(Regressions!O36, 1), NA())</f>
        <v>#N/A</v>
      </c>
      <c r="P26" s="269" t="e">
        <f>IF(ISNUMBER(Regressions!P36),ROUND(Regressions!P36, 1), NA())</f>
        <v>#N/A</v>
      </c>
      <c r="Q26" s="361" t="e">
        <f>IF(ISNUMBER(Regressions!Q36),ROUND(Regressions!Q36, 1), NA())</f>
        <v>#N/A</v>
      </c>
      <c r="R26" s="356" t="e">
        <f>IF(ISNUMBER(Regressions!R36),ROUND(Regressions!R36, 1), NA())</f>
        <v>#N/A</v>
      </c>
      <c r="S26" s="357" t="e">
        <f>IF(ISNUMBER(Regressions!S36),ROUND(Regressions!S36, 1), NA())</f>
        <v>#N/A</v>
      </c>
    </row>
    <row r="27" x14ac:dyDescent="0.2">
      <c r="A27" s="192" t="str">
        <f>IF(ISBLANK(Regressions!A37), " ", Regressions!A37)</f>
        <v>Haiti</v>
      </c>
      <c r="B27" s="187">
        <f>IF(ISBLANK(Regressions!B37), " ", Regressions!B37)</f>
        <v>2006</v>
      </c>
      <c r="C27" s="190" t="str">
        <f>IF(ISBLANK(Regressions!C37), " ", Regressions!C37)</f>
        <v>Urban</v>
      </c>
      <c r="D27" s="194">
        <f>IF(ISBLANK(Regressions!D37), " ", Regressions!D37)</f>
        <v>1659920.03383255</v>
      </c>
      <c r="E27" s="354" t="e">
        <f>IF(ISNUMBER(Regressions!E37),ROUND(Regressions!E37, 1), NA())</f>
        <v>#N/A</v>
      </c>
      <c r="F27" s="269" t="e">
        <f>IF(ISNUMBER(Regressions!F37),ROUND(Regressions!F37, 1), NA())</f>
        <v>#N/A</v>
      </c>
      <c r="G27" s="355" t="e">
        <f>IF(ISNUMBER(Regressions!G37),ROUND(Regressions!G37, 1), NA())</f>
        <v>#N/A</v>
      </c>
      <c r="H27" s="356" t="e">
        <f>IF(ISNUMBER(Regressions!H37),ROUND(Regressions!H37, 1), NA())</f>
        <v>#N/A</v>
      </c>
      <c r="I27" s="357" t="e">
        <f>IF(ISNUMBER(Regressions!I37),ROUND(Regressions!I37, 1), NA())</f>
        <v>#N/A</v>
      </c>
      <c r="J27" s="358" t="e">
        <f>IF(ISNUMBER(Regressions!J37),ROUND(Regressions!J37, 1), NA())</f>
        <v>#N/A</v>
      </c>
      <c r="K27" s="269" t="e">
        <f>IF(ISNUMBER(Regressions!K37),ROUND(Regressions!K37, 1), NA())</f>
        <v>#N/A</v>
      </c>
      <c r="L27" s="359" t="e">
        <f>IF(ISNUMBER(Regressions!L37),ROUND(Regressions!L37, 1), NA())</f>
        <v>#N/A</v>
      </c>
      <c r="M27" s="356" t="e">
        <f>IF(ISNUMBER(Regressions!M37),ROUND(Regressions!M37, 1), NA())</f>
        <v>#N/A</v>
      </c>
      <c r="N27" s="360" t="e">
        <f>IF(ISNUMBER(Regressions!N37),ROUND(Regressions!N37, 1), NA())</f>
        <v>#N/A</v>
      </c>
      <c r="O27" s="354" t="e">
        <f>IF(ISNUMBER(Regressions!O37),ROUND(Regressions!O37, 1), NA())</f>
        <v>#N/A</v>
      </c>
      <c r="P27" s="269" t="e">
        <f>IF(ISNUMBER(Regressions!P37),ROUND(Regressions!P37, 1), NA())</f>
        <v>#N/A</v>
      </c>
      <c r="Q27" s="361" t="e">
        <f>IF(ISNUMBER(Regressions!Q37),ROUND(Regressions!Q37, 1), NA())</f>
        <v>#N/A</v>
      </c>
      <c r="R27" s="356" t="e">
        <f>IF(ISNUMBER(Regressions!R37),ROUND(Regressions!R37, 1), NA())</f>
        <v>#N/A</v>
      </c>
      <c r="S27" s="357" t="e">
        <f>IF(ISNUMBER(Regressions!S37),ROUND(Regressions!S37, 1), NA())</f>
        <v>#N/A</v>
      </c>
    </row>
    <row r="28" x14ac:dyDescent="0.2">
      <c r="A28" s="192" t="str">
        <f>IF(ISBLANK(Regressions!A38), " ", Regressions!A38)</f>
        <v>Haiti</v>
      </c>
      <c r="B28" s="187">
        <f>IF(ISBLANK(Regressions!B38), " ", Regressions!B38)</f>
        <v>2007</v>
      </c>
      <c r="C28" s="190" t="str">
        <f>IF(ISBLANK(Regressions!C38), " ", Regressions!C38)</f>
        <v>Urban</v>
      </c>
      <c r="D28" s="194">
        <f>IF(ISBLANK(Regressions!D38), " ", Regressions!D38)</f>
        <v>1726935.0375471497</v>
      </c>
      <c r="E28" s="354" t="e">
        <f>IF(ISNUMBER(Regressions!E38),ROUND(Regressions!E38, 1), NA())</f>
        <v>#N/A</v>
      </c>
      <c r="F28" s="269">
        <f>IF(ISNUMBER(Regressions!F38),ROUND(Regressions!F38, 1), NA())</f>
        <v>47.2</v>
      </c>
      <c r="G28" s="355" t="e">
        <f>IF(ISNUMBER(Regressions!G38),ROUND(Regressions!G38, 1), NA())</f>
        <v>#N/A</v>
      </c>
      <c r="H28" s="356">
        <f>IF(ISNUMBER(Regressions!H38),ROUND(Regressions!H38, 1), NA())</f>
        <v>47.2</v>
      </c>
      <c r="I28" s="357">
        <f>IF(ISNUMBER(Regressions!I38),ROUND(Regressions!I38, 1), NA())</f>
        <v>52.8</v>
      </c>
      <c r="J28" s="358" t="e">
        <f>IF(ISNUMBER(Regressions!J38),ROUND(Regressions!J38, 1), NA())</f>
        <v>#N/A</v>
      </c>
      <c r="K28" s="269">
        <f>IF(ISNUMBER(Regressions!K38),ROUND(Regressions!K38, 1), NA())</f>
        <v>54.2</v>
      </c>
      <c r="L28" s="359" t="e">
        <f>IF(ISNUMBER(Regressions!L38),ROUND(Regressions!L38, 1), NA())</f>
        <v>#N/A</v>
      </c>
      <c r="M28" s="356">
        <f>IF(ISNUMBER(Regressions!M38),ROUND(Regressions!M38, 1), NA())</f>
        <v>54.2</v>
      </c>
      <c r="N28" s="360">
        <f>IF(ISNUMBER(Regressions!N38),ROUND(Regressions!N38, 1), NA())</f>
        <v>45.8</v>
      </c>
      <c r="O28" s="354" t="e">
        <f>IF(ISNUMBER(Regressions!O38),ROUND(Regressions!O38, 1), NA())</f>
        <v>#N/A</v>
      </c>
      <c r="P28" s="269" t="e">
        <f>IF(ISNUMBER(Regressions!P38),ROUND(Regressions!P38, 1), NA())</f>
        <v>#N/A</v>
      </c>
      <c r="Q28" s="361" t="e">
        <f>IF(ISNUMBER(Regressions!Q38),ROUND(Regressions!Q38, 1), NA())</f>
        <v>#N/A</v>
      </c>
      <c r="R28" s="356" t="e">
        <f>IF(ISNUMBER(Regressions!R38),ROUND(Regressions!R38, 1), NA())</f>
        <v>#N/A</v>
      </c>
      <c r="S28" s="357" t="e">
        <f>IF(ISNUMBER(Regressions!S38),ROUND(Regressions!S38, 1), NA())</f>
        <v>#N/A</v>
      </c>
    </row>
    <row r="29" x14ac:dyDescent="0.2">
      <c r="A29" s="192" t="str">
        <f>IF(ISBLANK(Regressions!A39), " ", Regressions!A39)</f>
        <v>Haiti</v>
      </c>
      <c r="B29" s="187">
        <f>IF(ISBLANK(Regressions!B39), " ", Regressions!B39)</f>
        <v>2008</v>
      </c>
      <c r="C29" s="190" t="str">
        <f>IF(ISBLANK(Regressions!C39), " ", Regressions!C39)</f>
        <v>Urban</v>
      </c>
      <c r="D29" s="194">
        <f>IF(ISBLANK(Regressions!D39), " ", Regressions!D39)</f>
        <v>1792321.9738309858</v>
      </c>
      <c r="E29" s="354" t="e">
        <f>IF(ISNUMBER(Regressions!E39),ROUND(Regressions!E39, 1), NA())</f>
        <v>#N/A</v>
      </c>
      <c r="F29" s="269">
        <f>IF(ISNUMBER(Regressions!F39),ROUND(Regressions!F39, 1), NA())</f>
        <v>47.2</v>
      </c>
      <c r="G29" s="355" t="e">
        <f>IF(ISNUMBER(Regressions!G39),ROUND(Regressions!G39, 1), NA())</f>
        <v>#N/A</v>
      </c>
      <c r="H29" s="356">
        <f>IF(ISNUMBER(Regressions!H39),ROUND(Regressions!H39, 1), NA())</f>
        <v>47.2</v>
      </c>
      <c r="I29" s="357">
        <f>IF(ISNUMBER(Regressions!I39),ROUND(Regressions!I39, 1), NA())</f>
        <v>52.8</v>
      </c>
      <c r="J29" s="358" t="e">
        <f>IF(ISNUMBER(Regressions!J39),ROUND(Regressions!J39, 1), NA())</f>
        <v>#N/A</v>
      </c>
      <c r="K29" s="269">
        <f>IF(ISNUMBER(Regressions!K39),ROUND(Regressions!K39, 1), NA())</f>
        <v>54.2</v>
      </c>
      <c r="L29" s="359" t="e">
        <f>IF(ISNUMBER(Regressions!L39),ROUND(Regressions!L39, 1), NA())</f>
        <v>#N/A</v>
      </c>
      <c r="M29" s="356">
        <f>IF(ISNUMBER(Regressions!M39),ROUND(Regressions!M39, 1), NA())</f>
        <v>54.2</v>
      </c>
      <c r="N29" s="360">
        <f>IF(ISNUMBER(Regressions!N39),ROUND(Regressions!N39, 1), NA())</f>
        <v>45.8</v>
      </c>
      <c r="O29" s="354" t="e">
        <f>IF(ISNUMBER(Regressions!O39),ROUND(Regressions!O39, 1), NA())</f>
        <v>#N/A</v>
      </c>
      <c r="P29" s="269" t="e">
        <f>IF(ISNUMBER(Regressions!P39),ROUND(Regressions!P39, 1), NA())</f>
        <v>#N/A</v>
      </c>
      <c r="Q29" s="361" t="e">
        <f>IF(ISNUMBER(Regressions!Q39),ROUND(Regressions!Q39, 1), NA())</f>
        <v>#N/A</v>
      </c>
      <c r="R29" s="356" t="e">
        <f>IF(ISNUMBER(Regressions!R39),ROUND(Regressions!R39, 1), NA())</f>
        <v>#N/A</v>
      </c>
      <c r="S29" s="357" t="e">
        <f>IF(ISNUMBER(Regressions!S39),ROUND(Regressions!S39, 1), NA())</f>
        <v>#N/A</v>
      </c>
    </row>
    <row r="30" x14ac:dyDescent="0.2">
      <c r="A30" s="192" t="str">
        <f>IF(ISBLANK(Regressions!A40), " ", Regressions!A40)</f>
        <v>Haiti</v>
      </c>
      <c r="B30" s="187">
        <f>IF(ISBLANK(Regressions!B40), " ", Regressions!B40)</f>
        <v>2009</v>
      </c>
      <c r="C30" s="190" t="str">
        <f>IF(ISBLANK(Regressions!C40), " ", Regressions!C40)</f>
        <v>Urban</v>
      </c>
      <c r="D30" s="194">
        <f>IF(ISBLANK(Regressions!D40), " ", Regressions!D40)</f>
        <v>1855925.0295495985</v>
      </c>
      <c r="E30" s="354" t="e">
        <f>IF(ISNUMBER(Regressions!E40),ROUND(Regressions!E40, 1), NA())</f>
        <v>#N/A</v>
      </c>
      <c r="F30" s="269">
        <f>IF(ISNUMBER(Regressions!F40),ROUND(Regressions!F40, 1), NA())</f>
        <v>47.2</v>
      </c>
      <c r="G30" s="355" t="e">
        <f>IF(ISNUMBER(Regressions!G40),ROUND(Regressions!G40, 1), NA())</f>
        <v>#N/A</v>
      </c>
      <c r="H30" s="356">
        <f>IF(ISNUMBER(Regressions!H40),ROUND(Regressions!H40, 1), NA())</f>
        <v>47.2</v>
      </c>
      <c r="I30" s="357">
        <f>IF(ISNUMBER(Regressions!I40),ROUND(Regressions!I40, 1), NA())</f>
        <v>52.8</v>
      </c>
      <c r="J30" s="358" t="e">
        <f>IF(ISNUMBER(Regressions!J40),ROUND(Regressions!J40, 1), NA())</f>
        <v>#N/A</v>
      </c>
      <c r="K30" s="269">
        <f>IF(ISNUMBER(Regressions!K40),ROUND(Regressions!K40, 1), NA())</f>
        <v>54.2</v>
      </c>
      <c r="L30" s="359" t="e">
        <f>IF(ISNUMBER(Regressions!L40),ROUND(Regressions!L40, 1), NA())</f>
        <v>#N/A</v>
      </c>
      <c r="M30" s="356">
        <f>IF(ISNUMBER(Regressions!M40),ROUND(Regressions!M40, 1), NA())</f>
        <v>54.2</v>
      </c>
      <c r="N30" s="360">
        <f>IF(ISNUMBER(Regressions!N40),ROUND(Regressions!N40, 1), NA())</f>
        <v>45.8</v>
      </c>
      <c r="O30" s="354" t="e">
        <f>IF(ISNUMBER(Regressions!O40),ROUND(Regressions!O40, 1), NA())</f>
        <v>#N/A</v>
      </c>
      <c r="P30" s="269" t="e">
        <f>IF(ISNUMBER(Regressions!P40),ROUND(Regressions!P40, 1), NA())</f>
        <v>#N/A</v>
      </c>
      <c r="Q30" s="361" t="e">
        <f>IF(ISNUMBER(Regressions!Q40),ROUND(Regressions!Q40, 1), NA())</f>
        <v>#N/A</v>
      </c>
      <c r="R30" s="356" t="e">
        <f>IF(ISNUMBER(Regressions!R40),ROUND(Regressions!R40, 1), NA())</f>
        <v>#N/A</v>
      </c>
      <c r="S30" s="357" t="e">
        <f>IF(ISNUMBER(Regressions!S40),ROUND(Regressions!S40, 1), NA())</f>
        <v>#N/A</v>
      </c>
    </row>
    <row r="31" x14ac:dyDescent="0.2">
      <c r="A31" s="192" t="str">
        <f>IF(ISBLANK(Regressions!A41), " ", Regressions!A41)</f>
        <v>Haiti</v>
      </c>
      <c r="B31" s="187">
        <f>IF(ISBLANK(Regressions!B41), " ", Regressions!B41)</f>
        <v>2010</v>
      </c>
      <c r="C31" s="190" t="str">
        <f>IF(ISBLANK(Regressions!C41), " ", Regressions!C41)</f>
        <v>Urban</v>
      </c>
      <c r="D31" s="194">
        <f>IF(ISBLANK(Regressions!D41), " ", Regressions!D41)</f>
        <v>1918583.0689062502</v>
      </c>
      <c r="E31" s="354" t="e">
        <f>IF(ISNUMBER(Regressions!E41),ROUND(Regressions!E41, 1), NA())</f>
        <v>#N/A</v>
      </c>
      <c r="F31" s="269">
        <f>IF(ISNUMBER(Regressions!F41),ROUND(Regressions!F41, 1), NA())</f>
        <v>47.2</v>
      </c>
      <c r="G31" s="355" t="e">
        <f>IF(ISNUMBER(Regressions!G41),ROUND(Regressions!G41, 1), NA())</f>
        <v>#N/A</v>
      </c>
      <c r="H31" s="356">
        <f>IF(ISNUMBER(Regressions!H41),ROUND(Regressions!H41, 1), NA())</f>
        <v>47.2</v>
      </c>
      <c r="I31" s="357">
        <f>IF(ISNUMBER(Regressions!I41),ROUND(Regressions!I41, 1), NA())</f>
        <v>52.8</v>
      </c>
      <c r="J31" s="358" t="e">
        <f>IF(ISNUMBER(Regressions!J41),ROUND(Regressions!J41, 1), NA())</f>
        <v>#N/A</v>
      </c>
      <c r="K31" s="269">
        <f>IF(ISNUMBER(Regressions!K41),ROUND(Regressions!K41, 1), NA())</f>
        <v>54.2</v>
      </c>
      <c r="L31" s="359" t="e">
        <f>IF(ISNUMBER(Regressions!L41),ROUND(Regressions!L41, 1), NA())</f>
        <v>#N/A</v>
      </c>
      <c r="M31" s="356">
        <f>IF(ISNUMBER(Regressions!M41),ROUND(Regressions!M41, 1), NA())</f>
        <v>54.2</v>
      </c>
      <c r="N31" s="360">
        <f>IF(ISNUMBER(Regressions!N41),ROUND(Regressions!N41, 1), NA())</f>
        <v>45.8</v>
      </c>
      <c r="O31" s="354" t="e">
        <f>IF(ISNUMBER(Regressions!O41),ROUND(Regressions!O41, 1), NA())</f>
        <v>#N/A</v>
      </c>
      <c r="P31" s="269" t="e">
        <f>IF(ISNUMBER(Regressions!P41),ROUND(Regressions!P41, 1), NA())</f>
        <v>#N/A</v>
      </c>
      <c r="Q31" s="361" t="e">
        <f>IF(ISNUMBER(Regressions!Q41),ROUND(Regressions!Q41, 1), NA())</f>
        <v>#N/A</v>
      </c>
      <c r="R31" s="356" t="e">
        <f>IF(ISNUMBER(Regressions!R41),ROUND(Regressions!R41, 1), NA())</f>
        <v>#N/A</v>
      </c>
      <c r="S31" s="357" t="e">
        <f>IF(ISNUMBER(Regressions!S41),ROUND(Regressions!S41, 1), NA())</f>
        <v>#N/A</v>
      </c>
    </row>
    <row r="32" x14ac:dyDescent="0.2">
      <c r="A32" s="192" t="str">
        <f>IF(ISBLANK(Regressions!A42), " ", Regressions!A42)</f>
        <v>Haiti</v>
      </c>
      <c r="B32" s="187">
        <f>IF(ISBLANK(Regressions!B42), " ", Regressions!B42)</f>
        <v>2011</v>
      </c>
      <c r="C32" s="190" t="str">
        <f>IF(ISBLANK(Regressions!C42), " ", Regressions!C42)</f>
        <v>Urban</v>
      </c>
      <c r="D32" s="194">
        <f>IF(ISBLANK(Regressions!D42), " ", Regressions!D42)</f>
        <v>1979395.0393505858</v>
      </c>
      <c r="E32" s="354" t="e">
        <f>IF(ISNUMBER(Regressions!E42),ROUND(Regressions!E42, 1), NA())</f>
        <v>#N/A</v>
      </c>
      <c r="F32" s="269">
        <f>IF(ISNUMBER(Regressions!F42),ROUND(Regressions!F42, 1), NA())</f>
        <v>47.2</v>
      </c>
      <c r="G32" s="355" t="e">
        <f>IF(ISNUMBER(Regressions!G42),ROUND(Regressions!G42, 1), NA())</f>
        <v>#N/A</v>
      </c>
      <c r="H32" s="356">
        <f>IF(ISNUMBER(Regressions!H42),ROUND(Regressions!H42, 1), NA())</f>
        <v>47.2</v>
      </c>
      <c r="I32" s="357">
        <f>IF(ISNUMBER(Regressions!I42),ROUND(Regressions!I42, 1), NA())</f>
        <v>52.8</v>
      </c>
      <c r="J32" s="358" t="e">
        <f>IF(ISNUMBER(Regressions!J42),ROUND(Regressions!J42, 1), NA())</f>
        <v>#N/A</v>
      </c>
      <c r="K32" s="269">
        <f>IF(ISNUMBER(Regressions!K42),ROUND(Regressions!K42, 1), NA())</f>
        <v>54.2</v>
      </c>
      <c r="L32" s="359" t="e">
        <f>IF(ISNUMBER(Regressions!L42),ROUND(Regressions!L42, 1), NA())</f>
        <v>#N/A</v>
      </c>
      <c r="M32" s="356">
        <f>IF(ISNUMBER(Regressions!M42),ROUND(Regressions!M42, 1), NA())</f>
        <v>54.2</v>
      </c>
      <c r="N32" s="360">
        <f>IF(ISNUMBER(Regressions!N42),ROUND(Regressions!N42, 1), NA())</f>
        <v>45.8</v>
      </c>
      <c r="O32" s="354" t="e">
        <f>IF(ISNUMBER(Regressions!O42),ROUND(Regressions!O42, 1), NA())</f>
        <v>#N/A</v>
      </c>
      <c r="P32" s="269" t="e">
        <f>IF(ISNUMBER(Regressions!P42),ROUND(Regressions!P42, 1), NA())</f>
        <v>#N/A</v>
      </c>
      <c r="Q32" s="361" t="e">
        <f>IF(ISNUMBER(Regressions!Q42),ROUND(Regressions!Q42, 1), NA())</f>
        <v>#N/A</v>
      </c>
      <c r="R32" s="356" t="e">
        <f>IF(ISNUMBER(Regressions!R42),ROUND(Regressions!R42, 1), NA())</f>
        <v>#N/A</v>
      </c>
      <c r="S32" s="357" t="e">
        <f>IF(ISNUMBER(Regressions!S42),ROUND(Regressions!S42, 1), NA())</f>
        <v>#N/A</v>
      </c>
    </row>
    <row r="33" x14ac:dyDescent="0.2">
      <c r="A33" s="192" t="str">
        <f>IF(ISBLANK(Regressions!A43), " ", Regressions!A43)</f>
        <v>Haiti</v>
      </c>
      <c r="B33" s="187">
        <f>IF(ISBLANK(Regressions!B43), " ", Regressions!B43)</f>
        <v>2012</v>
      </c>
      <c r="C33" s="190" t="str">
        <f>IF(ISBLANK(Regressions!C43), " ", Regressions!C43)</f>
        <v>Urban</v>
      </c>
      <c r="D33" s="194">
        <f>IF(ISBLANK(Regressions!D43), " ", Regressions!D43)</f>
        <v>2038138.04621315</v>
      </c>
      <c r="E33" s="354" t="e">
        <f>IF(ISNUMBER(Regressions!E43),ROUND(Regressions!E43, 1), NA())</f>
        <v>#N/A</v>
      </c>
      <c r="F33" s="269">
        <f>IF(ISNUMBER(Regressions!F43),ROUND(Regressions!F43, 1), NA())</f>
        <v>47.2</v>
      </c>
      <c r="G33" s="355" t="e">
        <f>IF(ISNUMBER(Regressions!G43),ROUND(Regressions!G43, 1), NA())</f>
        <v>#N/A</v>
      </c>
      <c r="H33" s="356">
        <f>IF(ISNUMBER(Regressions!H43),ROUND(Regressions!H43, 1), NA())</f>
        <v>47.2</v>
      </c>
      <c r="I33" s="357">
        <f>IF(ISNUMBER(Regressions!I43),ROUND(Regressions!I43, 1), NA())</f>
        <v>52.8</v>
      </c>
      <c r="J33" s="358" t="e">
        <f>IF(ISNUMBER(Regressions!J43),ROUND(Regressions!J43, 1), NA())</f>
        <v>#N/A</v>
      </c>
      <c r="K33" s="269">
        <f>IF(ISNUMBER(Regressions!K43),ROUND(Regressions!K43, 1), NA())</f>
        <v>54.2</v>
      </c>
      <c r="L33" s="359" t="e">
        <f>IF(ISNUMBER(Regressions!L43),ROUND(Regressions!L43, 1), NA())</f>
        <v>#N/A</v>
      </c>
      <c r="M33" s="356">
        <f>IF(ISNUMBER(Regressions!M43),ROUND(Regressions!M43, 1), NA())</f>
        <v>54.2</v>
      </c>
      <c r="N33" s="360">
        <f>IF(ISNUMBER(Regressions!N43),ROUND(Regressions!N43, 1), NA())</f>
        <v>45.8</v>
      </c>
      <c r="O33" s="354" t="e">
        <f>IF(ISNUMBER(Regressions!O43),ROUND(Regressions!O43, 1), NA())</f>
        <v>#N/A</v>
      </c>
      <c r="P33" s="269" t="e">
        <f>IF(ISNUMBER(Regressions!P43),ROUND(Regressions!P43, 1), NA())</f>
        <v>#N/A</v>
      </c>
      <c r="Q33" s="361" t="e">
        <f>IF(ISNUMBER(Regressions!Q43),ROUND(Regressions!Q43, 1), NA())</f>
        <v>#N/A</v>
      </c>
      <c r="R33" s="356" t="e">
        <f>IF(ISNUMBER(Regressions!R43),ROUND(Regressions!R43, 1), NA())</f>
        <v>#N/A</v>
      </c>
      <c r="S33" s="357" t="e">
        <f>IF(ISNUMBER(Regressions!S43),ROUND(Regressions!S43, 1), NA())</f>
        <v>#N/A</v>
      </c>
    </row>
    <row r="34" x14ac:dyDescent="0.2">
      <c r="A34" s="192" t="str">
        <f>IF(ISBLANK(Regressions!A44), " ", Regressions!A44)</f>
        <v>Haiti</v>
      </c>
      <c r="B34" s="187">
        <f>IF(ISBLANK(Regressions!B44), " ", Regressions!B44)</f>
        <v>2013</v>
      </c>
      <c r="C34" s="190" t="str">
        <f>IF(ISBLANK(Regressions!C44), " ", Regressions!C44)</f>
        <v>Urban</v>
      </c>
      <c r="D34" s="194">
        <f>IF(ISBLANK(Regressions!D44), " ", Regressions!D44)</f>
        <v>2096995.0473530197</v>
      </c>
      <c r="E34" s="354" t="e">
        <f>IF(ISNUMBER(Regressions!E44),ROUND(Regressions!E44, 1), NA())</f>
        <v>#N/A</v>
      </c>
      <c r="F34" s="269">
        <f>IF(ISNUMBER(Regressions!F44),ROUND(Regressions!F44, 1), NA())</f>
        <v>47.2</v>
      </c>
      <c r="G34" s="355" t="e">
        <f>IF(ISNUMBER(Regressions!G44),ROUND(Regressions!G44, 1), NA())</f>
        <v>#N/A</v>
      </c>
      <c r="H34" s="356">
        <f>IF(ISNUMBER(Regressions!H44),ROUND(Regressions!H44, 1), NA())</f>
        <v>47.2</v>
      </c>
      <c r="I34" s="357">
        <f>IF(ISNUMBER(Regressions!I44),ROUND(Regressions!I44, 1), NA())</f>
        <v>52.8</v>
      </c>
      <c r="J34" s="358" t="e">
        <f>IF(ISNUMBER(Regressions!J44),ROUND(Regressions!J44, 1), NA())</f>
        <v>#N/A</v>
      </c>
      <c r="K34" s="269">
        <f>IF(ISNUMBER(Regressions!K44),ROUND(Regressions!K44, 1), NA())</f>
        <v>54.2</v>
      </c>
      <c r="L34" s="359" t="e">
        <f>IF(ISNUMBER(Regressions!L44),ROUND(Regressions!L44, 1), NA())</f>
        <v>#N/A</v>
      </c>
      <c r="M34" s="356">
        <f>IF(ISNUMBER(Regressions!M44),ROUND(Regressions!M44, 1), NA())</f>
        <v>54.2</v>
      </c>
      <c r="N34" s="360">
        <f>IF(ISNUMBER(Regressions!N44),ROUND(Regressions!N44, 1), NA())</f>
        <v>45.8</v>
      </c>
      <c r="O34" s="354" t="e">
        <f>IF(ISNUMBER(Regressions!O44),ROUND(Regressions!O44, 1), NA())</f>
        <v>#N/A</v>
      </c>
      <c r="P34" s="269" t="e">
        <f>IF(ISNUMBER(Regressions!P44),ROUND(Regressions!P44, 1), NA())</f>
        <v>#N/A</v>
      </c>
      <c r="Q34" s="361" t="e">
        <f>IF(ISNUMBER(Regressions!Q44),ROUND(Regressions!Q44, 1), NA())</f>
        <v>#N/A</v>
      </c>
      <c r="R34" s="356" t="e">
        <f>IF(ISNUMBER(Regressions!R44),ROUND(Regressions!R44, 1), NA())</f>
        <v>#N/A</v>
      </c>
      <c r="S34" s="357" t="e">
        <f>IF(ISNUMBER(Regressions!S44),ROUND(Regressions!S44, 1), NA())</f>
        <v>#N/A</v>
      </c>
    </row>
    <row r="35" x14ac:dyDescent="0.2">
      <c r="A35" s="192" t="str">
        <f>IF(ISBLANK(Regressions!A45), " ", Regressions!A45)</f>
        <v>Haiti</v>
      </c>
      <c r="B35" s="187">
        <f>IF(ISBLANK(Regressions!B45), " ", Regressions!B45)</f>
        <v>2014</v>
      </c>
      <c r="C35" s="190" t="str">
        <f>IF(ISBLANK(Regressions!C45), " ", Regressions!C45)</f>
        <v>Urban</v>
      </c>
      <c r="D35" s="194">
        <f>IF(ISBLANK(Regressions!D45), " ", Regressions!D45)</f>
        <v>2154441.0473475265</v>
      </c>
      <c r="E35" s="354" t="e">
        <f>IF(ISNUMBER(Regressions!E45),ROUND(Regressions!E45, 1), NA())</f>
        <v>#N/A</v>
      </c>
      <c r="F35" s="269">
        <f>IF(ISNUMBER(Regressions!F45),ROUND(Regressions!F45, 1), NA())</f>
        <v>47.2</v>
      </c>
      <c r="G35" s="355" t="e">
        <f>IF(ISNUMBER(Regressions!G45),ROUND(Regressions!G45, 1), NA())</f>
        <v>#N/A</v>
      </c>
      <c r="H35" s="356">
        <f>IF(ISNUMBER(Regressions!H45),ROUND(Regressions!H45, 1), NA())</f>
        <v>47.2</v>
      </c>
      <c r="I35" s="357">
        <f>IF(ISNUMBER(Regressions!I45),ROUND(Regressions!I45, 1), NA())</f>
        <v>52.8</v>
      </c>
      <c r="J35" s="358" t="e">
        <f>IF(ISNUMBER(Regressions!J45),ROUND(Regressions!J45, 1), NA())</f>
        <v>#N/A</v>
      </c>
      <c r="K35" s="269">
        <f>IF(ISNUMBER(Regressions!K45),ROUND(Regressions!K45, 1), NA())</f>
        <v>54.2</v>
      </c>
      <c r="L35" s="359" t="e">
        <f>IF(ISNUMBER(Regressions!L45),ROUND(Regressions!L45, 1), NA())</f>
        <v>#N/A</v>
      </c>
      <c r="M35" s="356">
        <f>IF(ISNUMBER(Regressions!M45),ROUND(Regressions!M45, 1), NA())</f>
        <v>54.2</v>
      </c>
      <c r="N35" s="360">
        <f>IF(ISNUMBER(Regressions!N45),ROUND(Regressions!N45, 1), NA())</f>
        <v>45.8</v>
      </c>
      <c r="O35" s="354" t="e">
        <f>IF(ISNUMBER(Regressions!O45),ROUND(Regressions!O45, 1), NA())</f>
        <v>#N/A</v>
      </c>
      <c r="P35" s="269" t="e">
        <f>IF(ISNUMBER(Regressions!P45),ROUND(Regressions!P45, 1), NA())</f>
        <v>#N/A</v>
      </c>
      <c r="Q35" s="361" t="e">
        <f>IF(ISNUMBER(Regressions!Q45),ROUND(Regressions!Q45, 1), NA())</f>
        <v>#N/A</v>
      </c>
      <c r="R35" s="356" t="e">
        <f>IF(ISNUMBER(Regressions!R45),ROUND(Regressions!R45, 1), NA())</f>
        <v>#N/A</v>
      </c>
      <c r="S35" s="357" t="e">
        <f>IF(ISNUMBER(Regressions!S45),ROUND(Regressions!S45, 1), NA())</f>
        <v>#N/A</v>
      </c>
    </row>
    <row r="36" x14ac:dyDescent="0.2">
      <c r="A36" s="192" t="str">
        <f>IF(ISBLANK(Regressions!A46), " ", Regressions!A46)</f>
        <v>Haiti</v>
      </c>
      <c r="B36" s="187">
        <f>IF(ISBLANK(Regressions!B46), " ", Regressions!B46)</f>
        <v>2015</v>
      </c>
      <c r="C36" s="190" t="str">
        <f>IF(ISBLANK(Regressions!C46), " ", Regressions!C46)</f>
        <v>Urban</v>
      </c>
      <c r="D36" s="194">
        <f>IF(ISBLANK(Regressions!D46), " ", Regressions!D46)</f>
        <v>2206779.9860153962</v>
      </c>
      <c r="E36" s="354" t="e">
        <f>IF(ISNUMBER(Regressions!E46),ROUND(Regressions!E46, 1), NA())</f>
        <v>#N/A</v>
      </c>
      <c r="F36" s="269">
        <f>IF(ISNUMBER(Regressions!F46),ROUND(Regressions!F46, 1), NA())</f>
        <v>47.2</v>
      </c>
      <c r="G36" s="355" t="e">
        <f>IF(ISNUMBER(Regressions!G46),ROUND(Regressions!G46, 1), NA())</f>
        <v>#N/A</v>
      </c>
      <c r="H36" s="356">
        <f>IF(ISNUMBER(Regressions!H46),ROUND(Regressions!H46, 1), NA())</f>
        <v>47.2</v>
      </c>
      <c r="I36" s="357">
        <f>IF(ISNUMBER(Regressions!I46),ROUND(Regressions!I46, 1), NA())</f>
        <v>52.8</v>
      </c>
      <c r="J36" s="358" t="e">
        <f>IF(ISNUMBER(Regressions!J46),ROUND(Regressions!J46, 1), NA())</f>
        <v>#N/A</v>
      </c>
      <c r="K36" s="269">
        <f>IF(ISNUMBER(Regressions!K46),ROUND(Regressions!K46, 1), NA())</f>
        <v>54.2</v>
      </c>
      <c r="L36" s="359" t="e">
        <f>IF(ISNUMBER(Regressions!L46),ROUND(Regressions!L46, 1), NA())</f>
        <v>#N/A</v>
      </c>
      <c r="M36" s="356">
        <f>IF(ISNUMBER(Regressions!M46),ROUND(Regressions!M46, 1), NA())</f>
        <v>54.2</v>
      </c>
      <c r="N36" s="360">
        <f>IF(ISNUMBER(Regressions!N46),ROUND(Regressions!N46, 1), NA())</f>
        <v>45.8</v>
      </c>
      <c r="O36" s="354" t="e">
        <f>IF(ISNUMBER(Regressions!O46),ROUND(Regressions!O46, 1), NA())</f>
        <v>#N/A</v>
      </c>
      <c r="P36" s="269" t="e">
        <f>IF(ISNUMBER(Regressions!P46),ROUND(Regressions!P46, 1), NA())</f>
        <v>#N/A</v>
      </c>
      <c r="Q36" s="361" t="e">
        <f>IF(ISNUMBER(Regressions!Q46),ROUND(Regressions!Q46, 1), NA())</f>
        <v>#N/A</v>
      </c>
      <c r="R36" s="356" t="e">
        <f>IF(ISNUMBER(Regressions!R46),ROUND(Regressions!R46, 1), NA())</f>
        <v>#N/A</v>
      </c>
      <c r="S36" s="357" t="e">
        <f>IF(ISNUMBER(Regressions!S46),ROUND(Regressions!S46, 1), NA())</f>
        <v>#N/A</v>
      </c>
    </row>
    <row r="37" x14ac:dyDescent="0.2">
      <c r="A37" s="331" t="str">
        <f>IF(ISBLANK(Regressions!A47), " ", Regressions!A47)</f>
        <v>Haiti</v>
      </c>
      <c r="B37" s="332">
        <f>IF(ISBLANK(Regressions!B47), " ", Regressions!B47)</f>
        <v>2016</v>
      </c>
      <c r="C37" s="333" t="str">
        <f>IF(ISBLANK(Regressions!C47), " ", Regressions!C47)</f>
        <v>Urban</v>
      </c>
      <c r="D37" s="334">
        <f>IF(ISBLANK(Regressions!D47), " ", Regressions!D47)</f>
        <v>2255868.9736249922</v>
      </c>
      <c r="E37" s="362" t="e">
        <f>IF(ISNUMBER(Regressions!E47),ROUND(Regressions!E47, 1), NA())</f>
        <v>#N/A</v>
      </c>
      <c r="F37" s="270" t="e">
        <f>IF(ISNUMBER(Regressions!F47),ROUND(Regressions!F47, 1), NA())</f>
        <v>#N/A</v>
      </c>
      <c r="G37" s="363" t="e">
        <f>IF(ISNUMBER(Regressions!G47),ROUND(Regressions!G47, 1), NA())</f>
        <v>#N/A</v>
      </c>
      <c r="H37" s="364" t="e">
        <f>IF(ISNUMBER(Regressions!H47),ROUND(Regressions!H47, 1), NA())</f>
        <v>#N/A</v>
      </c>
      <c r="I37" s="365" t="e">
        <f>IF(ISNUMBER(Regressions!I47),ROUND(Regressions!I47, 1), NA())</f>
        <v>#N/A</v>
      </c>
      <c r="J37" s="366" t="e">
        <f>IF(ISNUMBER(Regressions!J47),ROUND(Regressions!J47, 1), NA())</f>
        <v>#N/A</v>
      </c>
      <c r="K37" s="270" t="e">
        <f>IF(ISNUMBER(Regressions!K47),ROUND(Regressions!K47, 1), NA())</f>
        <v>#N/A</v>
      </c>
      <c r="L37" s="367" t="e">
        <f>IF(ISNUMBER(Regressions!L47),ROUND(Regressions!L47, 1), NA())</f>
        <v>#N/A</v>
      </c>
      <c r="M37" s="364" t="e">
        <f>IF(ISNUMBER(Regressions!M47),ROUND(Regressions!M47, 1), NA())</f>
        <v>#N/A</v>
      </c>
      <c r="N37" s="368" t="e">
        <f>IF(ISNUMBER(Regressions!N47),ROUND(Regressions!N47, 1), NA())</f>
        <v>#N/A</v>
      </c>
      <c r="O37" s="362" t="e">
        <f>IF(ISNUMBER(Regressions!O47),ROUND(Regressions!O47, 1), NA())</f>
        <v>#N/A</v>
      </c>
      <c r="P37" s="270" t="e">
        <f>IF(ISNUMBER(Regressions!P47),ROUND(Regressions!P47, 1), NA())</f>
        <v>#N/A</v>
      </c>
      <c r="Q37" s="369" t="e">
        <f>IF(ISNUMBER(Regressions!Q47),ROUND(Regressions!Q47, 1), NA())</f>
        <v>#N/A</v>
      </c>
      <c r="R37" s="364" t="e">
        <f>IF(ISNUMBER(Regressions!R47),ROUND(Regressions!R47, 1), NA())</f>
        <v>#N/A</v>
      </c>
      <c r="S37" s="365" t="e">
        <f>IF(ISNUMBER(Regressions!S47),ROUND(Regressions!S47, 1), NA())</f>
        <v>#N/A</v>
      </c>
    </row>
    <row r="38" x14ac:dyDescent="0.2">
      <c r="A38" s="192" t="str">
        <f>IF(ISBLANK(Regressions!A48), " ", Regressions!A48)</f>
        <v>Haiti</v>
      </c>
      <c r="B38" s="187">
        <f>IF(ISBLANK(Regressions!B48), " ", Regressions!B48)</f>
        <v>2000</v>
      </c>
      <c r="C38" s="190" t="str">
        <f>IF(ISBLANK(Regressions!C48), " ", Regressions!C48)</f>
        <v>Rural</v>
      </c>
      <c r="D38" s="194">
        <f>IF(ISBLANK(Regressions!D48), " ", Regressions!D48)</f>
        <v>2244865.0461626053</v>
      </c>
      <c r="E38" s="354" t="e">
        <f>IF(ISNUMBER(Regressions!E48),ROUND(Regressions!E48, 1), NA())</f>
        <v>#N/A</v>
      </c>
      <c r="F38" s="269" t="e">
        <f>IF(ISNUMBER(Regressions!F48),ROUND(Regressions!F48, 1), NA())</f>
        <v>#N/A</v>
      </c>
      <c r="G38" s="355" t="e">
        <f>IF(ISNUMBER(Regressions!G48),ROUND(Regressions!G48, 1), NA())</f>
        <v>#N/A</v>
      </c>
      <c r="H38" s="356" t="e">
        <f>IF(ISNUMBER(Regressions!H48),ROUND(Regressions!H48, 1), NA())</f>
        <v>#N/A</v>
      </c>
      <c r="I38" s="357" t="e">
        <f>IF(ISNUMBER(Regressions!I48),ROUND(Regressions!I48, 1), NA())</f>
        <v>#N/A</v>
      </c>
      <c r="J38" s="358" t="e">
        <f>IF(ISNUMBER(Regressions!J48),ROUND(Regressions!J48, 1), NA())</f>
        <v>#N/A</v>
      </c>
      <c r="K38" s="269" t="e">
        <f>IF(ISNUMBER(Regressions!K48),ROUND(Regressions!K48, 1), NA())</f>
        <v>#N/A</v>
      </c>
      <c r="L38" s="359" t="e">
        <f>IF(ISNUMBER(Regressions!L48),ROUND(Regressions!L48, 1), NA())</f>
        <v>#N/A</v>
      </c>
      <c r="M38" s="356" t="e">
        <f>IF(ISNUMBER(Regressions!M48),ROUND(Regressions!M48, 1), NA())</f>
        <v>#N/A</v>
      </c>
      <c r="N38" s="360" t="e">
        <f>IF(ISNUMBER(Regressions!N48),ROUND(Regressions!N48, 1), NA())</f>
        <v>#N/A</v>
      </c>
      <c r="O38" s="354" t="e">
        <f>IF(ISNUMBER(Regressions!O48),ROUND(Regressions!O48, 1), NA())</f>
        <v>#N/A</v>
      </c>
      <c r="P38" s="269" t="e">
        <f>IF(ISNUMBER(Regressions!P48),ROUND(Regressions!P48, 1), NA())</f>
        <v>#N/A</v>
      </c>
      <c r="Q38" s="361" t="e">
        <f>IF(ISNUMBER(Regressions!Q48),ROUND(Regressions!Q48, 1), NA())</f>
        <v>#N/A</v>
      </c>
      <c r="R38" s="356" t="e">
        <f>IF(ISNUMBER(Regressions!R48),ROUND(Regressions!R48, 1), NA())</f>
        <v>#N/A</v>
      </c>
      <c r="S38" s="357" t="e">
        <f>IF(ISNUMBER(Regressions!S48),ROUND(Regressions!S48, 1), NA())</f>
        <v>#N/A</v>
      </c>
    </row>
    <row r="39" x14ac:dyDescent="0.2">
      <c r="A39" s="192" t="str">
        <f>IF(ISBLANK(Regressions!A49), " ", Regressions!A49)</f>
        <v>Haiti</v>
      </c>
      <c r="B39" s="187">
        <f>IF(ISBLANK(Regressions!B49), " ", Regressions!B49)</f>
        <v>2001</v>
      </c>
      <c r="C39" s="190" t="str">
        <f>IF(ISBLANK(Regressions!C49), " ", Regressions!C49)</f>
        <v>Rural</v>
      </c>
      <c r="D39" s="194">
        <f>IF(ISBLANK(Regressions!D49), " ", Regressions!D49)</f>
        <v>2209148.9335063938</v>
      </c>
      <c r="E39" s="354" t="e">
        <f>IF(ISNUMBER(Regressions!E49),ROUND(Regressions!E49, 1), NA())</f>
        <v>#N/A</v>
      </c>
      <c r="F39" s="269" t="e">
        <f>IF(ISNUMBER(Regressions!F49),ROUND(Regressions!F49, 1), NA())</f>
        <v>#N/A</v>
      </c>
      <c r="G39" s="355" t="e">
        <f>IF(ISNUMBER(Regressions!G49),ROUND(Regressions!G49, 1), NA())</f>
        <v>#N/A</v>
      </c>
      <c r="H39" s="356" t="e">
        <f>IF(ISNUMBER(Regressions!H49),ROUND(Regressions!H49, 1), NA())</f>
        <v>#N/A</v>
      </c>
      <c r="I39" s="357" t="e">
        <f>IF(ISNUMBER(Regressions!I49),ROUND(Regressions!I49, 1), NA())</f>
        <v>#N/A</v>
      </c>
      <c r="J39" s="358" t="e">
        <f>IF(ISNUMBER(Regressions!J49),ROUND(Regressions!J49, 1), NA())</f>
        <v>#N/A</v>
      </c>
      <c r="K39" s="269" t="e">
        <f>IF(ISNUMBER(Regressions!K49),ROUND(Regressions!K49, 1), NA())</f>
        <v>#N/A</v>
      </c>
      <c r="L39" s="359" t="e">
        <f>IF(ISNUMBER(Regressions!L49),ROUND(Regressions!L49, 1), NA())</f>
        <v>#N/A</v>
      </c>
      <c r="M39" s="356" t="e">
        <f>IF(ISNUMBER(Regressions!M49),ROUND(Regressions!M49, 1), NA())</f>
        <v>#N/A</v>
      </c>
      <c r="N39" s="360" t="e">
        <f>IF(ISNUMBER(Regressions!N49),ROUND(Regressions!N49, 1), NA())</f>
        <v>#N/A</v>
      </c>
      <c r="O39" s="354" t="e">
        <f>IF(ISNUMBER(Regressions!O49),ROUND(Regressions!O49, 1), NA())</f>
        <v>#N/A</v>
      </c>
      <c r="P39" s="269" t="e">
        <f>IF(ISNUMBER(Regressions!P49),ROUND(Regressions!P49, 1), NA())</f>
        <v>#N/A</v>
      </c>
      <c r="Q39" s="361" t="e">
        <f>IF(ISNUMBER(Regressions!Q49),ROUND(Regressions!Q49, 1), NA())</f>
        <v>#N/A</v>
      </c>
      <c r="R39" s="356" t="e">
        <f>IF(ISNUMBER(Regressions!R49),ROUND(Regressions!R49, 1), NA())</f>
        <v>#N/A</v>
      </c>
      <c r="S39" s="357" t="e">
        <f>IF(ISNUMBER(Regressions!S49),ROUND(Regressions!S49, 1), NA())</f>
        <v>#N/A</v>
      </c>
    </row>
    <row r="40" x14ac:dyDescent="0.2">
      <c r="A40" s="192" t="str">
        <f>IF(ISBLANK(Regressions!A50), " ", Regressions!A50)</f>
        <v>Haiti</v>
      </c>
      <c r="B40" s="187">
        <f>IF(ISBLANK(Regressions!B50), " ", Regressions!B50)</f>
        <v>2002</v>
      </c>
      <c r="C40" s="190" t="str">
        <f>IF(ISBLANK(Regressions!C50), " ", Regressions!C50)</f>
        <v>Rural</v>
      </c>
      <c r="D40" s="194">
        <f>IF(ISBLANK(Regressions!D50), " ", Regressions!D50)</f>
        <v>2165338.9991562655</v>
      </c>
      <c r="E40" s="354" t="e">
        <f>IF(ISNUMBER(Regressions!E50),ROUND(Regressions!E50, 1), NA())</f>
        <v>#N/A</v>
      </c>
      <c r="F40" s="269" t="e">
        <f>IF(ISNUMBER(Regressions!F50),ROUND(Regressions!F50, 1), NA())</f>
        <v>#N/A</v>
      </c>
      <c r="G40" s="355" t="e">
        <f>IF(ISNUMBER(Regressions!G50),ROUND(Regressions!G50, 1), NA())</f>
        <v>#N/A</v>
      </c>
      <c r="H40" s="356" t="e">
        <f>IF(ISNUMBER(Regressions!H50),ROUND(Regressions!H50, 1), NA())</f>
        <v>#N/A</v>
      </c>
      <c r="I40" s="357" t="e">
        <f>IF(ISNUMBER(Regressions!I50),ROUND(Regressions!I50, 1), NA())</f>
        <v>#N/A</v>
      </c>
      <c r="J40" s="358" t="e">
        <f>IF(ISNUMBER(Regressions!J50),ROUND(Regressions!J50, 1), NA())</f>
        <v>#N/A</v>
      </c>
      <c r="K40" s="269" t="e">
        <f>IF(ISNUMBER(Regressions!K50),ROUND(Regressions!K50, 1), NA())</f>
        <v>#N/A</v>
      </c>
      <c r="L40" s="359" t="e">
        <f>IF(ISNUMBER(Regressions!L50),ROUND(Regressions!L50, 1), NA())</f>
        <v>#N/A</v>
      </c>
      <c r="M40" s="356" t="e">
        <f>IF(ISNUMBER(Regressions!M50),ROUND(Regressions!M50, 1), NA())</f>
        <v>#N/A</v>
      </c>
      <c r="N40" s="360" t="e">
        <f>IF(ISNUMBER(Regressions!N50),ROUND(Regressions!N50, 1), NA())</f>
        <v>#N/A</v>
      </c>
      <c r="O40" s="354" t="e">
        <f>IF(ISNUMBER(Regressions!O50),ROUND(Regressions!O50, 1), NA())</f>
        <v>#N/A</v>
      </c>
      <c r="P40" s="269" t="e">
        <f>IF(ISNUMBER(Regressions!P50),ROUND(Regressions!P50, 1), NA())</f>
        <v>#N/A</v>
      </c>
      <c r="Q40" s="361" t="e">
        <f>IF(ISNUMBER(Regressions!Q50),ROUND(Regressions!Q50, 1), NA())</f>
        <v>#N/A</v>
      </c>
      <c r="R40" s="356" t="e">
        <f>IF(ISNUMBER(Regressions!R50),ROUND(Regressions!R50, 1), NA())</f>
        <v>#N/A</v>
      </c>
      <c r="S40" s="357" t="e">
        <f>IF(ISNUMBER(Regressions!S50),ROUND(Regressions!S50, 1), NA())</f>
        <v>#N/A</v>
      </c>
    </row>
    <row r="41" x14ac:dyDescent="0.2">
      <c r="A41" s="192" t="str">
        <f>IF(ISBLANK(Regressions!A51), " ", Regressions!A51)</f>
        <v>Haiti</v>
      </c>
      <c r="B41" s="187">
        <f>IF(ISBLANK(Regressions!B51), " ", Regressions!B51)</f>
        <v>2003</v>
      </c>
      <c r="C41" s="190" t="str">
        <f>IF(ISBLANK(Regressions!C51), " ", Regressions!C51)</f>
        <v>Rural</v>
      </c>
      <c r="D41" s="194">
        <f>IF(ISBLANK(Regressions!D51), " ", Regressions!D51)</f>
        <v>2118222.9641906735</v>
      </c>
      <c r="E41" s="354" t="e">
        <f>IF(ISNUMBER(Regressions!E51),ROUND(Regressions!E51, 1), NA())</f>
        <v>#N/A</v>
      </c>
      <c r="F41" s="269" t="e">
        <f>IF(ISNUMBER(Regressions!F51),ROUND(Regressions!F51, 1), NA())</f>
        <v>#N/A</v>
      </c>
      <c r="G41" s="355" t="e">
        <f>IF(ISNUMBER(Regressions!G51),ROUND(Regressions!G51, 1), NA())</f>
        <v>#N/A</v>
      </c>
      <c r="H41" s="356" t="e">
        <f>IF(ISNUMBER(Regressions!H51),ROUND(Regressions!H51, 1), NA())</f>
        <v>#N/A</v>
      </c>
      <c r="I41" s="357" t="e">
        <f>IF(ISNUMBER(Regressions!I51),ROUND(Regressions!I51, 1), NA())</f>
        <v>#N/A</v>
      </c>
      <c r="J41" s="358" t="e">
        <f>IF(ISNUMBER(Regressions!J51),ROUND(Regressions!J51, 1), NA())</f>
        <v>#N/A</v>
      </c>
      <c r="K41" s="269" t="e">
        <f>IF(ISNUMBER(Regressions!K51),ROUND(Regressions!K51, 1), NA())</f>
        <v>#N/A</v>
      </c>
      <c r="L41" s="359" t="e">
        <f>IF(ISNUMBER(Regressions!L51),ROUND(Regressions!L51, 1), NA())</f>
        <v>#N/A</v>
      </c>
      <c r="M41" s="356" t="e">
        <f>IF(ISNUMBER(Regressions!M51),ROUND(Regressions!M51, 1), NA())</f>
        <v>#N/A</v>
      </c>
      <c r="N41" s="360" t="e">
        <f>IF(ISNUMBER(Regressions!N51),ROUND(Regressions!N51, 1), NA())</f>
        <v>#N/A</v>
      </c>
      <c r="O41" s="354" t="e">
        <f>IF(ISNUMBER(Regressions!O51),ROUND(Regressions!O51, 1), NA())</f>
        <v>#N/A</v>
      </c>
      <c r="P41" s="269" t="e">
        <f>IF(ISNUMBER(Regressions!P51),ROUND(Regressions!P51, 1), NA())</f>
        <v>#N/A</v>
      </c>
      <c r="Q41" s="361" t="e">
        <f>IF(ISNUMBER(Regressions!Q51),ROUND(Regressions!Q51, 1), NA())</f>
        <v>#N/A</v>
      </c>
      <c r="R41" s="356" t="e">
        <f>IF(ISNUMBER(Regressions!R51),ROUND(Regressions!R51, 1), NA())</f>
        <v>#N/A</v>
      </c>
      <c r="S41" s="357" t="e">
        <f>IF(ISNUMBER(Regressions!S51),ROUND(Regressions!S51, 1), NA())</f>
        <v>#N/A</v>
      </c>
    </row>
    <row r="42" x14ac:dyDescent="0.2">
      <c r="A42" s="192" t="str">
        <f>IF(ISBLANK(Regressions!A52), " ", Regressions!A52)</f>
        <v>Haiti</v>
      </c>
      <c r="B42" s="187">
        <f>IF(ISBLANK(Regressions!B52), " ", Regressions!B52)</f>
        <v>2004</v>
      </c>
      <c r="C42" s="190" t="str">
        <f>IF(ISBLANK(Regressions!C52), " ", Regressions!C52)</f>
        <v>Rural</v>
      </c>
      <c r="D42" s="194">
        <f>IF(ISBLANK(Regressions!D52), " ", Regressions!D52)</f>
        <v>2068849.9334821701</v>
      </c>
      <c r="E42" s="354" t="e">
        <f>IF(ISNUMBER(Regressions!E52),ROUND(Regressions!E52, 1), NA())</f>
        <v>#N/A</v>
      </c>
      <c r="F42" s="269" t="e">
        <f>IF(ISNUMBER(Regressions!F52),ROUND(Regressions!F52, 1), NA())</f>
        <v>#N/A</v>
      </c>
      <c r="G42" s="355" t="e">
        <f>IF(ISNUMBER(Regressions!G52),ROUND(Regressions!G52, 1), NA())</f>
        <v>#N/A</v>
      </c>
      <c r="H42" s="356" t="e">
        <f>IF(ISNUMBER(Regressions!H52),ROUND(Regressions!H52, 1), NA())</f>
        <v>#N/A</v>
      </c>
      <c r="I42" s="357" t="e">
        <f>IF(ISNUMBER(Regressions!I52),ROUND(Regressions!I52, 1), NA())</f>
        <v>#N/A</v>
      </c>
      <c r="J42" s="358" t="e">
        <f>IF(ISNUMBER(Regressions!J52),ROUND(Regressions!J52, 1), NA())</f>
        <v>#N/A</v>
      </c>
      <c r="K42" s="269" t="e">
        <f>IF(ISNUMBER(Regressions!K52),ROUND(Regressions!K52, 1), NA())</f>
        <v>#N/A</v>
      </c>
      <c r="L42" s="359" t="e">
        <f>IF(ISNUMBER(Regressions!L52),ROUND(Regressions!L52, 1), NA())</f>
        <v>#N/A</v>
      </c>
      <c r="M42" s="356" t="e">
        <f>IF(ISNUMBER(Regressions!M52),ROUND(Regressions!M52, 1), NA())</f>
        <v>#N/A</v>
      </c>
      <c r="N42" s="360" t="e">
        <f>IF(ISNUMBER(Regressions!N52),ROUND(Regressions!N52, 1), NA())</f>
        <v>#N/A</v>
      </c>
      <c r="O42" s="354" t="e">
        <f>IF(ISNUMBER(Regressions!O52),ROUND(Regressions!O52, 1), NA())</f>
        <v>#N/A</v>
      </c>
      <c r="P42" s="269" t="e">
        <f>IF(ISNUMBER(Regressions!P52),ROUND(Regressions!P52, 1), NA())</f>
        <v>#N/A</v>
      </c>
      <c r="Q42" s="361" t="e">
        <f>IF(ISNUMBER(Regressions!Q52),ROUND(Regressions!Q52, 1), NA())</f>
        <v>#N/A</v>
      </c>
      <c r="R42" s="356" t="e">
        <f>IF(ISNUMBER(Regressions!R52),ROUND(Regressions!R52, 1), NA())</f>
        <v>#N/A</v>
      </c>
      <c r="S42" s="357" t="e">
        <f>IF(ISNUMBER(Regressions!S52),ROUND(Regressions!S52, 1), NA())</f>
        <v>#N/A</v>
      </c>
    </row>
    <row r="43" x14ac:dyDescent="0.2">
      <c r="A43" s="192" t="str">
        <f>IF(ISBLANK(Regressions!A53), " ", Regressions!A53)</f>
        <v>Haiti</v>
      </c>
      <c r="B43" s="187">
        <f>IF(ISBLANK(Regressions!B53), " ", Regressions!B53)</f>
        <v>2005</v>
      </c>
      <c r="C43" s="190" t="str">
        <f>IF(ISBLANK(Regressions!C53), " ", Regressions!C53)</f>
        <v>Rural</v>
      </c>
      <c r="D43" s="194">
        <f>IF(ISBLANK(Regressions!D53), " ", Regressions!D53)</f>
        <v>2018177.035745468</v>
      </c>
      <c r="E43" s="354" t="e">
        <f>IF(ISNUMBER(Regressions!E53),ROUND(Regressions!E53, 1), NA())</f>
        <v>#N/A</v>
      </c>
      <c r="F43" s="269" t="e">
        <f>IF(ISNUMBER(Regressions!F53),ROUND(Regressions!F53, 1), NA())</f>
        <v>#N/A</v>
      </c>
      <c r="G43" s="355" t="e">
        <f>IF(ISNUMBER(Regressions!G53),ROUND(Regressions!G53, 1), NA())</f>
        <v>#N/A</v>
      </c>
      <c r="H43" s="356" t="e">
        <f>IF(ISNUMBER(Regressions!H53),ROUND(Regressions!H53, 1), NA())</f>
        <v>#N/A</v>
      </c>
      <c r="I43" s="357" t="e">
        <f>IF(ISNUMBER(Regressions!I53),ROUND(Regressions!I53, 1), NA())</f>
        <v>#N/A</v>
      </c>
      <c r="J43" s="358" t="e">
        <f>IF(ISNUMBER(Regressions!J53),ROUND(Regressions!J53, 1), NA())</f>
        <v>#N/A</v>
      </c>
      <c r="K43" s="269" t="e">
        <f>IF(ISNUMBER(Regressions!K53),ROUND(Regressions!K53, 1), NA())</f>
        <v>#N/A</v>
      </c>
      <c r="L43" s="359" t="e">
        <f>IF(ISNUMBER(Regressions!L53),ROUND(Regressions!L53, 1), NA())</f>
        <v>#N/A</v>
      </c>
      <c r="M43" s="356" t="e">
        <f>IF(ISNUMBER(Regressions!M53),ROUND(Regressions!M53, 1), NA())</f>
        <v>#N/A</v>
      </c>
      <c r="N43" s="360" t="e">
        <f>IF(ISNUMBER(Regressions!N53),ROUND(Regressions!N53, 1), NA())</f>
        <v>#N/A</v>
      </c>
      <c r="O43" s="354" t="e">
        <f>IF(ISNUMBER(Regressions!O53),ROUND(Regressions!O53, 1), NA())</f>
        <v>#N/A</v>
      </c>
      <c r="P43" s="269" t="e">
        <f>IF(ISNUMBER(Regressions!P53),ROUND(Regressions!P53, 1), NA())</f>
        <v>#N/A</v>
      </c>
      <c r="Q43" s="361" t="e">
        <f>IF(ISNUMBER(Regressions!Q53),ROUND(Regressions!Q53, 1), NA())</f>
        <v>#N/A</v>
      </c>
      <c r="R43" s="356" t="e">
        <f>IF(ISNUMBER(Regressions!R53),ROUND(Regressions!R53, 1), NA())</f>
        <v>#N/A</v>
      </c>
      <c r="S43" s="357" t="e">
        <f>IF(ISNUMBER(Regressions!S53),ROUND(Regressions!S53, 1), NA())</f>
        <v>#N/A</v>
      </c>
    </row>
    <row r="44" x14ac:dyDescent="0.2">
      <c r="A44" s="192" t="str">
        <f>IF(ISBLANK(Regressions!A54), " ", Regressions!A54)</f>
        <v>Haiti</v>
      </c>
      <c r="B44" s="187">
        <f>IF(ISBLANK(Regressions!B54), " ", Regressions!B54)</f>
        <v>2006</v>
      </c>
      <c r="C44" s="190" t="str">
        <f>IF(ISBLANK(Regressions!C54), " ", Regressions!C54)</f>
        <v>Rural</v>
      </c>
      <c r="D44" s="194">
        <f>IF(ISBLANK(Regressions!D54), " ", Regressions!D54)</f>
        <v>1967844.96616745</v>
      </c>
      <c r="E44" s="354" t="e">
        <f>IF(ISNUMBER(Regressions!E54),ROUND(Regressions!E54, 1), NA())</f>
        <v>#N/A</v>
      </c>
      <c r="F44" s="269" t="e">
        <f>IF(ISNUMBER(Regressions!F54),ROUND(Regressions!F54, 1), NA())</f>
        <v>#N/A</v>
      </c>
      <c r="G44" s="355" t="e">
        <f>IF(ISNUMBER(Regressions!G54),ROUND(Regressions!G54, 1), NA())</f>
        <v>#N/A</v>
      </c>
      <c r="H44" s="356" t="e">
        <f>IF(ISNUMBER(Regressions!H54),ROUND(Regressions!H54, 1), NA())</f>
        <v>#N/A</v>
      </c>
      <c r="I44" s="357" t="e">
        <f>IF(ISNUMBER(Regressions!I54),ROUND(Regressions!I54, 1), NA())</f>
        <v>#N/A</v>
      </c>
      <c r="J44" s="358" t="e">
        <f>IF(ISNUMBER(Regressions!J54),ROUND(Regressions!J54, 1), NA())</f>
        <v>#N/A</v>
      </c>
      <c r="K44" s="269" t="e">
        <f>IF(ISNUMBER(Regressions!K54),ROUND(Regressions!K54, 1), NA())</f>
        <v>#N/A</v>
      </c>
      <c r="L44" s="359" t="e">
        <f>IF(ISNUMBER(Regressions!L54),ROUND(Regressions!L54, 1), NA())</f>
        <v>#N/A</v>
      </c>
      <c r="M44" s="356" t="e">
        <f>IF(ISNUMBER(Regressions!M54),ROUND(Regressions!M54, 1), NA())</f>
        <v>#N/A</v>
      </c>
      <c r="N44" s="360" t="e">
        <f>IF(ISNUMBER(Regressions!N54),ROUND(Regressions!N54, 1), NA())</f>
        <v>#N/A</v>
      </c>
      <c r="O44" s="354" t="e">
        <f>IF(ISNUMBER(Regressions!O54),ROUND(Regressions!O54, 1), NA())</f>
        <v>#N/A</v>
      </c>
      <c r="P44" s="269" t="e">
        <f>IF(ISNUMBER(Regressions!P54),ROUND(Regressions!P54, 1), NA())</f>
        <v>#N/A</v>
      </c>
      <c r="Q44" s="361" t="e">
        <f>IF(ISNUMBER(Regressions!Q54),ROUND(Regressions!Q54, 1), NA())</f>
        <v>#N/A</v>
      </c>
      <c r="R44" s="356" t="e">
        <f>IF(ISNUMBER(Regressions!R54),ROUND(Regressions!R54, 1), NA())</f>
        <v>#N/A</v>
      </c>
      <c r="S44" s="357" t="e">
        <f>IF(ISNUMBER(Regressions!S54),ROUND(Regressions!S54, 1), NA())</f>
        <v>#N/A</v>
      </c>
    </row>
    <row r="45" x14ac:dyDescent="0.2">
      <c r="A45" s="192" t="str">
        <f>IF(ISBLANK(Regressions!A55), " ", Regressions!A55)</f>
        <v>Haiti</v>
      </c>
      <c r="B45" s="187">
        <f>IF(ISBLANK(Regressions!B55), " ", Regressions!B55)</f>
        <v>2007</v>
      </c>
      <c r="C45" s="190" t="str">
        <f>IF(ISBLANK(Regressions!C55), " ", Regressions!C55)</f>
        <v>Rural</v>
      </c>
      <c r="D45" s="194">
        <f>IF(ISBLANK(Regressions!D55), " ", Regressions!D55)</f>
        <v>1917156.9624528503</v>
      </c>
      <c r="E45" s="354" t="e">
        <f>IF(ISNUMBER(Regressions!E55),ROUND(Regressions!E55, 1), NA())</f>
        <v>#N/A</v>
      </c>
      <c r="F45" s="269">
        <f>IF(ISNUMBER(Regressions!F55),ROUND(Regressions!F55, 1), NA())</f>
        <v>32.200000000000003</v>
      </c>
      <c r="G45" s="355" t="e">
        <f>IF(ISNUMBER(Regressions!G55),ROUND(Regressions!G55, 1), NA())</f>
        <v>#N/A</v>
      </c>
      <c r="H45" s="356">
        <f>IF(ISNUMBER(Regressions!H55),ROUND(Regressions!H55, 1), NA())</f>
        <v>32.200000000000003</v>
      </c>
      <c r="I45" s="357">
        <f>IF(ISNUMBER(Regressions!I55),ROUND(Regressions!I55, 1), NA())</f>
        <v>67.8</v>
      </c>
      <c r="J45" s="358" t="e">
        <f>IF(ISNUMBER(Regressions!J55),ROUND(Regressions!J55, 1), NA())</f>
        <v>#N/A</v>
      </c>
      <c r="K45" s="269">
        <f>IF(ISNUMBER(Regressions!K55),ROUND(Regressions!K55, 1), NA())</f>
        <v>42.1</v>
      </c>
      <c r="L45" s="359" t="e">
        <f>IF(ISNUMBER(Regressions!L55),ROUND(Regressions!L55, 1), NA())</f>
        <v>#N/A</v>
      </c>
      <c r="M45" s="356">
        <f>IF(ISNUMBER(Regressions!M55),ROUND(Regressions!M55, 1), NA())</f>
        <v>42.1</v>
      </c>
      <c r="N45" s="360">
        <f>IF(ISNUMBER(Regressions!N55),ROUND(Regressions!N55, 1), NA())</f>
        <v>57.9</v>
      </c>
      <c r="O45" s="354" t="e">
        <f>IF(ISNUMBER(Regressions!O55),ROUND(Regressions!O55, 1), NA())</f>
        <v>#N/A</v>
      </c>
      <c r="P45" s="269" t="e">
        <f>IF(ISNUMBER(Regressions!P55),ROUND(Regressions!P55, 1), NA())</f>
        <v>#N/A</v>
      </c>
      <c r="Q45" s="361" t="e">
        <f>IF(ISNUMBER(Regressions!Q55),ROUND(Regressions!Q55, 1), NA())</f>
        <v>#N/A</v>
      </c>
      <c r="R45" s="356" t="e">
        <f>IF(ISNUMBER(Regressions!R55),ROUND(Regressions!R55, 1), NA())</f>
        <v>#N/A</v>
      </c>
      <c r="S45" s="357" t="e">
        <f>IF(ISNUMBER(Regressions!S55),ROUND(Regressions!S55, 1), NA())</f>
        <v>#N/A</v>
      </c>
    </row>
    <row r="46" x14ac:dyDescent="0.2">
      <c r="A46" s="192" t="str">
        <f>IF(ISBLANK(Regressions!A56), " ", Regressions!A56)</f>
        <v>Haiti</v>
      </c>
      <c r="B46" s="187">
        <f>IF(ISBLANK(Regressions!B56), " ", Regressions!B56)</f>
        <v>2008</v>
      </c>
      <c r="C46" s="190" t="str">
        <f>IF(ISBLANK(Regressions!C56), " ", Regressions!C56)</f>
        <v>Rural</v>
      </c>
      <c r="D46" s="194">
        <f>IF(ISBLANK(Regressions!D56), " ", Regressions!D56)</f>
        <v>1866971.0261690142</v>
      </c>
      <c r="E46" s="354" t="e">
        <f>IF(ISNUMBER(Regressions!E56),ROUND(Regressions!E56, 1), NA())</f>
        <v>#N/A</v>
      </c>
      <c r="F46" s="269">
        <f>IF(ISNUMBER(Regressions!F56),ROUND(Regressions!F56, 1), NA())</f>
        <v>32.200000000000003</v>
      </c>
      <c r="G46" s="355" t="e">
        <f>IF(ISNUMBER(Regressions!G56),ROUND(Regressions!G56, 1), NA())</f>
        <v>#N/A</v>
      </c>
      <c r="H46" s="356">
        <f>IF(ISNUMBER(Regressions!H56),ROUND(Regressions!H56, 1), NA())</f>
        <v>32.200000000000003</v>
      </c>
      <c r="I46" s="357">
        <f>IF(ISNUMBER(Regressions!I56),ROUND(Regressions!I56, 1), NA())</f>
        <v>67.8</v>
      </c>
      <c r="J46" s="358" t="e">
        <f>IF(ISNUMBER(Regressions!J56),ROUND(Regressions!J56, 1), NA())</f>
        <v>#N/A</v>
      </c>
      <c r="K46" s="269">
        <f>IF(ISNUMBER(Regressions!K56),ROUND(Regressions!K56, 1), NA())</f>
        <v>42.1</v>
      </c>
      <c r="L46" s="359" t="e">
        <f>IF(ISNUMBER(Regressions!L56),ROUND(Regressions!L56, 1), NA())</f>
        <v>#N/A</v>
      </c>
      <c r="M46" s="356">
        <f>IF(ISNUMBER(Regressions!M56),ROUND(Regressions!M56, 1), NA())</f>
        <v>42.1</v>
      </c>
      <c r="N46" s="360">
        <f>IF(ISNUMBER(Regressions!N56),ROUND(Regressions!N56, 1), NA())</f>
        <v>57.9</v>
      </c>
      <c r="O46" s="354" t="e">
        <f>IF(ISNUMBER(Regressions!O56),ROUND(Regressions!O56, 1), NA())</f>
        <v>#N/A</v>
      </c>
      <c r="P46" s="269" t="e">
        <f>IF(ISNUMBER(Regressions!P56),ROUND(Regressions!P56, 1), NA())</f>
        <v>#N/A</v>
      </c>
      <c r="Q46" s="361" t="e">
        <f>IF(ISNUMBER(Regressions!Q56),ROUND(Regressions!Q56, 1), NA())</f>
        <v>#N/A</v>
      </c>
      <c r="R46" s="356" t="e">
        <f>IF(ISNUMBER(Regressions!R56),ROUND(Regressions!R56, 1), NA())</f>
        <v>#N/A</v>
      </c>
      <c r="S46" s="357" t="e">
        <f>IF(ISNUMBER(Regressions!S56),ROUND(Regressions!S56, 1), NA())</f>
        <v>#N/A</v>
      </c>
    </row>
    <row r="47" x14ac:dyDescent="0.2">
      <c r="A47" s="192" t="str">
        <f>IF(ISBLANK(Regressions!A57), " ", Regressions!A57)</f>
        <v>Haiti</v>
      </c>
      <c r="B47" s="187">
        <f>IF(ISBLANK(Regressions!B57), " ", Regressions!B57)</f>
        <v>2009</v>
      </c>
      <c r="C47" s="190" t="str">
        <f>IF(ISBLANK(Regressions!C57), " ", Regressions!C57)</f>
        <v>Rural</v>
      </c>
      <c r="D47" s="194">
        <f>IF(ISBLANK(Regressions!D57), " ", Regressions!D57)</f>
        <v>1817499.9704504013</v>
      </c>
      <c r="E47" s="354" t="e">
        <f>IF(ISNUMBER(Regressions!E57),ROUND(Regressions!E57, 1), NA())</f>
        <v>#N/A</v>
      </c>
      <c r="F47" s="269">
        <f>IF(ISNUMBER(Regressions!F57),ROUND(Regressions!F57, 1), NA())</f>
        <v>32.200000000000003</v>
      </c>
      <c r="G47" s="355" t="e">
        <f>IF(ISNUMBER(Regressions!G57),ROUND(Regressions!G57, 1), NA())</f>
        <v>#N/A</v>
      </c>
      <c r="H47" s="356">
        <f>IF(ISNUMBER(Regressions!H57),ROUND(Regressions!H57, 1), NA())</f>
        <v>32.200000000000003</v>
      </c>
      <c r="I47" s="357">
        <f>IF(ISNUMBER(Regressions!I57),ROUND(Regressions!I57, 1), NA())</f>
        <v>67.8</v>
      </c>
      <c r="J47" s="358" t="e">
        <f>IF(ISNUMBER(Regressions!J57),ROUND(Regressions!J57, 1), NA())</f>
        <v>#N/A</v>
      </c>
      <c r="K47" s="269">
        <f>IF(ISNUMBER(Regressions!K57),ROUND(Regressions!K57, 1), NA())</f>
        <v>42.1</v>
      </c>
      <c r="L47" s="359" t="e">
        <f>IF(ISNUMBER(Regressions!L57),ROUND(Regressions!L57, 1), NA())</f>
        <v>#N/A</v>
      </c>
      <c r="M47" s="356">
        <f>IF(ISNUMBER(Regressions!M57),ROUND(Regressions!M57, 1), NA())</f>
        <v>42.1</v>
      </c>
      <c r="N47" s="360">
        <f>IF(ISNUMBER(Regressions!N57),ROUND(Regressions!N57, 1), NA())</f>
        <v>57.9</v>
      </c>
      <c r="O47" s="354" t="e">
        <f>IF(ISNUMBER(Regressions!O57),ROUND(Regressions!O57, 1), NA())</f>
        <v>#N/A</v>
      </c>
      <c r="P47" s="269" t="e">
        <f>IF(ISNUMBER(Regressions!P57),ROUND(Regressions!P57, 1), NA())</f>
        <v>#N/A</v>
      </c>
      <c r="Q47" s="361" t="e">
        <f>IF(ISNUMBER(Regressions!Q57),ROUND(Regressions!Q57, 1), NA())</f>
        <v>#N/A</v>
      </c>
      <c r="R47" s="356" t="e">
        <f>IF(ISNUMBER(Regressions!R57),ROUND(Regressions!R57, 1), NA())</f>
        <v>#N/A</v>
      </c>
      <c r="S47" s="357" t="e">
        <f>IF(ISNUMBER(Regressions!S57),ROUND(Regressions!S57, 1), NA())</f>
        <v>#N/A</v>
      </c>
    </row>
    <row r="48" x14ac:dyDescent="0.2">
      <c r="A48" s="192" t="str">
        <f>IF(ISBLANK(Regressions!A58), " ", Regressions!A58)</f>
        <v>Haiti</v>
      </c>
      <c r="B48" s="187">
        <f>IF(ISBLANK(Regressions!B58), " ", Regressions!B58)</f>
        <v>2010</v>
      </c>
      <c r="C48" s="190" t="str">
        <f>IF(ISBLANK(Regressions!C58), " ", Regressions!C58)</f>
        <v>Rural</v>
      </c>
      <c r="D48" s="194">
        <f>IF(ISBLANK(Regressions!D58), " ", Regressions!D58)</f>
        <v>1769864.9310937498</v>
      </c>
      <c r="E48" s="354" t="e">
        <f>IF(ISNUMBER(Regressions!E58),ROUND(Regressions!E58, 1), NA())</f>
        <v>#N/A</v>
      </c>
      <c r="F48" s="269">
        <f>IF(ISNUMBER(Regressions!F58),ROUND(Regressions!F58, 1), NA())</f>
        <v>32.200000000000003</v>
      </c>
      <c r="G48" s="355" t="e">
        <f>IF(ISNUMBER(Regressions!G58),ROUND(Regressions!G58, 1), NA())</f>
        <v>#N/A</v>
      </c>
      <c r="H48" s="356">
        <f>IF(ISNUMBER(Regressions!H58),ROUND(Regressions!H58, 1), NA())</f>
        <v>32.200000000000003</v>
      </c>
      <c r="I48" s="357">
        <f>IF(ISNUMBER(Regressions!I58),ROUND(Regressions!I58, 1), NA())</f>
        <v>67.8</v>
      </c>
      <c r="J48" s="358" t="e">
        <f>IF(ISNUMBER(Regressions!J58),ROUND(Regressions!J58, 1), NA())</f>
        <v>#N/A</v>
      </c>
      <c r="K48" s="269">
        <f>IF(ISNUMBER(Regressions!K58),ROUND(Regressions!K58, 1), NA())</f>
        <v>42.1</v>
      </c>
      <c r="L48" s="359" t="e">
        <f>IF(ISNUMBER(Regressions!L58),ROUND(Regressions!L58, 1), NA())</f>
        <v>#N/A</v>
      </c>
      <c r="M48" s="356">
        <f>IF(ISNUMBER(Regressions!M58),ROUND(Regressions!M58, 1), NA())</f>
        <v>42.1</v>
      </c>
      <c r="N48" s="360">
        <f>IF(ISNUMBER(Regressions!N58),ROUND(Regressions!N58, 1), NA())</f>
        <v>57.9</v>
      </c>
      <c r="O48" s="354" t="e">
        <f>IF(ISNUMBER(Regressions!O58),ROUND(Regressions!O58, 1), NA())</f>
        <v>#N/A</v>
      </c>
      <c r="P48" s="269" t="e">
        <f>IF(ISNUMBER(Regressions!P58),ROUND(Regressions!P58, 1), NA())</f>
        <v>#N/A</v>
      </c>
      <c r="Q48" s="361" t="e">
        <f>IF(ISNUMBER(Regressions!Q58),ROUND(Regressions!Q58, 1), NA())</f>
        <v>#N/A</v>
      </c>
      <c r="R48" s="356" t="e">
        <f>IF(ISNUMBER(Regressions!R58),ROUND(Regressions!R58, 1), NA())</f>
        <v>#N/A</v>
      </c>
      <c r="S48" s="357" t="e">
        <f>IF(ISNUMBER(Regressions!S58),ROUND(Regressions!S58, 1), NA())</f>
        <v>#N/A</v>
      </c>
    </row>
    <row r="49" x14ac:dyDescent="0.2">
      <c r="A49" s="192" t="str">
        <f>IF(ISBLANK(Regressions!A59), " ", Regressions!A59)</f>
        <v>Haiti</v>
      </c>
      <c r="B49" s="187">
        <f>IF(ISBLANK(Regressions!B59), " ", Regressions!B59)</f>
        <v>2011</v>
      </c>
      <c r="C49" s="190" t="str">
        <f>IF(ISBLANK(Regressions!C59), " ", Regressions!C59)</f>
        <v>Rural</v>
      </c>
      <c r="D49" s="194">
        <f>IF(ISBLANK(Regressions!D59), " ", Regressions!D59)</f>
        <v>1723452.960649414</v>
      </c>
      <c r="E49" s="354" t="e">
        <f>IF(ISNUMBER(Regressions!E59),ROUND(Regressions!E59, 1), NA())</f>
        <v>#N/A</v>
      </c>
      <c r="F49" s="269">
        <f>IF(ISNUMBER(Regressions!F59),ROUND(Regressions!F59, 1), NA())</f>
        <v>32.200000000000003</v>
      </c>
      <c r="G49" s="355" t="e">
        <f>IF(ISNUMBER(Regressions!G59),ROUND(Regressions!G59, 1), NA())</f>
        <v>#N/A</v>
      </c>
      <c r="H49" s="356">
        <f>IF(ISNUMBER(Regressions!H59),ROUND(Regressions!H59, 1), NA())</f>
        <v>32.200000000000003</v>
      </c>
      <c r="I49" s="357">
        <f>IF(ISNUMBER(Regressions!I59),ROUND(Regressions!I59, 1), NA())</f>
        <v>67.8</v>
      </c>
      <c r="J49" s="358" t="e">
        <f>IF(ISNUMBER(Regressions!J59),ROUND(Regressions!J59, 1), NA())</f>
        <v>#N/A</v>
      </c>
      <c r="K49" s="269">
        <f>IF(ISNUMBER(Regressions!K59),ROUND(Regressions!K59, 1), NA())</f>
        <v>42.1</v>
      </c>
      <c r="L49" s="359" t="e">
        <f>IF(ISNUMBER(Regressions!L59),ROUND(Regressions!L59, 1), NA())</f>
        <v>#N/A</v>
      </c>
      <c r="M49" s="356">
        <f>IF(ISNUMBER(Regressions!M59),ROUND(Regressions!M59, 1), NA())</f>
        <v>42.1</v>
      </c>
      <c r="N49" s="360">
        <f>IF(ISNUMBER(Regressions!N59),ROUND(Regressions!N59, 1), NA())</f>
        <v>57.9</v>
      </c>
      <c r="O49" s="354" t="e">
        <f>IF(ISNUMBER(Regressions!O59),ROUND(Regressions!O59, 1), NA())</f>
        <v>#N/A</v>
      </c>
      <c r="P49" s="269" t="e">
        <f>IF(ISNUMBER(Regressions!P59),ROUND(Regressions!P59, 1), NA())</f>
        <v>#N/A</v>
      </c>
      <c r="Q49" s="361" t="e">
        <f>IF(ISNUMBER(Regressions!Q59),ROUND(Regressions!Q59, 1), NA())</f>
        <v>#N/A</v>
      </c>
      <c r="R49" s="356" t="e">
        <f>IF(ISNUMBER(Regressions!R59),ROUND(Regressions!R59, 1), NA())</f>
        <v>#N/A</v>
      </c>
      <c r="S49" s="357" t="e">
        <f>IF(ISNUMBER(Regressions!S59),ROUND(Regressions!S59, 1), NA())</f>
        <v>#N/A</v>
      </c>
    </row>
    <row r="50" x14ac:dyDescent="0.2">
      <c r="A50" s="192" t="str">
        <f>IF(ISBLANK(Regressions!A60), " ", Regressions!A60)</f>
        <v>Haiti</v>
      </c>
      <c r="B50" s="187">
        <f>IF(ISBLANK(Regressions!B60), " ", Regressions!B60)</f>
        <v>2012</v>
      </c>
      <c r="C50" s="190" t="str">
        <f>IF(ISBLANK(Regressions!C60), " ", Regressions!C60)</f>
        <v>Rural</v>
      </c>
      <c r="D50" s="194">
        <f>IF(ISBLANK(Regressions!D60), " ", Regressions!D60)</f>
        <v>1678311.95378685</v>
      </c>
      <c r="E50" s="354" t="e">
        <f>IF(ISNUMBER(Regressions!E60),ROUND(Regressions!E60, 1), NA())</f>
        <v>#N/A</v>
      </c>
      <c r="F50" s="269">
        <f>IF(ISNUMBER(Regressions!F60),ROUND(Regressions!F60, 1), NA())</f>
        <v>32.200000000000003</v>
      </c>
      <c r="G50" s="355" t="e">
        <f>IF(ISNUMBER(Regressions!G60),ROUND(Regressions!G60, 1), NA())</f>
        <v>#N/A</v>
      </c>
      <c r="H50" s="356">
        <f>IF(ISNUMBER(Regressions!H60),ROUND(Regressions!H60, 1), NA())</f>
        <v>32.200000000000003</v>
      </c>
      <c r="I50" s="357">
        <f>IF(ISNUMBER(Regressions!I60),ROUND(Regressions!I60, 1), NA())</f>
        <v>67.8</v>
      </c>
      <c r="J50" s="358" t="e">
        <f>IF(ISNUMBER(Regressions!J60),ROUND(Regressions!J60, 1), NA())</f>
        <v>#N/A</v>
      </c>
      <c r="K50" s="269">
        <f>IF(ISNUMBER(Regressions!K60),ROUND(Regressions!K60, 1), NA())</f>
        <v>42.1</v>
      </c>
      <c r="L50" s="359" t="e">
        <f>IF(ISNUMBER(Regressions!L60),ROUND(Regressions!L60, 1), NA())</f>
        <v>#N/A</v>
      </c>
      <c r="M50" s="356">
        <f>IF(ISNUMBER(Regressions!M60),ROUND(Regressions!M60, 1), NA())</f>
        <v>42.1</v>
      </c>
      <c r="N50" s="360">
        <f>IF(ISNUMBER(Regressions!N60),ROUND(Regressions!N60, 1), NA())</f>
        <v>57.9</v>
      </c>
      <c r="O50" s="354" t="e">
        <f>IF(ISNUMBER(Regressions!O60),ROUND(Regressions!O60, 1), NA())</f>
        <v>#N/A</v>
      </c>
      <c r="P50" s="269" t="e">
        <f>IF(ISNUMBER(Regressions!P60),ROUND(Regressions!P60, 1), NA())</f>
        <v>#N/A</v>
      </c>
      <c r="Q50" s="361" t="e">
        <f>IF(ISNUMBER(Regressions!Q60),ROUND(Regressions!Q60, 1), NA())</f>
        <v>#N/A</v>
      </c>
      <c r="R50" s="356" t="e">
        <f>IF(ISNUMBER(Regressions!R60),ROUND(Regressions!R60, 1), NA())</f>
        <v>#N/A</v>
      </c>
      <c r="S50" s="357" t="e">
        <f>IF(ISNUMBER(Regressions!S60),ROUND(Regressions!S60, 1), NA())</f>
        <v>#N/A</v>
      </c>
    </row>
    <row r="51" x14ac:dyDescent="0.2">
      <c r="A51" s="192" t="str">
        <f>IF(ISBLANK(Regressions!A61), " ", Regressions!A61)</f>
        <v>Haiti</v>
      </c>
      <c r="B51" s="187">
        <f>IF(ISBLANK(Regressions!B61), " ", Regressions!B61)</f>
        <v>2013</v>
      </c>
      <c r="C51" s="190" t="str">
        <f>IF(ISBLANK(Regressions!C61), " ", Regressions!C61)</f>
        <v>Rural</v>
      </c>
      <c r="D51" s="194">
        <f>IF(ISBLANK(Regressions!D61), " ", Regressions!D61)</f>
        <v>1636437.9526469803</v>
      </c>
      <c r="E51" s="354" t="e">
        <f>IF(ISNUMBER(Regressions!E61),ROUND(Regressions!E61, 1), NA())</f>
        <v>#N/A</v>
      </c>
      <c r="F51" s="269">
        <f>IF(ISNUMBER(Regressions!F61),ROUND(Regressions!F61, 1), NA())</f>
        <v>32.200000000000003</v>
      </c>
      <c r="G51" s="355" t="e">
        <f>IF(ISNUMBER(Regressions!G61),ROUND(Regressions!G61, 1), NA())</f>
        <v>#N/A</v>
      </c>
      <c r="H51" s="356">
        <f>IF(ISNUMBER(Regressions!H61),ROUND(Regressions!H61, 1), NA())</f>
        <v>32.200000000000003</v>
      </c>
      <c r="I51" s="357">
        <f>IF(ISNUMBER(Regressions!I61),ROUND(Regressions!I61, 1), NA())</f>
        <v>67.8</v>
      </c>
      <c r="J51" s="358" t="e">
        <f>IF(ISNUMBER(Regressions!J61),ROUND(Regressions!J61, 1), NA())</f>
        <v>#N/A</v>
      </c>
      <c r="K51" s="269">
        <f>IF(ISNUMBER(Regressions!K61),ROUND(Regressions!K61, 1), NA())</f>
        <v>42.1</v>
      </c>
      <c r="L51" s="359" t="e">
        <f>IF(ISNUMBER(Regressions!L61),ROUND(Regressions!L61, 1), NA())</f>
        <v>#N/A</v>
      </c>
      <c r="M51" s="356">
        <f>IF(ISNUMBER(Regressions!M61),ROUND(Regressions!M61, 1), NA())</f>
        <v>42.1</v>
      </c>
      <c r="N51" s="360">
        <f>IF(ISNUMBER(Regressions!N61),ROUND(Regressions!N61, 1), NA())</f>
        <v>57.9</v>
      </c>
      <c r="O51" s="354" t="e">
        <f>IF(ISNUMBER(Regressions!O61),ROUND(Regressions!O61, 1), NA())</f>
        <v>#N/A</v>
      </c>
      <c r="P51" s="269" t="e">
        <f>IF(ISNUMBER(Regressions!P61),ROUND(Regressions!P61, 1), NA())</f>
        <v>#N/A</v>
      </c>
      <c r="Q51" s="361" t="e">
        <f>IF(ISNUMBER(Regressions!Q61),ROUND(Regressions!Q61, 1), NA())</f>
        <v>#N/A</v>
      </c>
      <c r="R51" s="356" t="e">
        <f>IF(ISNUMBER(Regressions!R61),ROUND(Regressions!R61, 1), NA())</f>
        <v>#N/A</v>
      </c>
      <c r="S51" s="357" t="e">
        <f>IF(ISNUMBER(Regressions!S61),ROUND(Regressions!S61, 1), NA())</f>
        <v>#N/A</v>
      </c>
    </row>
    <row r="52" x14ac:dyDescent="0.2">
      <c r="A52" s="192" t="str">
        <f>IF(ISBLANK(Regressions!A62), " ", Regressions!A62)</f>
        <v>Haiti</v>
      </c>
      <c r="B52" s="187">
        <f>IF(ISBLANK(Regressions!B62), " ", Regressions!B62)</f>
        <v>2014</v>
      </c>
      <c r="C52" s="190" t="str">
        <f>IF(ISBLANK(Regressions!C62), " ", Regressions!C62)</f>
        <v>Rural</v>
      </c>
      <c r="D52" s="194">
        <f>IF(ISBLANK(Regressions!D62), " ", Regressions!D62)</f>
        <v>1596587.9526524735</v>
      </c>
      <c r="E52" s="354" t="e">
        <f>IF(ISNUMBER(Regressions!E62),ROUND(Regressions!E62, 1), NA())</f>
        <v>#N/A</v>
      </c>
      <c r="F52" s="269">
        <f>IF(ISNUMBER(Regressions!F62),ROUND(Regressions!F62, 1), NA())</f>
        <v>32.200000000000003</v>
      </c>
      <c r="G52" s="355" t="e">
        <f>IF(ISNUMBER(Regressions!G62),ROUND(Regressions!G62, 1), NA())</f>
        <v>#N/A</v>
      </c>
      <c r="H52" s="356">
        <f>IF(ISNUMBER(Regressions!H62),ROUND(Regressions!H62, 1), NA())</f>
        <v>32.200000000000003</v>
      </c>
      <c r="I52" s="357">
        <f>IF(ISNUMBER(Regressions!I62),ROUND(Regressions!I62, 1), NA())</f>
        <v>67.8</v>
      </c>
      <c r="J52" s="358" t="e">
        <f>IF(ISNUMBER(Regressions!J62),ROUND(Regressions!J62, 1), NA())</f>
        <v>#N/A</v>
      </c>
      <c r="K52" s="269">
        <f>IF(ISNUMBER(Regressions!K62),ROUND(Regressions!K62, 1), NA())</f>
        <v>42.1</v>
      </c>
      <c r="L52" s="359" t="e">
        <f>IF(ISNUMBER(Regressions!L62),ROUND(Regressions!L62, 1), NA())</f>
        <v>#N/A</v>
      </c>
      <c r="M52" s="356">
        <f>IF(ISNUMBER(Regressions!M62),ROUND(Regressions!M62, 1), NA())</f>
        <v>42.1</v>
      </c>
      <c r="N52" s="360">
        <f>IF(ISNUMBER(Regressions!N62),ROUND(Regressions!N62, 1), NA())</f>
        <v>57.9</v>
      </c>
      <c r="O52" s="354" t="e">
        <f>IF(ISNUMBER(Regressions!O62),ROUND(Regressions!O62, 1), NA())</f>
        <v>#N/A</v>
      </c>
      <c r="P52" s="269" t="e">
        <f>IF(ISNUMBER(Regressions!P62),ROUND(Regressions!P62, 1), NA())</f>
        <v>#N/A</v>
      </c>
      <c r="Q52" s="361" t="e">
        <f>IF(ISNUMBER(Regressions!Q62),ROUND(Regressions!Q62, 1), NA())</f>
        <v>#N/A</v>
      </c>
      <c r="R52" s="356" t="e">
        <f>IF(ISNUMBER(Regressions!R62),ROUND(Regressions!R62, 1), NA())</f>
        <v>#N/A</v>
      </c>
      <c r="S52" s="357" t="e">
        <f>IF(ISNUMBER(Regressions!S62),ROUND(Regressions!S62, 1), NA())</f>
        <v>#N/A</v>
      </c>
    </row>
    <row r="53" x14ac:dyDescent="0.2">
      <c r="A53" s="192" t="str">
        <f>IF(ISBLANK(Regressions!A63), " ", Regressions!A63)</f>
        <v>Haiti</v>
      </c>
      <c r="B53" s="187">
        <f>IF(ISBLANK(Regressions!B63), " ", Regressions!B63)</f>
        <v>2015</v>
      </c>
      <c r="C53" s="190" t="str">
        <f>IF(ISBLANK(Regressions!C63), " ", Regressions!C63)</f>
        <v>Rural</v>
      </c>
      <c r="D53" s="194">
        <f>IF(ISBLANK(Regressions!D63), " ", Regressions!D63)</f>
        <v>1556166.013984604</v>
      </c>
      <c r="E53" s="354" t="e">
        <f>IF(ISNUMBER(Regressions!E63),ROUND(Regressions!E63, 1), NA())</f>
        <v>#N/A</v>
      </c>
      <c r="F53" s="269">
        <f>IF(ISNUMBER(Regressions!F63),ROUND(Regressions!F63, 1), NA())</f>
        <v>32.200000000000003</v>
      </c>
      <c r="G53" s="355" t="e">
        <f>IF(ISNUMBER(Regressions!G63),ROUND(Regressions!G63, 1), NA())</f>
        <v>#N/A</v>
      </c>
      <c r="H53" s="356">
        <f>IF(ISNUMBER(Regressions!H63),ROUND(Regressions!H63, 1), NA())</f>
        <v>32.200000000000003</v>
      </c>
      <c r="I53" s="357">
        <f>IF(ISNUMBER(Regressions!I63),ROUND(Regressions!I63, 1), NA())</f>
        <v>67.8</v>
      </c>
      <c r="J53" s="358" t="e">
        <f>IF(ISNUMBER(Regressions!J63),ROUND(Regressions!J63, 1), NA())</f>
        <v>#N/A</v>
      </c>
      <c r="K53" s="269">
        <f>IF(ISNUMBER(Regressions!K63),ROUND(Regressions!K63, 1), NA())</f>
        <v>42.1</v>
      </c>
      <c r="L53" s="359" t="e">
        <f>IF(ISNUMBER(Regressions!L63),ROUND(Regressions!L63, 1), NA())</f>
        <v>#N/A</v>
      </c>
      <c r="M53" s="356">
        <f>IF(ISNUMBER(Regressions!M63),ROUND(Regressions!M63, 1), NA())</f>
        <v>42.1</v>
      </c>
      <c r="N53" s="360">
        <f>IF(ISNUMBER(Regressions!N63),ROUND(Regressions!N63, 1), NA())</f>
        <v>57.9</v>
      </c>
      <c r="O53" s="354" t="e">
        <f>IF(ISNUMBER(Regressions!O63),ROUND(Regressions!O63, 1), NA())</f>
        <v>#N/A</v>
      </c>
      <c r="P53" s="269" t="e">
        <f>IF(ISNUMBER(Regressions!P63),ROUND(Regressions!P63, 1), NA())</f>
        <v>#N/A</v>
      </c>
      <c r="Q53" s="361" t="e">
        <f>IF(ISNUMBER(Regressions!Q63),ROUND(Regressions!Q63, 1), NA())</f>
        <v>#N/A</v>
      </c>
      <c r="R53" s="356" t="e">
        <f>IF(ISNUMBER(Regressions!R63),ROUND(Regressions!R63, 1), NA())</f>
        <v>#N/A</v>
      </c>
      <c r="S53" s="357" t="e">
        <f>IF(ISNUMBER(Regressions!S63),ROUND(Regressions!S63, 1), NA())</f>
        <v>#N/A</v>
      </c>
    </row>
    <row r="54" x14ac:dyDescent="0.2">
      <c r="A54" s="331" t="str">
        <f>IF(ISBLANK(Regressions!A64), " ", Regressions!A64)</f>
        <v>Haiti</v>
      </c>
      <c r="B54" s="332">
        <f>IF(ISBLANK(Regressions!B64), " ", Regressions!B64)</f>
        <v>2016</v>
      </c>
      <c r="C54" s="333" t="str">
        <f>IF(ISBLANK(Regressions!C64), " ", Regressions!C64)</f>
        <v>Rural</v>
      </c>
      <c r="D54" s="334">
        <f>IF(ISBLANK(Regressions!D64), " ", Regressions!D64)</f>
        <v>1516866.0263750076</v>
      </c>
      <c r="E54" s="362" t="e">
        <f>IF(ISNUMBER(Regressions!E64),ROUND(Regressions!E64, 1), NA())</f>
        <v>#N/A</v>
      </c>
      <c r="F54" s="270" t="e">
        <f>IF(ISNUMBER(Regressions!F64),ROUND(Regressions!F64, 1), NA())</f>
        <v>#N/A</v>
      </c>
      <c r="G54" s="363" t="e">
        <f>IF(ISNUMBER(Regressions!G64),ROUND(Regressions!G64, 1), NA())</f>
        <v>#N/A</v>
      </c>
      <c r="H54" s="364" t="e">
        <f>IF(ISNUMBER(Regressions!H64),ROUND(Regressions!H64, 1), NA())</f>
        <v>#N/A</v>
      </c>
      <c r="I54" s="365" t="e">
        <f>IF(ISNUMBER(Regressions!I64),ROUND(Regressions!I64, 1), NA())</f>
        <v>#N/A</v>
      </c>
      <c r="J54" s="366" t="e">
        <f>IF(ISNUMBER(Regressions!J64),ROUND(Regressions!J64, 1), NA())</f>
        <v>#N/A</v>
      </c>
      <c r="K54" s="270" t="e">
        <f>IF(ISNUMBER(Regressions!K64),ROUND(Regressions!K64, 1), NA())</f>
        <v>#N/A</v>
      </c>
      <c r="L54" s="367" t="e">
        <f>IF(ISNUMBER(Regressions!L64),ROUND(Regressions!L64, 1), NA())</f>
        <v>#N/A</v>
      </c>
      <c r="M54" s="364" t="e">
        <f>IF(ISNUMBER(Regressions!M64),ROUND(Regressions!M64, 1), NA())</f>
        <v>#N/A</v>
      </c>
      <c r="N54" s="368" t="e">
        <f>IF(ISNUMBER(Regressions!N64),ROUND(Regressions!N64, 1), NA())</f>
        <v>#N/A</v>
      </c>
      <c r="O54" s="362" t="e">
        <f>IF(ISNUMBER(Regressions!O64),ROUND(Regressions!O64, 1), NA())</f>
        <v>#N/A</v>
      </c>
      <c r="P54" s="270" t="e">
        <f>IF(ISNUMBER(Regressions!P64),ROUND(Regressions!P64, 1), NA())</f>
        <v>#N/A</v>
      </c>
      <c r="Q54" s="369" t="e">
        <f>IF(ISNUMBER(Regressions!Q64),ROUND(Regressions!Q64, 1), NA())</f>
        <v>#N/A</v>
      </c>
      <c r="R54" s="364" t="e">
        <f>IF(ISNUMBER(Regressions!R64),ROUND(Regressions!R64, 1), NA())</f>
        <v>#N/A</v>
      </c>
      <c r="S54" s="365" t="e">
        <f>IF(ISNUMBER(Regressions!S64),ROUND(Regressions!S64, 1), NA())</f>
        <v>#N/A</v>
      </c>
    </row>
    <row r="55" x14ac:dyDescent="0.2">
      <c r="A55" s="192" t="str">
        <f>IF(ISBLANK(Regressions!A65), " ", Regressions!A65)</f>
        <v>Haiti</v>
      </c>
      <c r="B55" s="187">
        <f>IF(ISBLANK(Regressions!B65), " ", Regressions!B65)</f>
        <v>2000</v>
      </c>
      <c r="C55" s="190" t="str">
        <f>IF(ISBLANK(Regressions!C65), " ", Regressions!C65)</f>
        <v>Pre-primary</v>
      </c>
      <c r="D55" s="194">
        <f>IF(ISBLANK(Regressions!D65), " ", Regressions!D65)</f>
        <v>706709</v>
      </c>
      <c r="E55" s="354" t="e">
        <f>IF(ISNUMBER(Regressions!E65),ROUND(Regressions!E65, 1), NA())</f>
        <v>#N/A</v>
      </c>
      <c r="F55" s="269" t="e">
        <f>IF(ISNUMBER(Regressions!F65),ROUND(Regressions!F65, 1), NA())</f>
        <v>#N/A</v>
      </c>
      <c r="G55" s="355" t="e">
        <f>IF(ISNUMBER(Regressions!G65),ROUND(Regressions!G65, 1), NA())</f>
        <v>#N/A</v>
      </c>
      <c r="H55" s="356" t="e">
        <f>IF(ISNUMBER(Regressions!H65),ROUND(Regressions!H65, 1), NA())</f>
        <v>#N/A</v>
      </c>
      <c r="I55" s="357" t="e">
        <f>IF(ISNUMBER(Regressions!I65),ROUND(Regressions!I65, 1), NA())</f>
        <v>#N/A</v>
      </c>
      <c r="J55" s="358" t="e">
        <f>IF(ISNUMBER(Regressions!J65),ROUND(Regressions!J65, 1), NA())</f>
        <v>#N/A</v>
      </c>
      <c r="K55" s="269" t="e">
        <f>IF(ISNUMBER(Regressions!K65),ROUND(Regressions!K65, 1), NA())</f>
        <v>#N/A</v>
      </c>
      <c r="L55" s="359" t="e">
        <f>IF(ISNUMBER(Regressions!L65),ROUND(Regressions!L65, 1), NA())</f>
        <v>#N/A</v>
      </c>
      <c r="M55" s="356" t="e">
        <f>IF(ISNUMBER(Regressions!M65),ROUND(Regressions!M65, 1), NA())</f>
        <v>#N/A</v>
      </c>
      <c r="N55" s="360" t="e">
        <f>IF(ISNUMBER(Regressions!N65),ROUND(Regressions!N65, 1), NA())</f>
        <v>#N/A</v>
      </c>
      <c r="O55" s="354" t="e">
        <f>IF(ISNUMBER(Regressions!O65),ROUND(Regressions!O65, 1), NA())</f>
        <v>#N/A</v>
      </c>
      <c r="P55" s="269" t="e">
        <f>IF(ISNUMBER(Regressions!P65),ROUND(Regressions!P65, 1), NA())</f>
        <v>#N/A</v>
      </c>
      <c r="Q55" s="361" t="e">
        <f>IF(ISNUMBER(Regressions!Q65),ROUND(Regressions!Q65, 1), NA())</f>
        <v>#N/A</v>
      </c>
      <c r="R55" s="356" t="e">
        <f>IF(ISNUMBER(Regressions!R65),ROUND(Regressions!R65, 1), NA())</f>
        <v>#N/A</v>
      </c>
      <c r="S55" s="357" t="e">
        <f>IF(ISNUMBER(Regressions!S65),ROUND(Regressions!S65, 1), NA())</f>
        <v>#N/A</v>
      </c>
    </row>
    <row r="56" x14ac:dyDescent="0.2">
      <c r="A56" s="192" t="str">
        <f>IF(ISBLANK(Regressions!A66), " ", Regressions!A66)</f>
        <v>Haiti</v>
      </c>
      <c r="B56" s="187">
        <f>IF(ISBLANK(Regressions!B66), " ", Regressions!B66)</f>
        <v>2001</v>
      </c>
      <c r="C56" s="190" t="str">
        <f>IF(ISBLANK(Regressions!C66), " ", Regressions!C66)</f>
        <v>Pre-primary</v>
      </c>
      <c r="D56" s="194">
        <f>IF(ISBLANK(Regressions!D66), " ", Regressions!D66)</f>
        <v>709153</v>
      </c>
      <c r="E56" s="354" t="e">
        <f>IF(ISNUMBER(Regressions!E66),ROUND(Regressions!E66, 1), NA())</f>
        <v>#N/A</v>
      </c>
      <c r="F56" s="269" t="e">
        <f>IF(ISNUMBER(Regressions!F66),ROUND(Regressions!F66, 1), NA())</f>
        <v>#N/A</v>
      </c>
      <c r="G56" s="355" t="e">
        <f>IF(ISNUMBER(Regressions!G66),ROUND(Regressions!G66, 1), NA())</f>
        <v>#N/A</v>
      </c>
      <c r="H56" s="356" t="e">
        <f>IF(ISNUMBER(Regressions!H66),ROUND(Regressions!H66, 1), NA())</f>
        <v>#N/A</v>
      </c>
      <c r="I56" s="357" t="e">
        <f>IF(ISNUMBER(Regressions!I66),ROUND(Regressions!I66, 1), NA())</f>
        <v>#N/A</v>
      </c>
      <c r="J56" s="358" t="e">
        <f>IF(ISNUMBER(Regressions!J66),ROUND(Regressions!J66, 1), NA())</f>
        <v>#N/A</v>
      </c>
      <c r="K56" s="269" t="e">
        <f>IF(ISNUMBER(Regressions!K66),ROUND(Regressions!K66, 1), NA())</f>
        <v>#N/A</v>
      </c>
      <c r="L56" s="359" t="e">
        <f>IF(ISNUMBER(Regressions!L66),ROUND(Regressions!L66, 1), NA())</f>
        <v>#N/A</v>
      </c>
      <c r="M56" s="356" t="e">
        <f>IF(ISNUMBER(Regressions!M66),ROUND(Regressions!M66, 1), NA())</f>
        <v>#N/A</v>
      </c>
      <c r="N56" s="360" t="e">
        <f>IF(ISNUMBER(Regressions!N66),ROUND(Regressions!N66, 1), NA())</f>
        <v>#N/A</v>
      </c>
      <c r="O56" s="354" t="e">
        <f>IF(ISNUMBER(Regressions!O66),ROUND(Regressions!O66, 1), NA())</f>
        <v>#N/A</v>
      </c>
      <c r="P56" s="269" t="e">
        <f>IF(ISNUMBER(Regressions!P66),ROUND(Regressions!P66, 1), NA())</f>
        <v>#N/A</v>
      </c>
      <c r="Q56" s="361" t="e">
        <f>IF(ISNUMBER(Regressions!Q66),ROUND(Regressions!Q66, 1), NA())</f>
        <v>#N/A</v>
      </c>
      <c r="R56" s="356" t="e">
        <f>IF(ISNUMBER(Regressions!R66),ROUND(Regressions!R66, 1), NA())</f>
        <v>#N/A</v>
      </c>
      <c r="S56" s="357" t="e">
        <f>IF(ISNUMBER(Regressions!S66),ROUND(Regressions!S66, 1), NA())</f>
        <v>#N/A</v>
      </c>
    </row>
    <row r="57" x14ac:dyDescent="0.2">
      <c r="A57" s="192" t="str">
        <f>IF(ISBLANK(Regressions!A67), " ", Regressions!A67)</f>
        <v>Haiti</v>
      </c>
      <c r="B57" s="187">
        <f>IF(ISBLANK(Regressions!B67), " ", Regressions!B67)</f>
        <v>2002</v>
      </c>
      <c r="C57" s="190" t="str">
        <f>IF(ISBLANK(Regressions!C67), " ", Regressions!C67)</f>
        <v>Pre-primary</v>
      </c>
      <c r="D57" s="194">
        <f>IF(ISBLANK(Regressions!D67), " ", Regressions!D67)</f>
        <v>714627</v>
      </c>
      <c r="E57" s="354" t="e">
        <f>IF(ISNUMBER(Regressions!E67),ROUND(Regressions!E67, 1), NA())</f>
        <v>#N/A</v>
      </c>
      <c r="F57" s="269" t="e">
        <f>IF(ISNUMBER(Regressions!F67),ROUND(Regressions!F67, 1), NA())</f>
        <v>#N/A</v>
      </c>
      <c r="G57" s="355" t="e">
        <f>IF(ISNUMBER(Regressions!G67),ROUND(Regressions!G67, 1), NA())</f>
        <v>#N/A</v>
      </c>
      <c r="H57" s="356" t="e">
        <f>IF(ISNUMBER(Regressions!H67),ROUND(Regressions!H67, 1), NA())</f>
        <v>#N/A</v>
      </c>
      <c r="I57" s="357" t="e">
        <f>IF(ISNUMBER(Regressions!I67),ROUND(Regressions!I67, 1), NA())</f>
        <v>#N/A</v>
      </c>
      <c r="J57" s="358" t="e">
        <f>IF(ISNUMBER(Regressions!J67),ROUND(Regressions!J67, 1), NA())</f>
        <v>#N/A</v>
      </c>
      <c r="K57" s="269" t="e">
        <f>IF(ISNUMBER(Regressions!K67),ROUND(Regressions!K67, 1), NA())</f>
        <v>#N/A</v>
      </c>
      <c r="L57" s="359" t="e">
        <f>IF(ISNUMBER(Regressions!L67),ROUND(Regressions!L67, 1), NA())</f>
        <v>#N/A</v>
      </c>
      <c r="M57" s="356" t="e">
        <f>IF(ISNUMBER(Regressions!M67),ROUND(Regressions!M67, 1), NA())</f>
        <v>#N/A</v>
      </c>
      <c r="N57" s="360" t="e">
        <f>IF(ISNUMBER(Regressions!N67),ROUND(Regressions!N67, 1), NA())</f>
        <v>#N/A</v>
      </c>
      <c r="O57" s="354" t="e">
        <f>IF(ISNUMBER(Regressions!O67),ROUND(Regressions!O67, 1), NA())</f>
        <v>#N/A</v>
      </c>
      <c r="P57" s="269" t="e">
        <f>IF(ISNUMBER(Regressions!P67),ROUND(Regressions!P67, 1), NA())</f>
        <v>#N/A</v>
      </c>
      <c r="Q57" s="361" t="e">
        <f>IF(ISNUMBER(Regressions!Q67),ROUND(Regressions!Q67, 1), NA())</f>
        <v>#N/A</v>
      </c>
      <c r="R57" s="356" t="e">
        <f>IF(ISNUMBER(Regressions!R67),ROUND(Regressions!R67, 1), NA())</f>
        <v>#N/A</v>
      </c>
      <c r="S57" s="357" t="e">
        <f>IF(ISNUMBER(Regressions!S67),ROUND(Regressions!S67, 1), NA())</f>
        <v>#N/A</v>
      </c>
    </row>
    <row r="58" x14ac:dyDescent="0.2">
      <c r="A58" s="192" t="str">
        <f>IF(ISBLANK(Regressions!A68), " ", Regressions!A68)</f>
        <v>Haiti</v>
      </c>
      <c r="B58" s="187">
        <f>IF(ISBLANK(Regressions!B68), " ", Regressions!B68)</f>
        <v>2003</v>
      </c>
      <c r="C58" s="190" t="str">
        <f>IF(ISBLANK(Regressions!C68), " ", Regressions!C68)</f>
        <v>Pre-primary</v>
      </c>
      <c r="D58" s="194">
        <f>IF(ISBLANK(Regressions!D68), " ", Regressions!D68)</f>
        <v>720120</v>
      </c>
      <c r="E58" s="354" t="e">
        <f>IF(ISNUMBER(Regressions!E68),ROUND(Regressions!E68, 1), NA())</f>
        <v>#N/A</v>
      </c>
      <c r="F58" s="269" t="e">
        <f>IF(ISNUMBER(Regressions!F68),ROUND(Regressions!F68, 1), NA())</f>
        <v>#N/A</v>
      </c>
      <c r="G58" s="355" t="e">
        <f>IF(ISNUMBER(Regressions!G68),ROUND(Regressions!G68, 1), NA())</f>
        <v>#N/A</v>
      </c>
      <c r="H58" s="356" t="e">
        <f>IF(ISNUMBER(Regressions!H68),ROUND(Regressions!H68, 1), NA())</f>
        <v>#N/A</v>
      </c>
      <c r="I58" s="357" t="e">
        <f>IF(ISNUMBER(Regressions!I68),ROUND(Regressions!I68, 1), NA())</f>
        <v>#N/A</v>
      </c>
      <c r="J58" s="358" t="e">
        <f>IF(ISNUMBER(Regressions!J68),ROUND(Regressions!J68, 1), NA())</f>
        <v>#N/A</v>
      </c>
      <c r="K58" s="269" t="e">
        <f>IF(ISNUMBER(Regressions!K68),ROUND(Regressions!K68, 1), NA())</f>
        <v>#N/A</v>
      </c>
      <c r="L58" s="359" t="e">
        <f>IF(ISNUMBER(Regressions!L68),ROUND(Regressions!L68, 1), NA())</f>
        <v>#N/A</v>
      </c>
      <c r="M58" s="356" t="e">
        <f>IF(ISNUMBER(Regressions!M68),ROUND(Regressions!M68, 1), NA())</f>
        <v>#N/A</v>
      </c>
      <c r="N58" s="360" t="e">
        <f>IF(ISNUMBER(Regressions!N68),ROUND(Regressions!N68, 1), NA())</f>
        <v>#N/A</v>
      </c>
      <c r="O58" s="354" t="e">
        <f>IF(ISNUMBER(Regressions!O68),ROUND(Regressions!O68, 1), NA())</f>
        <v>#N/A</v>
      </c>
      <c r="P58" s="269" t="e">
        <f>IF(ISNUMBER(Regressions!P68),ROUND(Regressions!P68, 1), NA())</f>
        <v>#N/A</v>
      </c>
      <c r="Q58" s="361" t="e">
        <f>IF(ISNUMBER(Regressions!Q68),ROUND(Regressions!Q68, 1), NA())</f>
        <v>#N/A</v>
      </c>
      <c r="R58" s="356" t="e">
        <f>IF(ISNUMBER(Regressions!R68),ROUND(Regressions!R68, 1), NA())</f>
        <v>#N/A</v>
      </c>
      <c r="S58" s="357" t="e">
        <f>IF(ISNUMBER(Regressions!S68),ROUND(Regressions!S68, 1), NA())</f>
        <v>#N/A</v>
      </c>
    </row>
    <row r="59" x14ac:dyDescent="0.2">
      <c r="A59" s="192" t="str">
        <f>IF(ISBLANK(Regressions!A69), " ", Regressions!A69)</f>
        <v>Haiti</v>
      </c>
      <c r="B59" s="187">
        <f>IF(ISBLANK(Regressions!B69), " ", Regressions!B69)</f>
        <v>2004</v>
      </c>
      <c r="C59" s="190" t="str">
        <f>IF(ISBLANK(Regressions!C69), " ", Regressions!C69)</f>
        <v>Pre-primary</v>
      </c>
      <c r="D59" s="194">
        <f>IF(ISBLANK(Regressions!D69), " ", Regressions!D69)</f>
        <v>724600</v>
      </c>
      <c r="E59" s="354" t="e">
        <f>IF(ISNUMBER(Regressions!E69),ROUND(Regressions!E69, 1), NA())</f>
        <v>#N/A</v>
      </c>
      <c r="F59" s="269" t="e">
        <f>IF(ISNUMBER(Regressions!F69),ROUND(Regressions!F69, 1), NA())</f>
        <v>#N/A</v>
      </c>
      <c r="G59" s="355" t="e">
        <f>IF(ISNUMBER(Regressions!G69),ROUND(Regressions!G69, 1), NA())</f>
        <v>#N/A</v>
      </c>
      <c r="H59" s="356" t="e">
        <f>IF(ISNUMBER(Regressions!H69),ROUND(Regressions!H69, 1), NA())</f>
        <v>#N/A</v>
      </c>
      <c r="I59" s="357" t="e">
        <f>IF(ISNUMBER(Regressions!I69),ROUND(Regressions!I69, 1), NA())</f>
        <v>#N/A</v>
      </c>
      <c r="J59" s="358" t="e">
        <f>IF(ISNUMBER(Regressions!J69),ROUND(Regressions!J69, 1), NA())</f>
        <v>#N/A</v>
      </c>
      <c r="K59" s="269" t="e">
        <f>IF(ISNUMBER(Regressions!K69),ROUND(Regressions!K69, 1), NA())</f>
        <v>#N/A</v>
      </c>
      <c r="L59" s="359" t="e">
        <f>IF(ISNUMBER(Regressions!L69),ROUND(Regressions!L69, 1), NA())</f>
        <v>#N/A</v>
      </c>
      <c r="M59" s="356" t="e">
        <f>IF(ISNUMBER(Regressions!M69),ROUND(Regressions!M69, 1), NA())</f>
        <v>#N/A</v>
      </c>
      <c r="N59" s="360" t="e">
        <f>IF(ISNUMBER(Regressions!N69),ROUND(Regressions!N69, 1), NA())</f>
        <v>#N/A</v>
      </c>
      <c r="O59" s="354" t="e">
        <f>IF(ISNUMBER(Regressions!O69),ROUND(Regressions!O69, 1), NA())</f>
        <v>#N/A</v>
      </c>
      <c r="P59" s="269" t="e">
        <f>IF(ISNUMBER(Regressions!P69),ROUND(Regressions!P69, 1), NA())</f>
        <v>#N/A</v>
      </c>
      <c r="Q59" s="361" t="e">
        <f>IF(ISNUMBER(Regressions!Q69),ROUND(Regressions!Q69, 1), NA())</f>
        <v>#N/A</v>
      </c>
      <c r="R59" s="356" t="e">
        <f>IF(ISNUMBER(Regressions!R69),ROUND(Regressions!R69, 1), NA())</f>
        <v>#N/A</v>
      </c>
      <c r="S59" s="357" t="e">
        <f>IF(ISNUMBER(Regressions!S69),ROUND(Regressions!S69, 1), NA())</f>
        <v>#N/A</v>
      </c>
    </row>
    <row r="60" x14ac:dyDescent="0.2">
      <c r="A60" s="192" t="str">
        <f>IF(ISBLANK(Regressions!A70), " ", Regressions!A70)</f>
        <v>Haiti</v>
      </c>
      <c r="B60" s="187">
        <f>IF(ISBLANK(Regressions!B70), " ", Regressions!B70)</f>
        <v>2005</v>
      </c>
      <c r="C60" s="190" t="str">
        <f>IF(ISBLANK(Regressions!C70), " ", Regressions!C70)</f>
        <v>Pre-primary</v>
      </c>
      <c r="D60" s="194">
        <f>IF(ISBLANK(Regressions!D70), " ", Regressions!D70)</f>
        <v>724882</v>
      </c>
      <c r="E60" s="354" t="e">
        <f>IF(ISNUMBER(Regressions!E70),ROUND(Regressions!E70, 1), NA())</f>
        <v>#N/A</v>
      </c>
      <c r="F60" s="269" t="e">
        <f>IF(ISNUMBER(Regressions!F70),ROUND(Regressions!F70, 1), NA())</f>
        <v>#N/A</v>
      </c>
      <c r="G60" s="355" t="e">
        <f>IF(ISNUMBER(Regressions!G70),ROUND(Regressions!G70, 1), NA())</f>
        <v>#N/A</v>
      </c>
      <c r="H60" s="356" t="e">
        <f>IF(ISNUMBER(Regressions!H70),ROUND(Regressions!H70, 1), NA())</f>
        <v>#N/A</v>
      </c>
      <c r="I60" s="357" t="e">
        <f>IF(ISNUMBER(Regressions!I70),ROUND(Regressions!I70, 1), NA())</f>
        <v>#N/A</v>
      </c>
      <c r="J60" s="358" t="e">
        <f>IF(ISNUMBER(Regressions!J70),ROUND(Regressions!J70, 1), NA())</f>
        <v>#N/A</v>
      </c>
      <c r="K60" s="269" t="e">
        <f>IF(ISNUMBER(Regressions!K70),ROUND(Regressions!K70, 1), NA())</f>
        <v>#N/A</v>
      </c>
      <c r="L60" s="359" t="e">
        <f>IF(ISNUMBER(Regressions!L70),ROUND(Regressions!L70, 1), NA())</f>
        <v>#N/A</v>
      </c>
      <c r="M60" s="356" t="e">
        <f>IF(ISNUMBER(Regressions!M70),ROUND(Regressions!M70, 1), NA())</f>
        <v>#N/A</v>
      </c>
      <c r="N60" s="360" t="e">
        <f>IF(ISNUMBER(Regressions!N70),ROUND(Regressions!N70, 1), NA())</f>
        <v>#N/A</v>
      </c>
      <c r="O60" s="354" t="e">
        <f>IF(ISNUMBER(Regressions!O70),ROUND(Regressions!O70, 1), NA())</f>
        <v>#N/A</v>
      </c>
      <c r="P60" s="269" t="e">
        <f>IF(ISNUMBER(Regressions!P70),ROUND(Regressions!P70, 1), NA())</f>
        <v>#N/A</v>
      </c>
      <c r="Q60" s="361" t="e">
        <f>IF(ISNUMBER(Regressions!Q70),ROUND(Regressions!Q70, 1), NA())</f>
        <v>#N/A</v>
      </c>
      <c r="R60" s="356" t="e">
        <f>IF(ISNUMBER(Regressions!R70),ROUND(Regressions!R70, 1), NA())</f>
        <v>#N/A</v>
      </c>
      <c r="S60" s="357" t="e">
        <f>IF(ISNUMBER(Regressions!S70),ROUND(Regressions!S70, 1), NA())</f>
        <v>#N/A</v>
      </c>
    </row>
    <row r="61" x14ac:dyDescent="0.2">
      <c r="A61" s="192" t="str">
        <f>IF(ISBLANK(Regressions!A71), " ", Regressions!A71)</f>
        <v>Haiti</v>
      </c>
      <c r="B61" s="187">
        <f>IF(ISBLANK(Regressions!B71), " ", Regressions!B71)</f>
        <v>2006</v>
      </c>
      <c r="C61" s="190" t="str">
        <f>IF(ISBLANK(Regressions!C71), " ", Regressions!C71)</f>
        <v>Pre-primary</v>
      </c>
      <c r="D61" s="194">
        <f>IF(ISBLANK(Regressions!D71), " ", Regressions!D71)</f>
        <v>725398</v>
      </c>
      <c r="E61" s="354" t="e">
        <f>IF(ISNUMBER(Regressions!E71),ROUND(Regressions!E71, 1), NA())</f>
        <v>#N/A</v>
      </c>
      <c r="F61" s="269" t="e">
        <f>IF(ISNUMBER(Regressions!F71),ROUND(Regressions!F71, 1), NA())</f>
        <v>#N/A</v>
      </c>
      <c r="G61" s="355" t="e">
        <f>IF(ISNUMBER(Regressions!G71),ROUND(Regressions!G71, 1), NA())</f>
        <v>#N/A</v>
      </c>
      <c r="H61" s="356" t="e">
        <f>IF(ISNUMBER(Regressions!H71),ROUND(Regressions!H71, 1), NA())</f>
        <v>#N/A</v>
      </c>
      <c r="I61" s="357" t="e">
        <f>IF(ISNUMBER(Regressions!I71),ROUND(Regressions!I71, 1), NA())</f>
        <v>#N/A</v>
      </c>
      <c r="J61" s="358" t="e">
        <f>IF(ISNUMBER(Regressions!J71),ROUND(Regressions!J71, 1), NA())</f>
        <v>#N/A</v>
      </c>
      <c r="K61" s="269" t="e">
        <f>IF(ISNUMBER(Regressions!K71),ROUND(Regressions!K71, 1), NA())</f>
        <v>#N/A</v>
      </c>
      <c r="L61" s="359" t="e">
        <f>IF(ISNUMBER(Regressions!L71),ROUND(Regressions!L71, 1), NA())</f>
        <v>#N/A</v>
      </c>
      <c r="M61" s="356" t="e">
        <f>IF(ISNUMBER(Regressions!M71),ROUND(Regressions!M71, 1), NA())</f>
        <v>#N/A</v>
      </c>
      <c r="N61" s="360" t="e">
        <f>IF(ISNUMBER(Regressions!N71),ROUND(Regressions!N71, 1), NA())</f>
        <v>#N/A</v>
      </c>
      <c r="O61" s="354" t="e">
        <f>IF(ISNUMBER(Regressions!O71),ROUND(Regressions!O71, 1), NA())</f>
        <v>#N/A</v>
      </c>
      <c r="P61" s="269" t="e">
        <f>IF(ISNUMBER(Regressions!P71),ROUND(Regressions!P71, 1), NA())</f>
        <v>#N/A</v>
      </c>
      <c r="Q61" s="361" t="e">
        <f>IF(ISNUMBER(Regressions!Q71),ROUND(Regressions!Q71, 1), NA())</f>
        <v>#N/A</v>
      </c>
      <c r="R61" s="356" t="e">
        <f>IF(ISNUMBER(Regressions!R71),ROUND(Regressions!R71, 1), NA())</f>
        <v>#N/A</v>
      </c>
      <c r="S61" s="357" t="e">
        <f>IF(ISNUMBER(Regressions!S71),ROUND(Regressions!S71, 1), NA())</f>
        <v>#N/A</v>
      </c>
    </row>
    <row r="62" x14ac:dyDescent="0.2">
      <c r="A62" s="192" t="str">
        <f>IF(ISBLANK(Regressions!A72), " ", Regressions!A72)</f>
        <v>Haiti</v>
      </c>
      <c r="B62" s="187">
        <f>IF(ISBLANK(Regressions!B72), " ", Regressions!B72)</f>
        <v>2007</v>
      </c>
      <c r="C62" s="190" t="str">
        <f>IF(ISBLANK(Regressions!C72), " ", Regressions!C72)</f>
        <v>Pre-primary</v>
      </c>
      <c r="D62" s="194">
        <f>IF(ISBLANK(Regressions!D72), " ", Regressions!D72)</f>
        <v>726293</v>
      </c>
      <c r="E62" s="354" t="e">
        <f>IF(ISNUMBER(Regressions!E72),ROUND(Regressions!E72, 1), NA())</f>
        <v>#N/A</v>
      </c>
      <c r="F62" s="269" t="e">
        <f>IF(ISNUMBER(Regressions!F72),ROUND(Regressions!F72, 1), NA())</f>
        <v>#N/A</v>
      </c>
      <c r="G62" s="355" t="e">
        <f>IF(ISNUMBER(Regressions!G72),ROUND(Regressions!G72, 1), NA())</f>
        <v>#N/A</v>
      </c>
      <c r="H62" s="356" t="e">
        <f>IF(ISNUMBER(Regressions!H72),ROUND(Regressions!H72, 1), NA())</f>
        <v>#N/A</v>
      </c>
      <c r="I62" s="357" t="e">
        <f>IF(ISNUMBER(Regressions!I72),ROUND(Regressions!I72, 1), NA())</f>
        <v>#N/A</v>
      </c>
      <c r="J62" s="358" t="e">
        <f>IF(ISNUMBER(Regressions!J72),ROUND(Regressions!J72, 1), NA())</f>
        <v>#N/A</v>
      </c>
      <c r="K62" s="269" t="e">
        <f>IF(ISNUMBER(Regressions!K72),ROUND(Regressions!K72, 1), NA())</f>
        <v>#N/A</v>
      </c>
      <c r="L62" s="359" t="e">
        <f>IF(ISNUMBER(Regressions!L72),ROUND(Regressions!L72, 1), NA())</f>
        <v>#N/A</v>
      </c>
      <c r="M62" s="356" t="e">
        <f>IF(ISNUMBER(Regressions!M72),ROUND(Regressions!M72, 1), NA())</f>
        <v>#N/A</v>
      </c>
      <c r="N62" s="360" t="e">
        <f>IF(ISNUMBER(Regressions!N72),ROUND(Regressions!N72, 1), NA())</f>
        <v>#N/A</v>
      </c>
      <c r="O62" s="354" t="e">
        <f>IF(ISNUMBER(Regressions!O72),ROUND(Regressions!O72, 1), NA())</f>
        <v>#N/A</v>
      </c>
      <c r="P62" s="269" t="e">
        <f>IF(ISNUMBER(Regressions!P72),ROUND(Regressions!P72, 1), NA())</f>
        <v>#N/A</v>
      </c>
      <c r="Q62" s="361" t="e">
        <f>IF(ISNUMBER(Regressions!Q72),ROUND(Regressions!Q72, 1), NA())</f>
        <v>#N/A</v>
      </c>
      <c r="R62" s="356" t="e">
        <f>IF(ISNUMBER(Regressions!R72),ROUND(Regressions!R72, 1), NA())</f>
        <v>#N/A</v>
      </c>
      <c r="S62" s="357" t="e">
        <f>IF(ISNUMBER(Regressions!S72),ROUND(Regressions!S72, 1), NA())</f>
        <v>#N/A</v>
      </c>
    </row>
    <row r="63" x14ac:dyDescent="0.2">
      <c r="A63" s="192" t="str">
        <f>IF(ISBLANK(Regressions!A73), " ", Regressions!A73)</f>
        <v>Haiti</v>
      </c>
      <c r="B63" s="187">
        <f>IF(ISBLANK(Regressions!B73), " ", Regressions!B73)</f>
        <v>2008</v>
      </c>
      <c r="C63" s="190" t="str">
        <f>IF(ISBLANK(Regressions!C73), " ", Regressions!C73)</f>
        <v>Pre-primary</v>
      </c>
      <c r="D63" s="194">
        <f>IF(ISBLANK(Regressions!D73), " ", Regressions!D73)</f>
        <v>726343</v>
      </c>
      <c r="E63" s="354" t="e">
        <f>IF(ISNUMBER(Regressions!E73),ROUND(Regressions!E73, 1), NA())</f>
        <v>#N/A</v>
      </c>
      <c r="F63" s="269" t="e">
        <f>IF(ISNUMBER(Regressions!F73),ROUND(Regressions!F73, 1), NA())</f>
        <v>#N/A</v>
      </c>
      <c r="G63" s="355" t="e">
        <f>IF(ISNUMBER(Regressions!G73),ROUND(Regressions!G73, 1), NA())</f>
        <v>#N/A</v>
      </c>
      <c r="H63" s="356" t="e">
        <f>IF(ISNUMBER(Regressions!H73),ROUND(Regressions!H73, 1), NA())</f>
        <v>#N/A</v>
      </c>
      <c r="I63" s="357" t="e">
        <f>IF(ISNUMBER(Regressions!I73),ROUND(Regressions!I73, 1), NA())</f>
        <v>#N/A</v>
      </c>
      <c r="J63" s="358" t="e">
        <f>IF(ISNUMBER(Regressions!J73),ROUND(Regressions!J73, 1), NA())</f>
        <v>#N/A</v>
      </c>
      <c r="K63" s="269" t="e">
        <f>IF(ISNUMBER(Regressions!K73),ROUND(Regressions!K73, 1), NA())</f>
        <v>#N/A</v>
      </c>
      <c r="L63" s="359" t="e">
        <f>IF(ISNUMBER(Regressions!L73),ROUND(Regressions!L73, 1), NA())</f>
        <v>#N/A</v>
      </c>
      <c r="M63" s="356" t="e">
        <f>IF(ISNUMBER(Regressions!M73),ROUND(Regressions!M73, 1), NA())</f>
        <v>#N/A</v>
      </c>
      <c r="N63" s="360" t="e">
        <f>IF(ISNUMBER(Regressions!N73),ROUND(Regressions!N73, 1), NA())</f>
        <v>#N/A</v>
      </c>
      <c r="O63" s="354" t="e">
        <f>IF(ISNUMBER(Regressions!O73),ROUND(Regressions!O73, 1), NA())</f>
        <v>#N/A</v>
      </c>
      <c r="P63" s="269" t="e">
        <f>IF(ISNUMBER(Regressions!P73),ROUND(Regressions!P73, 1), NA())</f>
        <v>#N/A</v>
      </c>
      <c r="Q63" s="361" t="e">
        <f>IF(ISNUMBER(Regressions!Q73),ROUND(Regressions!Q73, 1), NA())</f>
        <v>#N/A</v>
      </c>
      <c r="R63" s="356" t="e">
        <f>IF(ISNUMBER(Regressions!R73),ROUND(Regressions!R73, 1), NA())</f>
        <v>#N/A</v>
      </c>
      <c r="S63" s="357" t="e">
        <f>IF(ISNUMBER(Regressions!S73),ROUND(Regressions!S73, 1), NA())</f>
        <v>#N/A</v>
      </c>
    </row>
    <row r="64" x14ac:dyDescent="0.2">
      <c r="A64" s="192" t="str">
        <f>IF(ISBLANK(Regressions!A74), " ", Regressions!A74)</f>
        <v>Haiti</v>
      </c>
      <c r="B64" s="187">
        <f>IF(ISBLANK(Regressions!B74), " ", Regressions!B74)</f>
        <v>2009</v>
      </c>
      <c r="C64" s="190" t="str">
        <f>IF(ISBLANK(Regressions!C74), " ", Regressions!C74)</f>
        <v>Pre-primary</v>
      </c>
      <c r="D64" s="194">
        <f>IF(ISBLANK(Regressions!D74), " ", Regressions!D74)</f>
        <v>726221</v>
      </c>
      <c r="E64" s="354" t="e">
        <f>IF(ISNUMBER(Regressions!E74),ROUND(Regressions!E74, 1), NA())</f>
        <v>#N/A</v>
      </c>
      <c r="F64" s="269" t="e">
        <f>IF(ISNUMBER(Regressions!F74),ROUND(Regressions!F74, 1), NA())</f>
        <v>#N/A</v>
      </c>
      <c r="G64" s="355" t="e">
        <f>IF(ISNUMBER(Regressions!G74),ROUND(Regressions!G74, 1), NA())</f>
        <v>#N/A</v>
      </c>
      <c r="H64" s="356" t="e">
        <f>IF(ISNUMBER(Regressions!H74),ROUND(Regressions!H74, 1), NA())</f>
        <v>#N/A</v>
      </c>
      <c r="I64" s="357" t="e">
        <f>IF(ISNUMBER(Regressions!I74),ROUND(Regressions!I74, 1), NA())</f>
        <v>#N/A</v>
      </c>
      <c r="J64" s="358" t="e">
        <f>IF(ISNUMBER(Regressions!J74),ROUND(Regressions!J74, 1), NA())</f>
        <v>#N/A</v>
      </c>
      <c r="K64" s="269" t="e">
        <f>IF(ISNUMBER(Regressions!K74),ROUND(Regressions!K74, 1), NA())</f>
        <v>#N/A</v>
      </c>
      <c r="L64" s="359" t="e">
        <f>IF(ISNUMBER(Regressions!L74),ROUND(Regressions!L74, 1), NA())</f>
        <v>#N/A</v>
      </c>
      <c r="M64" s="356" t="e">
        <f>IF(ISNUMBER(Regressions!M74),ROUND(Regressions!M74, 1), NA())</f>
        <v>#N/A</v>
      </c>
      <c r="N64" s="360" t="e">
        <f>IF(ISNUMBER(Regressions!N74),ROUND(Regressions!N74, 1), NA())</f>
        <v>#N/A</v>
      </c>
      <c r="O64" s="354" t="e">
        <f>IF(ISNUMBER(Regressions!O74),ROUND(Regressions!O74, 1), NA())</f>
        <v>#N/A</v>
      </c>
      <c r="P64" s="269" t="e">
        <f>IF(ISNUMBER(Regressions!P74),ROUND(Regressions!P74, 1), NA())</f>
        <v>#N/A</v>
      </c>
      <c r="Q64" s="361" t="e">
        <f>IF(ISNUMBER(Regressions!Q74),ROUND(Regressions!Q74, 1), NA())</f>
        <v>#N/A</v>
      </c>
      <c r="R64" s="356" t="e">
        <f>IF(ISNUMBER(Regressions!R74),ROUND(Regressions!R74, 1), NA())</f>
        <v>#N/A</v>
      </c>
      <c r="S64" s="357" t="e">
        <f>IF(ISNUMBER(Regressions!S74),ROUND(Regressions!S74, 1), NA())</f>
        <v>#N/A</v>
      </c>
    </row>
    <row r="65" x14ac:dyDescent="0.2">
      <c r="A65" s="192" t="str">
        <f>IF(ISBLANK(Regressions!A75), " ", Regressions!A75)</f>
        <v>Haiti</v>
      </c>
      <c r="B65" s="187">
        <f>IF(ISBLANK(Regressions!B75), " ", Regressions!B75)</f>
        <v>2010</v>
      </c>
      <c r="C65" s="190" t="str">
        <f>IF(ISBLANK(Regressions!C75), " ", Regressions!C75)</f>
        <v>Pre-primary</v>
      </c>
      <c r="D65" s="194">
        <f>IF(ISBLANK(Regressions!D75), " ", Regressions!D75)</f>
        <v>727913</v>
      </c>
      <c r="E65" s="354" t="e">
        <f>IF(ISNUMBER(Regressions!E75),ROUND(Regressions!E75, 1), NA())</f>
        <v>#N/A</v>
      </c>
      <c r="F65" s="269" t="e">
        <f>IF(ISNUMBER(Regressions!F75),ROUND(Regressions!F75, 1), NA())</f>
        <v>#N/A</v>
      </c>
      <c r="G65" s="355" t="e">
        <f>IF(ISNUMBER(Regressions!G75),ROUND(Regressions!G75, 1), NA())</f>
        <v>#N/A</v>
      </c>
      <c r="H65" s="356" t="e">
        <f>IF(ISNUMBER(Regressions!H75),ROUND(Regressions!H75, 1), NA())</f>
        <v>#N/A</v>
      </c>
      <c r="I65" s="357" t="e">
        <f>IF(ISNUMBER(Regressions!I75),ROUND(Regressions!I75, 1), NA())</f>
        <v>#N/A</v>
      </c>
      <c r="J65" s="358" t="e">
        <f>IF(ISNUMBER(Regressions!J75),ROUND(Regressions!J75, 1), NA())</f>
        <v>#N/A</v>
      </c>
      <c r="K65" s="269" t="e">
        <f>IF(ISNUMBER(Regressions!K75),ROUND(Regressions!K75, 1), NA())</f>
        <v>#N/A</v>
      </c>
      <c r="L65" s="359" t="e">
        <f>IF(ISNUMBER(Regressions!L75),ROUND(Regressions!L75, 1), NA())</f>
        <v>#N/A</v>
      </c>
      <c r="M65" s="356" t="e">
        <f>IF(ISNUMBER(Regressions!M75),ROUND(Regressions!M75, 1), NA())</f>
        <v>#N/A</v>
      </c>
      <c r="N65" s="360" t="e">
        <f>IF(ISNUMBER(Regressions!N75),ROUND(Regressions!N75, 1), NA())</f>
        <v>#N/A</v>
      </c>
      <c r="O65" s="354" t="e">
        <f>IF(ISNUMBER(Regressions!O75),ROUND(Regressions!O75, 1), NA())</f>
        <v>#N/A</v>
      </c>
      <c r="P65" s="269" t="e">
        <f>IF(ISNUMBER(Regressions!P75),ROUND(Regressions!P75, 1), NA())</f>
        <v>#N/A</v>
      </c>
      <c r="Q65" s="361" t="e">
        <f>IF(ISNUMBER(Regressions!Q75),ROUND(Regressions!Q75, 1), NA())</f>
        <v>#N/A</v>
      </c>
      <c r="R65" s="356" t="e">
        <f>IF(ISNUMBER(Regressions!R75),ROUND(Regressions!R75, 1), NA())</f>
        <v>#N/A</v>
      </c>
      <c r="S65" s="357" t="e">
        <f>IF(ISNUMBER(Regressions!S75),ROUND(Regressions!S75, 1), NA())</f>
        <v>#N/A</v>
      </c>
    </row>
    <row r="66" x14ac:dyDescent="0.2">
      <c r="A66" s="192" t="str">
        <f>IF(ISBLANK(Regressions!A76), " ", Regressions!A76)</f>
        <v>Haiti</v>
      </c>
      <c r="B66" s="187">
        <f>IF(ISBLANK(Regressions!B76), " ", Regressions!B76)</f>
        <v>2011</v>
      </c>
      <c r="C66" s="190" t="str">
        <f>IF(ISBLANK(Regressions!C76), " ", Regressions!C76)</f>
        <v>Pre-primary</v>
      </c>
      <c r="D66" s="194">
        <f>IF(ISBLANK(Regressions!D76), " ", Regressions!D76)</f>
        <v>729574</v>
      </c>
      <c r="E66" s="354" t="e">
        <f>IF(ISNUMBER(Regressions!E76),ROUND(Regressions!E76, 1), NA())</f>
        <v>#N/A</v>
      </c>
      <c r="F66" s="269" t="e">
        <f>IF(ISNUMBER(Regressions!F76),ROUND(Regressions!F76, 1), NA())</f>
        <v>#N/A</v>
      </c>
      <c r="G66" s="355" t="e">
        <f>IF(ISNUMBER(Regressions!G76),ROUND(Regressions!G76, 1), NA())</f>
        <v>#N/A</v>
      </c>
      <c r="H66" s="356" t="e">
        <f>IF(ISNUMBER(Regressions!H76),ROUND(Regressions!H76, 1), NA())</f>
        <v>#N/A</v>
      </c>
      <c r="I66" s="357" t="e">
        <f>IF(ISNUMBER(Regressions!I76),ROUND(Regressions!I76, 1), NA())</f>
        <v>#N/A</v>
      </c>
      <c r="J66" s="358" t="e">
        <f>IF(ISNUMBER(Regressions!J76),ROUND(Regressions!J76, 1), NA())</f>
        <v>#N/A</v>
      </c>
      <c r="K66" s="269" t="e">
        <f>IF(ISNUMBER(Regressions!K76),ROUND(Regressions!K76, 1), NA())</f>
        <v>#N/A</v>
      </c>
      <c r="L66" s="359" t="e">
        <f>IF(ISNUMBER(Regressions!L76),ROUND(Regressions!L76, 1), NA())</f>
        <v>#N/A</v>
      </c>
      <c r="M66" s="356" t="e">
        <f>IF(ISNUMBER(Regressions!M76),ROUND(Regressions!M76, 1), NA())</f>
        <v>#N/A</v>
      </c>
      <c r="N66" s="360" t="e">
        <f>IF(ISNUMBER(Regressions!N76),ROUND(Regressions!N76, 1), NA())</f>
        <v>#N/A</v>
      </c>
      <c r="O66" s="354" t="e">
        <f>IF(ISNUMBER(Regressions!O76),ROUND(Regressions!O76, 1), NA())</f>
        <v>#N/A</v>
      </c>
      <c r="P66" s="269" t="e">
        <f>IF(ISNUMBER(Regressions!P76),ROUND(Regressions!P76, 1), NA())</f>
        <v>#N/A</v>
      </c>
      <c r="Q66" s="361" t="e">
        <f>IF(ISNUMBER(Regressions!Q76),ROUND(Regressions!Q76, 1), NA())</f>
        <v>#N/A</v>
      </c>
      <c r="R66" s="356" t="e">
        <f>IF(ISNUMBER(Regressions!R76),ROUND(Regressions!R76, 1), NA())</f>
        <v>#N/A</v>
      </c>
      <c r="S66" s="357" t="e">
        <f>IF(ISNUMBER(Regressions!S76),ROUND(Regressions!S76, 1), NA())</f>
        <v>#N/A</v>
      </c>
    </row>
    <row r="67" x14ac:dyDescent="0.2">
      <c r="A67" s="192" t="str">
        <f>IF(ISBLANK(Regressions!A77), " ", Regressions!A77)</f>
        <v>Haiti</v>
      </c>
      <c r="B67" s="187">
        <f>IF(ISBLANK(Regressions!B77), " ", Regressions!B77)</f>
        <v>2012</v>
      </c>
      <c r="C67" s="190" t="str">
        <f>IF(ISBLANK(Regressions!C77), " ", Regressions!C77)</f>
        <v>Pre-primary</v>
      </c>
      <c r="D67" s="194">
        <f>IF(ISBLANK(Regressions!D77), " ", Regressions!D77)</f>
        <v>734206</v>
      </c>
      <c r="E67" s="354" t="e">
        <f>IF(ISNUMBER(Regressions!E77),ROUND(Regressions!E77, 1), NA())</f>
        <v>#N/A</v>
      </c>
      <c r="F67" s="269" t="e">
        <f>IF(ISNUMBER(Regressions!F77),ROUND(Regressions!F77, 1), NA())</f>
        <v>#N/A</v>
      </c>
      <c r="G67" s="355" t="e">
        <f>IF(ISNUMBER(Regressions!G77),ROUND(Regressions!G77, 1), NA())</f>
        <v>#N/A</v>
      </c>
      <c r="H67" s="356" t="e">
        <f>IF(ISNUMBER(Regressions!H77),ROUND(Regressions!H77, 1), NA())</f>
        <v>#N/A</v>
      </c>
      <c r="I67" s="357" t="e">
        <f>IF(ISNUMBER(Regressions!I77),ROUND(Regressions!I77, 1), NA())</f>
        <v>#N/A</v>
      </c>
      <c r="J67" s="358" t="e">
        <f>IF(ISNUMBER(Regressions!J77),ROUND(Regressions!J77, 1), NA())</f>
        <v>#N/A</v>
      </c>
      <c r="K67" s="269" t="e">
        <f>IF(ISNUMBER(Regressions!K77),ROUND(Regressions!K77, 1), NA())</f>
        <v>#N/A</v>
      </c>
      <c r="L67" s="359" t="e">
        <f>IF(ISNUMBER(Regressions!L77),ROUND(Regressions!L77, 1), NA())</f>
        <v>#N/A</v>
      </c>
      <c r="M67" s="356" t="e">
        <f>IF(ISNUMBER(Regressions!M77),ROUND(Regressions!M77, 1), NA())</f>
        <v>#N/A</v>
      </c>
      <c r="N67" s="360" t="e">
        <f>IF(ISNUMBER(Regressions!N77),ROUND(Regressions!N77, 1), NA())</f>
        <v>#N/A</v>
      </c>
      <c r="O67" s="354" t="e">
        <f>IF(ISNUMBER(Regressions!O77),ROUND(Regressions!O77, 1), NA())</f>
        <v>#N/A</v>
      </c>
      <c r="P67" s="269" t="e">
        <f>IF(ISNUMBER(Regressions!P77),ROUND(Regressions!P77, 1), NA())</f>
        <v>#N/A</v>
      </c>
      <c r="Q67" s="361" t="e">
        <f>IF(ISNUMBER(Regressions!Q77),ROUND(Regressions!Q77, 1), NA())</f>
        <v>#N/A</v>
      </c>
      <c r="R67" s="356" t="e">
        <f>IF(ISNUMBER(Regressions!R77),ROUND(Regressions!R77, 1), NA())</f>
        <v>#N/A</v>
      </c>
      <c r="S67" s="357" t="e">
        <f>IF(ISNUMBER(Regressions!S77),ROUND(Regressions!S77, 1), NA())</f>
        <v>#N/A</v>
      </c>
    </row>
    <row r="68" x14ac:dyDescent="0.2">
      <c r="A68" s="192" t="str">
        <f>IF(ISBLANK(Regressions!A78), " ", Regressions!A78)</f>
        <v>Haiti</v>
      </c>
      <c r="B68" s="187">
        <f>IF(ISBLANK(Regressions!B78), " ", Regressions!B78)</f>
        <v>2013</v>
      </c>
      <c r="C68" s="190" t="str">
        <f>IF(ISBLANK(Regressions!C78), " ", Regressions!C78)</f>
        <v>Pre-primary</v>
      </c>
      <c r="D68" s="194">
        <f>IF(ISBLANK(Regressions!D78), " ", Regressions!D78)</f>
        <v>739146</v>
      </c>
      <c r="E68" s="354" t="e">
        <f>IF(ISNUMBER(Regressions!E78),ROUND(Regressions!E78, 1), NA())</f>
        <v>#N/A</v>
      </c>
      <c r="F68" s="269" t="e">
        <f>IF(ISNUMBER(Regressions!F78),ROUND(Regressions!F78, 1), NA())</f>
        <v>#N/A</v>
      </c>
      <c r="G68" s="355" t="e">
        <f>IF(ISNUMBER(Regressions!G78),ROUND(Regressions!G78, 1), NA())</f>
        <v>#N/A</v>
      </c>
      <c r="H68" s="356" t="e">
        <f>IF(ISNUMBER(Regressions!H78),ROUND(Regressions!H78, 1), NA())</f>
        <v>#N/A</v>
      </c>
      <c r="I68" s="357" t="e">
        <f>IF(ISNUMBER(Regressions!I78),ROUND(Regressions!I78, 1), NA())</f>
        <v>#N/A</v>
      </c>
      <c r="J68" s="358" t="e">
        <f>IF(ISNUMBER(Regressions!J78),ROUND(Regressions!J78, 1), NA())</f>
        <v>#N/A</v>
      </c>
      <c r="K68" s="269" t="e">
        <f>IF(ISNUMBER(Regressions!K78),ROUND(Regressions!K78, 1), NA())</f>
        <v>#N/A</v>
      </c>
      <c r="L68" s="359" t="e">
        <f>IF(ISNUMBER(Regressions!L78),ROUND(Regressions!L78, 1), NA())</f>
        <v>#N/A</v>
      </c>
      <c r="M68" s="356" t="e">
        <f>IF(ISNUMBER(Regressions!M78),ROUND(Regressions!M78, 1), NA())</f>
        <v>#N/A</v>
      </c>
      <c r="N68" s="360" t="e">
        <f>IF(ISNUMBER(Regressions!N78),ROUND(Regressions!N78, 1), NA())</f>
        <v>#N/A</v>
      </c>
      <c r="O68" s="354" t="e">
        <f>IF(ISNUMBER(Regressions!O78),ROUND(Regressions!O78, 1), NA())</f>
        <v>#N/A</v>
      </c>
      <c r="P68" s="269" t="e">
        <f>IF(ISNUMBER(Regressions!P78),ROUND(Regressions!P78, 1), NA())</f>
        <v>#N/A</v>
      </c>
      <c r="Q68" s="361" t="e">
        <f>IF(ISNUMBER(Regressions!Q78),ROUND(Regressions!Q78, 1), NA())</f>
        <v>#N/A</v>
      </c>
      <c r="R68" s="356" t="e">
        <f>IF(ISNUMBER(Regressions!R78),ROUND(Regressions!R78, 1), NA())</f>
        <v>#N/A</v>
      </c>
      <c r="S68" s="357" t="e">
        <f>IF(ISNUMBER(Regressions!S78),ROUND(Regressions!S78, 1), NA())</f>
        <v>#N/A</v>
      </c>
    </row>
    <row r="69" x14ac:dyDescent="0.2">
      <c r="A69" s="192" t="str">
        <f>IF(ISBLANK(Regressions!A79), " ", Regressions!A79)</f>
        <v>Haiti</v>
      </c>
      <c r="B69" s="187">
        <f>IF(ISBLANK(Regressions!B79), " ", Regressions!B79)</f>
        <v>2014</v>
      </c>
      <c r="C69" s="190" t="str">
        <f>IF(ISBLANK(Regressions!C79), " ", Regressions!C79)</f>
        <v>Pre-primary</v>
      </c>
      <c r="D69" s="194">
        <f>IF(ISBLANK(Regressions!D79), " ", Regressions!D79)</f>
        <v>742987</v>
      </c>
      <c r="E69" s="354" t="e">
        <f>IF(ISNUMBER(Regressions!E79),ROUND(Regressions!E79, 1), NA())</f>
        <v>#N/A</v>
      </c>
      <c r="F69" s="269" t="e">
        <f>IF(ISNUMBER(Regressions!F79),ROUND(Regressions!F79, 1), NA())</f>
        <v>#N/A</v>
      </c>
      <c r="G69" s="355" t="e">
        <f>IF(ISNUMBER(Regressions!G79),ROUND(Regressions!G79, 1), NA())</f>
        <v>#N/A</v>
      </c>
      <c r="H69" s="356" t="e">
        <f>IF(ISNUMBER(Regressions!H79),ROUND(Regressions!H79, 1), NA())</f>
        <v>#N/A</v>
      </c>
      <c r="I69" s="357" t="e">
        <f>IF(ISNUMBER(Regressions!I79),ROUND(Regressions!I79, 1), NA())</f>
        <v>#N/A</v>
      </c>
      <c r="J69" s="358" t="e">
        <f>IF(ISNUMBER(Regressions!J79),ROUND(Regressions!J79, 1), NA())</f>
        <v>#N/A</v>
      </c>
      <c r="K69" s="269" t="e">
        <f>IF(ISNUMBER(Regressions!K79),ROUND(Regressions!K79, 1), NA())</f>
        <v>#N/A</v>
      </c>
      <c r="L69" s="359" t="e">
        <f>IF(ISNUMBER(Regressions!L79),ROUND(Regressions!L79, 1), NA())</f>
        <v>#N/A</v>
      </c>
      <c r="M69" s="356" t="e">
        <f>IF(ISNUMBER(Regressions!M79),ROUND(Regressions!M79, 1), NA())</f>
        <v>#N/A</v>
      </c>
      <c r="N69" s="360" t="e">
        <f>IF(ISNUMBER(Regressions!N79),ROUND(Regressions!N79, 1), NA())</f>
        <v>#N/A</v>
      </c>
      <c r="O69" s="354" t="e">
        <f>IF(ISNUMBER(Regressions!O79),ROUND(Regressions!O79, 1), NA())</f>
        <v>#N/A</v>
      </c>
      <c r="P69" s="269" t="e">
        <f>IF(ISNUMBER(Regressions!P79),ROUND(Regressions!P79, 1), NA())</f>
        <v>#N/A</v>
      </c>
      <c r="Q69" s="361" t="e">
        <f>IF(ISNUMBER(Regressions!Q79),ROUND(Regressions!Q79, 1), NA())</f>
        <v>#N/A</v>
      </c>
      <c r="R69" s="356" t="e">
        <f>IF(ISNUMBER(Regressions!R79),ROUND(Regressions!R79, 1), NA())</f>
        <v>#N/A</v>
      </c>
      <c r="S69" s="357" t="e">
        <f>IF(ISNUMBER(Regressions!S79),ROUND(Regressions!S79, 1), NA())</f>
        <v>#N/A</v>
      </c>
    </row>
    <row r="70" x14ac:dyDescent="0.2">
      <c r="A70" s="192" t="str">
        <f>IF(ISBLANK(Regressions!A80), " ", Regressions!A80)</f>
        <v>Haiti</v>
      </c>
      <c r="B70" s="187">
        <f>IF(ISBLANK(Regressions!B80), " ", Regressions!B80)</f>
        <v>2015</v>
      </c>
      <c r="C70" s="190" t="str">
        <f>IF(ISBLANK(Regressions!C80), " ", Regressions!C80)</f>
        <v>Pre-primary</v>
      </c>
      <c r="D70" s="194">
        <f>IF(ISBLANK(Regressions!D80), " ", Regressions!D80)</f>
        <v>741483</v>
      </c>
      <c r="E70" s="354" t="e">
        <f>IF(ISNUMBER(Regressions!E80),ROUND(Regressions!E80, 1), NA())</f>
        <v>#N/A</v>
      </c>
      <c r="F70" s="269" t="e">
        <f>IF(ISNUMBER(Regressions!F80),ROUND(Regressions!F80, 1), NA())</f>
        <v>#N/A</v>
      </c>
      <c r="G70" s="355" t="e">
        <f>IF(ISNUMBER(Regressions!G80),ROUND(Regressions!G80, 1), NA())</f>
        <v>#N/A</v>
      </c>
      <c r="H70" s="356" t="e">
        <f>IF(ISNUMBER(Regressions!H80),ROUND(Regressions!H80, 1), NA())</f>
        <v>#N/A</v>
      </c>
      <c r="I70" s="357" t="e">
        <f>IF(ISNUMBER(Regressions!I80),ROUND(Regressions!I80, 1), NA())</f>
        <v>#N/A</v>
      </c>
      <c r="J70" s="358" t="e">
        <f>IF(ISNUMBER(Regressions!J80),ROUND(Regressions!J80, 1), NA())</f>
        <v>#N/A</v>
      </c>
      <c r="K70" s="269" t="e">
        <f>IF(ISNUMBER(Regressions!K80),ROUND(Regressions!K80, 1), NA())</f>
        <v>#N/A</v>
      </c>
      <c r="L70" s="359" t="e">
        <f>IF(ISNUMBER(Regressions!L80),ROUND(Regressions!L80, 1), NA())</f>
        <v>#N/A</v>
      </c>
      <c r="M70" s="356" t="e">
        <f>IF(ISNUMBER(Regressions!M80),ROUND(Regressions!M80, 1), NA())</f>
        <v>#N/A</v>
      </c>
      <c r="N70" s="360" t="e">
        <f>IF(ISNUMBER(Regressions!N80),ROUND(Regressions!N80, 1), NA())</f>
        <v>#N/A</v>
      </c>
      <c r="O70" s="354" t="e">
        <f>IF(ISNUMBER(Regressions!O80),ROUND(Regressions!O80, 1), NA())</f>
        <v>#N/A</v>
      </c>
      <c r="P70" s="269" t="e">
        <f>IF(ISNUMBER(Regressions!P80),ROUND(Regressions!P80, 1), NA())</f>
        <v>#N/A</v>
      </c>
      <c r="Q70" s="361" t="e">
        <f>IF(ISNUMBER(Regressions!Q80),ROUND(Regressions!Q80, 1), NA())</f>
        <v>#N/A</v>
      </c>
      <c r="R70" s="356" t="e">
        <f>IF(ISNUMBER(Regressions!R80),ROUND(Regressions!R80, 1), NA())</f>
        <v>#N/A</v>
      </c>
      <c r="S70" s="357" t="e">
        <f>IF(ISNUMBER(Regressions!S80),ROUND(Regressions!S80, 1), NA())</f>
        <v>#N/A</v>
      </c>
    </row>
    <row r="71" x14ac:dyDescent="0.2">
      <c r="A71" s="331" t="str">
        <f>IF(ISBLANK(Regressions!A81), " ", Regressions!A81)</f>
        <v>Haiti</v>
      </c>
      <c r="B71" s="332">
        <f>IF(ISBLANK(Regressions!B81), " ", Regressions!B81)</f>
        <v>2016</v>
      </c>
      <c r="C71" s="333" t="str">
        <f>IF(ISBLANK(Regressions!C81), " ", Regressions!C81)</f>
        <v>Pre-primary</v>
      </c>
      <c r="D71" s="334">
        <f>IF(ISBLANK(Regressions!D81), " ", Regressions!D81)</f>
        <v>739915</v>
      </c>
      <c r="E71" s="362" t="e">
        <f>IF(ISNUMBER(Regressions!E81),ROUND(Regressions!E81, 1), NA())</f>
        <v>#N/A</v>
      </c>
      <c r="F71" s="270" t="e">
        <f>IF(ISNUMBER(Regressions!F81),ROUND(Regressions!F81, 1), NA())</f>
        <v>#N/A</v>
      </c>
      <c r="G71" s="363" t="e">
        <f>IF(ISNUMBER(Regressions!G81),ROUND(Regressions!G81, 1), NA())</f>
        <v>#N/A</v>
      </c>
      <c r="H71" s="364" t="e">
        <f>IF(ISNUMBER(Regressions!H81),ROUND(Regressions!H81, 1), NA())</f>
        <v>#N/A</v>
      </c>
      <c r="I71" s="365" t="e">
        <f>IF(ISNUMBER(Regressions!I81),ROUND(Regressions!I81, 1), NA())</f>
        <v>#N/A</v>
      </c>
      <c r="J71" s="366" t="e">
        <f>IF(ISNUMBER(Regressions!J81),ROUND(Regressions!J81, 1), NA())</f>
        <v>#N/A</v>
      </c>
      <c r="K71" s="270" t="e">
        <f>IF(ISNUMBER(Regressions!K81),ROUND(Regressions!K81, 1), NA())</f>
        <v>#N/A</v>
      </c>
      <c r="L71" s="367" t="e">
        <f>IF(ISNUMBER(Regressions!L81),ROUND(Regressions!L81, 1), NA())</f>
        <v>#N/A</v>
      </c>
      <c r="M71" s="364" t="e">
        <f>IF(ISNUMBER(Regressions!M81),ROUND(Regressions!M81, 1), NA())</f>
        <v>#N/A</v>
      </c>
      <c r="N71" s="368" t="e">
        <f>IF(ISNUMBER(Regressions!N81),ROUND(Regressions!N81, 1), NA())</f>
        <v>#N/A</v>
      </c>
      <c r="O71" s="362" t="e">
        <f>IF(ISNUMBER(Regressions!O81),ROUND(Regressions!O81, 1), NA())</f>
        <v>#N/A</v>
      </c>
      <c r="P71" s="270" t="e">
        <f>IF(ISNUMBER(Regressions!P81),ROUND(Regressions!P81, 1), NA())</f>
        <v>#N/A</v>
      </c>
      <c r="Q71" s="369" t="e">
        <f>IF(ISNUMBER(Regressions!Q81),ROUND(Regressions!Q81, 1), NA())</f>
        <v>#N/A</v>
      </c>
      <c r="R71" s="364" t="e">
        <f>IF(ISNUMBER(Regressions!R81),ROUND(Regressions!R81, 1), NA())</f>
        <v>#N/A</v>
      </c>
      <c r="S71" s="365" t="e">
        <f>IF(ISNUMBER(Regressions!S81),ROUND(Regressions!S81, 1), NA())</f>
        <v>#N/A</v>
      </c>
    </row>
    <row r="72" x14ac:dyDescent="0.2">
      <c r="A72" s="192" t="str">
        <f>IF(ISBLANK(Regressions!A82), " ", Regressions!A82)</f>
        <v>Haiti</v>
      </c>
      <c r="B72" s="187">
        <f>IF(ISBLANK(Regressions!B82), " ", Regressions!B82)</f>
        <v>2000</v>
      </c>
      <c r="C72" s="190" t="str">
        <f>IF(ISBLANK(Regressions!C82), " ", Regressions!C82)</f>
        <v>Primary</v>
      </c>
      <c r="D72" s="194">
        <f>IF(ISBLANK(Regressions!D82), " ", Regressions!D82)</f>
        <v>1343854</v>
      </c>
      <c r="E72" s="354" t="e">
        <f>IF(ISNUMBER(Regressions!E82),ROUND(Regressions!E82, 1), NA())</f>
        <v>#N/A</v>
      </c>
      <c r="F72" s="269" t="e">
        <f>IF(ISNUMBER(Regressions!F82),ROUND(Regressions!F82, 1), NA())</f>
        <v>#N/A</v>
      </c>
      <c r="G72" s="355" t="e">
        <f>IF(ISNUMBER(Regressions!G82),ROUND(Regressions!G82, 1), NA())</f>
        <v>#N/A</v>
      </c>
      <c r="H72" s="356" t="e">
        <f>IF(ISNUMBER(Regressions!H82),ROUND(Regressions!H82, 1), NA())</f>
        <v>#N/A</v>
      </c>
      <c r="I72" s="357" t="e">
        <f>IF(ISNUMBER(Regressions!I82),ROUND(Regressions!I82, 1), NA())</f>
        <v>#N/A</v>
      </c>
      <c r="J72" s="358" t="e">
        <f>IF(ISNUMBER(Regressions!J82),ROUND(Regressions!J82, 1), NA())</f>
        <v>#N/A</v>
      </c>
      <c r="K72" s="269" t="e">
        <f>IF(ISNUMBER(Regressions!K82),ROUND(Regressions!K82, 1), NA())</f>
        <v>#N/A</v>
      </c>
      <c r="L72" s="359" t="e">
        <f>IF(ISNUMBER(Regressions!L82),ROUND(Regressions!L82, 1), NA())</f>
        <v>#N/A</v>
      </c>
      <c r="M72" s="356" t="e">
        <f>IF(ISNUMBER(Regressions!M82),ROUND(Regressions!M82, 1), NA())</f>
        <v>#N/A</v>
      </c>
      <c r="N72" s="360" t="e">
        <f>IF(ISNUMBER(Regressions!N82),ROUND(Regressions!N82, 1), NA())</f>
        <v>#N/A</v>
      </c>
      <c r="O72" s="354" t="e">
        <f>IF(ISNUMBER(Regressions!O82),ROUND(Regressions!O82, 1), NA())</f>
        <v>#N/A</v>
      </c>
      <c r="P72" s="269" t="e">
        <f>IF(ISNUMBER(Regressions!P82),ROUND(Regressions!P82, 1), NA())</f>
        <v>#N/A</v>
      </c>
      <c r="Q72" s="361" t="e">
        <f>IF(ISNUMBER(Regressions!Q82),ROUND(Regressions!Q82, 1), NA())</f>
        <v>#N/A</v>
      </c>
      <c r="R72" s="356" t="e">
        <f>IF(ISNUMBER(Regressions!R82),ROUND(Regressions!R82, 1), NA())</f>
        <v>#N/A</v>
      </c>
      <c r="S72" s="357" t="e">
        <f>IF(ISNUMBER(Regressions!S82),ROUND(Regressions!S82, 1), NA())</f>
        <v>#N/A</v>
      </c>
    </row>
    <row r="73" x14ac:dyDescent="0.2">
      <c r="A73" s="192" t="str">
        <f>IF(ISBLANK(Regressions!A83), " ", Regressions!A83)</f>
        <v>Haiti</v>
      </c>
      <c r="B73" s="187">
        <f>IF(ISBLANK(Regressions!B83), " ", Regressions!B83)</f>
        <v>2001</v>
      </c>
      <c r="C73" s="190" t="str">
        <f>IF(ISBLANK(Regressions!C83), " ", Regressions!C83)</f>
        <v>Primary</v>
      </c>
      <c r="D73" s="194">
        <f>IF(ISBLANK(Regressions!D83), " ", Regressions!D83)</f>
        <v>1351238</v>
      </c>
      <c r="E73" s="354" t="e">
        <f>IF(ISNUMBER(Regressions!E83),ROUND(Regressions!E83, 1), NA())</f>
        <v>#N/A</v>
      </c>
      <c r="F73" s="269" t="e">
        <f>IF(ISNUMBER(Regressions!F83),ROUND(Regressions!F83, 1), NA())</f>
        <v>#N/A</v>
      </c>
      <c r="G73" s="355" t="e">
        <f>IF(ISNUMBER(Regressions!G83),ROUND(Regressions!G83, 1), NA())</f>
        <v>#N/A</v>
      </c>
      <c r="H73" s="356" t="e">
        <f>IF(ISNUMBER(Regressions!H83),ROUND(Regressions!H83, 1), NA())</f>
        <v>#N/A</v>
      </c>
      <c r="I73" s="357" t="e">
        <f>IF(ISNUMBER(Regressions!I83),ROUND(Regressions!I83, 1), NA())</f>
        <v>#N/A</v>
      </c>
      <c r="J73" s="358" t="e">
        <f>IF(ISNUMBER(Regressions!J83),ROUND(Regressions!J83, 1), NA())</f>
        <v>#N/A</v>
      </c>
      <c r="K73" s="269" t="e">
        <f>IF(ISNUMBER(Regressions!K83),ROUND(Regressions!K83, 1), NA())</f>
        <v>#N/A</v>
      </c>
      <c r="L73" s="359" t="e">
        <f>IF(ISNUMBER(Regressions!L83),ROUND(Regressions!L83, 1), NA())</f>
        <v>#N/A</v>
      </c>
      <c r="M73" s="356" t="e">
        <f>IF(ISNUMBER(Regressions!M83),ROUND(Regressions!M83, 1), NA())</f>
        <v>#N/A</v>
      </c>
      <c r="N73" s="360" t="e">
        <f>IF(ISNUMBER(Regressions!N83),ROUND(Regressions!N83, 1), NA())</f>
        <v>#N/A</v>
      </c>
      <c r="O73" s="354" t="e">
        <f>IF(ISNUMBER(Regressions!O83),ROUND(Regressions!O83, 1), NA())</f>
        <v>#N/A</v>
      </c>
      <c r="P73" s="269" t="e">
        <f>IF(ISNUMBER(Regressions!P83),ROUND(Regressions!P83, 1), NA())</f>
        <v>#N/A</v>
      </c>
      <c r="Q73" s="361" t="e">
        <f>IF(ISNUMBER(Regressions!Q83),ROUND(Regressions!Q83, 1), NA())</f>
        <v>#N/A</v>
      </c>
      <c r="R73" s="356" t="e">
        <f>IF(ISNUMBER(Regressions!R83),ROUND(Regressions!R83, 1), NA())</f>
        <v>#N/A</v>
      </c>
      <c r="S73" s="357" t="e">
        <f>IF(ISNUMBER(Regressions!S83),ROUND(Regressions!S83, 1), NA())</f>
        <v>#N/A</v>
      </c>
    </row>
    <row r="74" x14ac:dyDescent="0.2">
      <c r="A74" s="192" t="str">
        <f>IF(ISBLANK(Regressions!A84), " ", Regressions!A84)</f>
        <v>Haiti</v>
      </c>
      <c r="B74" s="187">
        <f>IF(ISBLANK(Regressions!B84), " ", Regressions!B84)</f>
        <v>2002</v>
      </c>
      <c r="C74" s="190" t="str">
        <f>IF(ISBLANK(Regressions!C84), " ", Regressions!C84)</f>
        <v>Primary</v>
      </c>
      <c r="D74" s="194">
        <f>IF(ISBLANK(Regressions!D84), " ", Regressions!D84)</f>
        <v>1357852</v>
      </c>
      <c r="E74" s="354" t="e">
        <f>IF(ISNUMBER(Regressions!E84),ROUND(Regressions!E84, 1), NA())</f>
        <v>#N/A</v>
      </c>
      <c r="F74" s="269" t="e">
        <f>IF(ISNUMBER(Regressions!F84),ROUND(Regressions!F84, 1), NA())</f>
        <v>#N/A</v>
      </c>
      <c r="G74" s="355" t="e">
        <f>IF(ISNUMBER(Regressions!G84),ROUND(Regressions!G84, 1), NA())</f>
        <v>#N/A</v>
      </c>
      <c r="H74" s="356" t="e">
        <f>IF(ISNUMBER(Regressions!H84),ROUND(Regressions!H84, 1), NA())</f>
        <v>#N/A</v>
      </c>
      <c r="I74" s="357" t="e">
        <f>IF(ISNUMBER(Regressions!I84),ROUND(Regressions!I84, 1), NA())</f>
        <v>#N/A</v>
      </c>
      <c r="J74" s="358" t="e">
        <f>IF(ISNUMBER(Regressions!J84),ROUND(Regressions!J84, 1), NA())</f>
        <v>#N/A</v>
      </c>
      <c r="K74" s="269" t="e">
        <f>IF(ISNUMBER(Regressions!K84),ROUND(Regressions!K84, 1), NA())</f>
        <v>#N/A</v>
      </c>
      <c r="L74" s="359" t="e">
        <f>IF(ISNUMBER(Regressions!L84),ROUND(Regressions!L84, 1), NA())</f>
        <v>#N/A</v>
      </c>
      <c r="M74" s="356" t="e">
        <f>IF(ISNUMBER(Regressions!M84),ROUND(Regressions!M84, 1), NA())</f>
        <v>#N/A</v>
      </c>
      <c r="N74" s="360" t="e">
        <f>IF(ISNUMBER(Regressions!N84),ROUND(Regressions!N84, 1), NA())</f>
        <v>#N/A</v>
      </c>
      <c r="O74" s="354" t="e">
        <f>IF(ISNUMBER(Regressions!O84),ROUND(Regressions!O84, 1), NA())</f>
        <v>#N/A</v>
      </c>
      <c r="P74" s="269" t="e">
        <f>IF(ISNUMBER(Regressions!P84),ROUND(Regressions!P84, 1), NA())</f>
        <v>#N/A</v>
      </c>
      <c r="Q74" s="361" t="e">
        <f>IF(ISNUMBER(Regressions!Q84),ROUND(Regressions!Q84, 1), NA())</f>
        <v>#N/A</v>
      </c>
      <c r="R74" s="356" t="e">
        <f>IF(ISNUMBER(Regressions!R84),ROUND(Regressions!R84, 1), NA())</f>
        <v>#N/A</v>
      </c>
      <c r="S74" s="357" t="e">
        <f>IF(ISNUMBER(Regressions!S84),ROUND(Regressions!S84, 1), NA())</f>
        <v>#N/A</v>
      </c>
    </row>
    <row r="75" x14ac:dyDescent="0.2">
      <c r="A75" s="192" t="str">
        <f>IF(ISBLANK(Regressions!A85), " ", Regressions!A85)</f>
        <v>Haiti</v>
      </c>
      <c r="B75" s="187">
        <f>IF(ISBLANK(Regressions!B85), " ", Regressions!B85)</f>
        <v>2003</v>
      </c>
      <c r="C75" s="190" t="str">
        <f>IF(ISBLANK(Regressions!C85), " ", Regressions!C85)</f>
        <v>Primary</v>
      </c>
      <c r="D75" s="194">
        <f>IF(ISBLANK(Regressions!D85), " ", Regressions!D85)</f>
        <v>1365629</v>
      </c>
      <c r="E75" s="354" t="e">
        <f>IF(ISNUMBER(Regressions!E85),ROUND(Regressions!E85, 1), NA())</f>
        <v>#N/A</v>
      </c>
      <c r="F75" s="269" t="e">
        <f>IF(ISNUMBER(Regressions!F85),ROUND(Regressions!F85, 1), NA())</f>
        <v>#N/A</v>
      </c>
      <c r="G75" s="355" t="e">
        <f>IF(ISNUMBER(Regressions!G85),ROUND(Regressions!G85, 1), NA())</f>
        <v>#N/A</v>
      </c>
      <c r="H75" s="356" t="e">
        <f>IF(ISNUMBER(Regressions!H85),ROUND(Regressions!H85, 1), NA())</f>
        <v>#N/A</v>
      </c>
      <c r="I75" s="357" t="e">
        <f>IF(ISNUMBER(Regressions!I85),ROUND(Regressions!I85, 1), NA())</f>
        <v>#N/A</v>
      </c>
      <c r="J75" s="358" t="e">
        <f>IF(ISNUMBER(Regressions!J85),ROUND(Regressions!J85, 1), NA())</f>
        <v>#N/A</v>
      </c>
      <c r="K75" s="269" t="e">
        <f>IF(ISNUMBER(Regressions!K85),ROUND(Regressions!K85, 1), NA())</f>
        <v>#N/A</v>
      </c>
      <c r="L75" s="359" t="e">
        <f>IF(ISNUMBER(Regressions!L85),ROUND(Regressions!L85, 1), NA())</f>
        <v>#N/A</v>
      </c>
      <c r="M75" s="356" t="e">
        <f>IF(ISNUMBER(Regressions!M85),ROUND(Regressions!M85, 1), NA())</f>
        <v>#N/A</v>
      </c>
      <c r="N75" s="360" t="e">
        <f>IF(ISNUMBER(Regressions!N85),ROUND(Regressions!N85, 1), NA())</f>
        <v>#N/A</v>
      </c>
      <c r="O75" s="354" t="e">
        <f>IF(ISNUMBER(Regressions!O85),ROUND(Regressions!O85, 1), NA())</f>
        <v>#N/A</v>
      </c>
      <c r="P75" s="269" t="e">
        <f>IF(ISNUMBER(Regressions!P85),ROUND(Regressions!P85, 1), NA())</f>
        <v>#N/A</v>
      </c>
      <c r="Q75" s="361" t="e">
        <f>IF(ISNUMBER(Regressions!Q85),ROUND(Regressions!Q85, 1), NA())</f>
        <v>#N/A</v>
      </c>
      <c r="R75" s="356" t="e">
        <f>IF(ISNUMBER(Regressions!R85),ROUND(Regressions!R85, 1), NA())</f>
        <v>#N/A</v>
      </c>
      <c r="S75" s="357" t="e">
        <f>IF(ISNUMBER(Regressions!S85),ROUND(Regressions!S85, 1), NA())</f>
        <v>#N/A</v>
      </c>
    </row>
    <row r="76" x14ac:dyDescent="0.2">
      <c r="A76" s="192" t="str">
        <f>IF(ISBLANK(Regressions!A86), " ", Regressions!A86)</f>
        <v>Haiti</v>
      </c>
      <c r="B76" s="187">
        <f>IF(ISBLANK(Regressions!B86), " ", Regressions!B86)</f>
        <v>2004</v>
      </c>
      <c r="C76" s="190" t="str">
        <f>IF(ISBLANK(Regressions!C86), " ", Regressions!C86)</f>
        <v>Primary</v>
      </c>
      <c r="D76" s="194">
        <f>IF(ISBLANK(Regressions!D86), " ", Regressions!D86)</f>
        <v>1374309</v>
      </c>
      <c r="E76" s="354" t="e">
        <f>IF(ISNUMBER(Regressions!E86),ROUND(Regressions!E86, 1), NA())</f>
        <v>#N/A</v>
      </c>
      <c r="F76" s="269" t="e">
        <f>IF(ISNUMBER(Regressions!F86),ROUND(Regressions!F86, 1), NA())</f>
        <v>#N/A</v>
      </c>
      <c r="G76" s="355" t="e">
        <f>IF(ISNUMBER(Regressions!G86),ROUND(Regressions!G86, 1), NA())</f>
        <v>#N/A</v>
      </c>
      <c r="H76" s="356" t="e">
        <f>IF(ISNUMBER(Regressions!H86),ROUND(Regressions!H86, 1), NA())</f>
        <v>#N/A</v>
      </c>
      <c r="I76" s="357" t="e">
        <f>IF(ISNUMBER(Regressions!I86),ROUND(Regressions!I86, 1), NA())</f>
        <v>#N/A</v>
      </c>
      <c r="J76" s="358" t="e">
        <f>IF(ISNUMBER(Regressions!J86),ROUND(Regressions!J86, 1), NA())</f>
        <v>#N/A</v>
      </c>
      <c r="K76" s="269" t="e">
        <f>IF(ISNUMBER(Regressions!K86),ROUND(Regressions!K86, 1), NA())</f>
        <v>#N/A</v>
      </c>
      <c r="L76" s="359" t="e">
        <f>IF(ISNUMBER(Regressions!L86),ROUND(Regressions!L86, 1), NA())</f>
        <v>#N/A</v>
      </c>
      <c r="M76" s="356" t="e">
        <f>IF(ISNUMBER(Regressions!M86),ROUND(Regressions!M86, 1), NA())</f>
        <v>#N/A</v>
      </c>
      <c r="N76" s="360" t="e">
        <f>IF(ISNUMBER(Regressions!N86),ROUND(Regressions!N86, 1), NA())</f>
        <v>#N/A</v>
      </c>
      <c r="O76" s="354" t="e">
        <f>IF(ISNUMBER(Regressions!O86),ROUND(Regressions!O86, 1), NA())</f>
        <v>#N/A</v>
      </c>
      <c r="P76" s="269" t="e">
        <f>IF(ISNUMBER(Regressions!P86),ROUND(Regressions!P86, 1), NA())</f>
        <v>#N/A</v>
      </c>
      <c r="Q76" s="361" t="e">
        <f>IF(ISNUMBER(Regressions!Q86),ROUND(Regressions!Q86, 1), NA())</f>
        <v>#N/A</v>
      </c>
      <c r="R76" s="356" t="e">
        <f>IF(ISNUMBER(Regressions!R86),ROUND(Regressions!R86, 1), NA())</f>
        <v>#N/A</v>
      </c>
      <c r="S76" s="357" t="e">
        <f>IF(ISNUMBER(Regressions!S86),ROUND(Regressions!S86, 1), NA())</f>
        <v>#N/A</v>
      </c>
    </row>
    <row r="77" x14ac:dyDescent="0.2">
      <c r="A77" s="192" t="str">
        <f>IF(ISBLANK(Regressions!A87), " ", Regressions!A87)</f>
        <v>Haiti</v>
      </c>
      <c r="B77" s="187">
        <f>IF(ISBLANK(Regressions!B87), " ", Regressions!B87)</f>
        <v>2005</v>
      </c>
      <c r="C77" s="190" t="str">
        <f>IF(ISBLANK(Regressions!C87), " ", Regressions!C87)</f>
        <v>Primary</v>
      </c>
      <c r="D77" s="194">
        <f>IF(ISBLANK(Regressions!D87), " ", Regressions!D87)</f>
        <v>1383318</v>
      </c>
      <c r="E77" s="354" t="e">
        <f>IF(ISNUMBER(Regressions!E87),ROUND(Regressions!E87, 1), NA())</f>
        <v>#N/A</v>
      </c>
      <c r="F77" s="269">
        <f>IF(ISNUMBER(Regressions!F87),ROUND(Regressions!F87, 1), NA())</f>
        <v>48.4</v>
      </c>
      <c r="G77" s="355" t="e">
        <f>IF(ISNUMBER(Regressions!G87),ROUND(Regressions!G87, 1), NA())</f>
        <v>#N/A</v>
      </c>
      <c r="H77" s="356">
        <f>IF(ISNUMBER(Regressions!H87),ROUND(Regressions!H87, 1), NA())</f>
        <v>48.4</v>
      </c>
      <c r="I77" s="357">
        <f>IF(ISNUMBER(Regressions!I87),ROUND(Regressions!I87, 1), NA())</f>
        <v>51.6</v>
      </c>
      <c r="J77" s="358" t="e">
        <f>IF(ISNUMBER(Regressions!J87),ROUND(Regressions!J87, 1), NA())</f>
        <v>#N/A</v>
      </c>
      <c r="K77" s="269" t="e">
        <f>IF(ISNUMBER(Regressions!K87),ROUND(Regressions!K87, 1), NA())</f>
        <v>#N/A</v>
      </c>
      <c r="L77" s="359" t="e">
        <f>IF(ISNUMBER(Regressions!L87),ROUND(Regressions!L87, 1), NA())</f>
        <v>#N/A</v>
      </c>
      <c r="M77" s="356" t="e">
        <f>IF(ISNUMBER(Regressions!M87),ROUND(Regressions!M87, 1), NA())</f>
        <v>#N/A</v>
      </c>
      <c r="N77" s="360" t="e">
        <f>IF(ISNUMBER(Regressions!N87),ROUND(Regressions!N87, 1), NA())</f>
        <v>#N/A</v>
      </c>
      <c r="O77" s="354" t="e">
        <f>IF(ISNUMBER(Regressions!O87),ROUND(Regressions!O87, 1), NA())</f>
        <v>#N/A</v>
      </c>
      <c r="P77" s="269" t="e">
        <f>IF(ISNUMBER(Regressions!P87),ROUND(Regressions!P87, 1), NA())</f>
        <v>#N/A</v>
      </c>
      <c r="Q77" s="361" t="e">
        <f>IF(ISNUMBER(Regressions!Q87),ROUND(Regressions!Q87, 1), NA())</f>
        <v>#N/A</v>
      </c>
      <c r="R77" s="356" t="e">
        <f>IF(ISNUMBER(Regressions!R87),ROUND(Regressions!R87, 1), NA())</f>
        <v>#N/A</v>
      </c>
      <c r="S77" s="357" t="e">
        <f>IF(ISNUMBER(Regressions!S87),ROUND(Regressions!S87, 1), NA())</f>
        <v>#N/A</v>
      </c>
    </row>
    <row r="78" x14ac:dyDescent="0.2">
      <c r="A78" s="192" t="str">
        <f>IF(ISBLANK(Regressions!A88), " ", Regressions!A88)</f>
        <v>Haiti</v>
      </c>
      <c r="B78" s="187">
        <f>IF(ISBLANK(Regressions!B88), " ", Regressions!B88)</f>
        <v>2006</v>
      </c>
      <c r="C78" s="190" t="str">
        <f>IF(ISBLANK(Regressions!C88), " ", Regressions!C88)</f>
        <v>Primary</v>
      </c>
      <c r="D78" s="194">
        <f>IF(ISBLANK(Regressions!D88), " ", Regressions!D88)</f>
        <v>1391492</v>
      </c>
      <c r="E78" s="354" t="e">
        <f>IF(ISNUMBER(Regressions!E88),ROUND(Regressions!E88, 1), NA())</f>
        <v>#N/A</v>
      </c>
      <c r="F78" s="269">
        <f>IF(ISNUMBER(Regressions!F88),ROUND(Regressions!F88, 1), NA())</f>
        <v>48.4</v>
      </c>
      <c r="G78" s="355" t="e">
        <f>IF(ISNUMBER(Regressions!G88),ROUND(Regressions!G88, 1), NA())</f>
        <v>#N/A</v>
      </c>
      <c r="H78" s="356">
        <f>IF(ISNUMBER(Regressions!H88),ROUND(Regressions!H88, 1), NA())</f>
        <v>48.4</v>
      </c>
      <c r="I78" s="357">
        <f>IF(ISNUMBER(Regressions!I88),ROUND(Regressions!I88, 1), NA())</f>
        <v>51.6</v>
      </c>
      <c r="J78" s="358" t="e">
        <f>IF(ISNUMBER(Regressions!J88),ROUND(Regressions!J88, 1), NA())</f>
        <v>#N/A</v>
      </c>
      <c r="K78" s="269" t="e">
        <f>IF(ISNUMBER(Regressions!K88),ROUND(Regressions!K88, 1), NA())</f>
        <v>#N/A</v>
      </c>
      <c r="L78" s="359" t="e">
        <f>IF(ISNUMBER(Regressions!L88),ROUND(Regressions!L88, 1), NA())</f>
        <v>#N/A</v>
      </c>
      <c r="M78" s="356" t="e">
        <f>IF(ISNUMBER(Regressions!M88),ROUND(Regressions!M88, 1), NA())</f>
        <v>#N/A</v>
      </c>
      <c r="N78" s="360" t="e">
        <f>IF(ISNUMBER(Regressions!N88),ROUND(Regressions!N88, 1), NA())</f>
        <v>#N/A</v>
      </c>
      <c r="O78" s="354" t="e">
        <f>IF(ISNUMBER(Regressions!O88),ROUND(Regressions!O88, 1), NA())</f>
        <v>#N/A</v>
      </c>
      <c r="P78" s="269" t="e">
        <f>IF(ISNUMBER(Regressions!P88),ROUND(Regressions!P88, 1), NA())</f>
        <v>#N/A</v>
      </c>
      <c r="Q78" s="361" t="e">
        <f>IF(ISNUMBER(Regressions!Q88),ROUND(Regressions!Q88, 1), NA())</f>
        <v>#N/A</v>
      </c>
      <c r="R78" s="356" t="e">
        <f>IF(ISNUMBER(Regressions!R88),ROUND(Regressions!R88, 1), NA())</f>
        <v>#N/A</v>
      </c>
      <c r="S78" s="357" t="e">
        <f>IF(ISNUMBER(Regressions!S88),ROUND(Regressions!S88, 1), NA())</f>
        <v>#N/A</v>
      </c>
    </row>
    <row r="79" x14ac:dyDescent="0.2">
      <c r="A79" s="192" t="str">
        <f>IF(ISBLANK(Regressions!A89), " ", Regressions!A89)</f>
        <v>Haiti</v>
      </c>
      <c r="B79" s="187">
        <f>IF(ISBLANK(Regressions!B89), " ", Regressions!B89)</f>
        <v>2007</v>
      </c>
      <c r="C79" s="190" t="str">
        <f>IF(ISBLANK(Regressions!C89), " ", Regressions!C89)</f>
        <v>Primary</v>
      </c>
      <c r="D79" s="194">
        <f>IF(ISBLANK(Regressions!D89), " ", Regressions!D89)</f>
        <v>1399440</v>
      </c>
      <c r="E79" s="354" t="e">
        <f>IF(ISNUMBER(Regressions!E89),ROUND(Regressions!E89, 1), NA())</f>
        <v>#N/A</v>
      </c>
      <c r="F79" s="269">
        <f>IF(ISNUMBER(Regressions!F89),ROUND(Regressions!F89, 1), NA())</f>
        <v>48.4</v>
      </c>
      <c r="G79" s="355" t="e">
        <f>IF(ISNUMBER(Regressions!G89),ROUND(Regressions!G89, 1), NA())</f>
        <v>#N/A</v>
      </c>
      <c r="H79" s="356">
        <f>IF(ISNUMBER(Regressions!H89),ROUND(Regressions!H89, 1), NA())</f>
        <v>48.4</v>
      </c>
      <c r="I79" s="357">
        <f>IF(ISNUMBER(Regressions!I89),ROUND(Regressions!I89, 1), NA())</f>
        <v>51.6</v>
      </c>
      <c r="J79" s="358" t="e">
        <f>IF(ISNUMBER(Regressions!J89),ROUND(Regressions!J89, 1), NA())</f>
        <v>#N/A</v>
      </c>
      <c r="K79" s="269">
        <f>IF(ISNUMBER(Regressions!K89),ROUND(Regressions!K89, 1), NA())</f>
        <v>50.9</v>
      </c>
      <c r="L79" s="359" t="e">
        <f>IF(ISNUMBER(Regressions!L89),ROUND(Regressions!L89, 1), NA())</f>
        <v>#N/A</v>
      </c>
      <c r="M79" s="356">
        <f>IF(ISNUMBER(Regressions!M89),ROUND(Regressions!M89, 1), NA())</f>
        <v>50.9</v>
      </c>
      <c r="N79" s="360">
        <f>IF(ISNUMBER(Regressions!N89),ROUND(Regressions!N89, 1), NA())</f>
        <v>49.1</v>
      </c>
      <c r="O79" s="354" t="e">
        <f>IF(ISNUMBER(Regressions!O89),ROUND(Regressions!O89, 1), NA())</f>
        <v>#N/A</v>
      </c>
      <c r="P79" s="269" t="e">
        <f>IF(ISNUMBER(Regressions!P89),ROUND(Regressions!P89, 1), NA())</f>
        <v>#N/A</v>
      </c>
      <c r="Q79" s="361" t="e">
        <f>IF(ISNUMBER(Regressions!Q89),ROUND(Regressions!Q89, 1), NA())</f>
        <v>#N/A</v>
      </c>
      <c r="R79" s="356" t="e">
        <f>IF(ISNUMBER(Regressions!R89),ROUND(Regressions!R89, 1), NA())</f>
        <v>#N/A</v>
      </c>
      <c r="S79" s="357" t="e">
        <f>IF(ISNUMBER(Regressions!S89),ROUND(Regressions!S89, 1), NA())</f>
        <v>#N/A</v>
      </c>
    </row>
    <row r="80" x14ac:dyDescent="0.2">
      <c r="A80" s="192" t="str">
        <f>IF(ISBLANK(Regressions!A90), " ", Regressions!A90)</f>
        <v>Haiti</v>
      </c>
      <c r="B80" s="187">
        <f>IF(ISBLANK(Regressions!B90), " ", Regressions!B90)</f>
        <v>2008</v>
      </c>
      <c r="C80" s="190" t="str">
        <f>IF(ISBLANK(Regressions!C90), " ", Regressions!C90)</f>
        <v>Primary</v>
      </c>
      <c r="D80" s="194">
        <f>IF(ISBLANK(Regressions!D90), " ", Regressions!D90)</f>
        <v>1405932</v>
      </c>
      <c r="E80" s="354" t="e">
        <f>IF(ISNUMBER(Regressions!E90),ROUND(Regressions!E90, 1), NA())</f>
        <v>#N/A</v>
      </c>
      <c r="F80" s="269">
        <f>IF(ISNUMBER(Regressions!F90),ROUND(Regressions!F90, 1), NA())</f>
        <v>48.4</v>
      </c>
      <c r="G80" s="355" t="e">
        <f>IF(ISNUMBER(Regressions!G90),ROUND(Regressions!G90, 1), NA())</f>
        <v>#N/A</v>
      </c>
      <c r="H80" s="356">
        <f>IF(ISNUMBER(Regressions!H90),ROUND(Regressions!H90, 1), NA())</f>
        <v>48.4</v>
      </c>
      <c r="I80" s="357">
        <f>IF(ISNUMBER(Regressions!I90),ROUND(Regressions!I90, 1), NA())</f>
        <v>51.6</v>
      </c>
      <c r="J80" s="358" t="e">
        <f>IF(ISNUMBER(Regressions!J90),ROUND(Regressions!J90, 1), NA())</f>
        <v>#N/A</v>
      </c>
      <c r="K80" s="269">
        <f>IF(ISNUMBER(Regressions!K90),ROUND(Regressions!K90, 1), NA())</f>
        <v>50.9</v>
      </c>
      <c r="L80" s="359" t="e">
        <f>IF(ISNUMBER(Regressions!L90),ROUND(Regressions!L90, 1), NA())</f>
        <v>#N/A</v>
      </c>
      <c r="M80" s="356">
        <f>IF(ISNUMBER(Regressions!M90),ROUND(Regressions!M90, 1), NA())</f>
        <v>50.9</v>
      </c>
      <c r="N80" s="360">
        <f>IF(ISNUMBER(Regressions!N90),ROUND(Regressions!N90, 1), NA())</f>
        <v>49.1</v>
      </c>
      <c r="O80" s="354" t="e">
        <f>IF(ISNUMBER(Regressions!O90),ROUND(Regressions!O90, 1), NA())</f>
        <v>#N/A</v>
      </c>
      <c r="P80" s="269" t="e">
        <f>IF(ISNUMBER(Regressions!P90),ROUND(Regressions!P90, 1), NA())</f>
        <v>#N/A</v>
      </c>
      <c r="Q80" s="361" t="e">
        <f>IF(ISNUMBER(Regressions!Q90),ROUND(Regressions!Q90, 1), NA())</f>
        <v>#N/A</v>
      </c>
      <c r="R80" s="356" t="e">
        <f>IF(ISNUMBER(Regressions!R90),ROUND(Regressions!R90, 1), NA())</f>
        <v>#N/A</v>
      </c>
      <c r="S80" s="357" t="e">
        <f>IF(ISNUMBER(Regressions!S90),ROUND(Regressions!S90, 1), NA())</f>
        <v>#N/A</v>
      </c>
    </row>
    <row r="81" x14ac:dyDescent="0.2">
      <c r="A81" s="192" t="str">
        <f>IF(ISBLANK(Regressions!A91), " ", Regressions!A91)</f>
        <v>Haiti</v>
      </c>
      <c r="B81" s="187">
        <f>IF(ISBLANK(Regressions!B91), " ", Regressions!B91)</f>
        <v>2009</v>
      </c>
      <c r="C81" s="190" t="str">
        <f>IF(ISBLANK(Regressions!C91), " ", Regressions!C91)</f>
        <v>Primary</v>
      </c>
      <c r="D81" s="194">
        <f>IF(ISBLANK(Regressions!D91), " ", Regressions!D91)</f>
        <v>1410547</v>
      </c>
      <c r="E81" s="354" t="e">
        <f>IF(ISNUMBER(Regressions!E91),ROUND(Regressions!E91, 1), NA())</f>
        <v>#N/A</v>
      </c>
      <c r="F81" s="269">
        <f>IF(ISNUMBER(Regressions!F91),ROUND(Regressions!F91, 1), NA())</f>
        <v>48.4</v>
      </c>
      <c r="G81" s="355" t="e">
        <f>IF(ISNUMBER(Regressions!G91),ROUND(Regressions!G91, 1), NA())</f>
        <v>#N/A</v>
      </c>
      <c r="H81" s="356">
        <f>IF(ISNUMBER(Regressions!H91),ROUND(Regressions!H91, 1), NA())</f>
        <v>48.4</v>
      </c>
      <c r="I81" s="357">
        <f>IF(ISNUMBER(Regressions!I91),ROUND(Regressions!I91, 1), NA())</f>
        <v>51.6</v>
      </c>
      <c r="J81" s="358" t="e">
        <f>IF(ISNUMBER(Regressions!J91),ROUND(Regressions!J91, 1), NA())</f>
        <v>#N/A</v>
      </c>
      <c r="K81" s="269">
        <f>IF(ISNUMBER(Regressions!K91),ROUND(Regressions!K91, 1), NA())</f>
        <v>50.9</v>
      </c>
      <c r="L81" s="359" t="e">
        <f>IF(ISNUMBER(Regressions!L91),ROUND(Regressions!L91, 1), NA())</f>
        <v>#N/A</v>
      </c>
      <c r="M81" s="356">
        <f>IF(ISNUMBER(Regressions!M91),ROUND(Regressions!M91, 1), NA())</f>
        <v>50.9</v>
      </c>
      <c r="N81" s="360">
        <f>IF(ISNUMBER(Regressions!N91),ROUND(Regressions!N91, 1), NA())</f>
        <v>49.1</v>
      </c>
      <c r="O81" s="354" t="e">
        <f>IF(ISNUMBER(Regressions!O91),ROUND(Regressions!O91, 1), NA())</f>
        <v>#N/A</v>
      </c>
      <c r="P81" s="269" t="e">
        <f>IF(ISNUMBER(Regressions!P91),ROUND(Regressions!P91, 1), NA())</f>
        <v>#N/A</v>
      </c>
      <c r="Q81" s="361" t="e">
        <f>IF(ISNUMBER(Regressions!Q91),ROUND(Regressions!Q91, 1), NA())</f>
        <v>#N/A</v>
      </c>
      <c r="R81" s="356" t="e">
        <f>IF(ISNUMBER(Regressions!R91),ROUND(Regressions!R91, 1), NA())</f>
        <v>#N/A</v>
      </c>
      <c r="S81" s="357" t="e">
        <f>IF(ISNUMBER(Regressions!S91),ROUND(Regressions!S91, 1), NA())</f>
        <v>#N/A</v>
      </c>
    </row>
    <row r="82" x14ac:dyDescent="0.2">
      <c r="A82" s="192" t="str">
        <f>IF(ISBLANK(Regressions!A92), " ", Regressions!A92)</f>
        <v>Haiti</v>
      </c>
      <c r="B82" s="187">
        <f>IF(ISBLANK(Regressions!B92), " ", Regressions!B92)</f>
        <v>2010</v>
      </c>
      <c r="C82" s="190" t="str">
        <f>IF(ISBLANK(Regressions!C92), " ", Regressions!C92)</f>
        <v>Primary</v>
      </c>
      <c r="D82" s="194">
        <f>IF(ISBLANK(Regressions!D92), " ", Regressions!D92)</f>
        <v>1413035</v>
      </c>
      <c r="E82" s="354" t="e">
        <f>IF(ISNUMBER(Regressions!E92),ROUND(Regressions!E92, 1), NA())</f>
        <v>#N/A</v>
      </c>
      <c r="F82" s="269">
        <f>IF(ISNUMBER(Regressions!F92),ROUND(Regressions!F92, 1), NA())</f>
        <v>48.4</v>
      </c>
      <c r="G82" s="355" t="e">
        <f>IF(ISNUMBER(Regressions!G92),ROUND(Regressions!G92, 1), NA())</f>
        <v>#N/A</v>
      </c>
      <c r="H82" s="356">
        <f>IF(ISNUMBER(Regressions!H92),ROUND(Regressions!H92, 1), NA())</f>
        <v>48.4</v>
      </c>
      <c r="I82" s="357">
        <f>IF(ISNUMBER(Regressions!I92),ROUND(Regressions!I92, 1), NA())</f>
        <v>51.6</v>
      </c>
      <c r="J82" s="358" t="e">
        <f>IF(ISNUMBER(Regressions!J92),ROUND(Regressions!J92, 1), NA())</f>
        <v>#N/A</v>
      </c>
      <c r="K82" s="269">
        <f>IF(ISNUMBER(Regressions!K92),ROUND(Regressions!K92, 1), NA())</f>
        <v>50.9</v>
      </c>
      <c r="L82" s="359" t="e">
        <f>IF(ISNUMBER(Regressions!L92),ROUND(Regressions!L92, 1), NA())</f>
        <v>#N/A</v>
      </c>
      <c r="M82" s="356">
        <f>IF(ISNUMBER(Regressions!M92),ROUND(Regressions!M92, 1), NA())</f>
        <v>50.9</v>
      </c>
      <c r="N82" s="360">
        <f>IF(ISNUMBER(Regressions!N92),ROUND(Regressions!N92, 1), NA())</f>
        <v>49.1</v>
      </c>
      <c r="O82" s="354" t="e">
        <f>IF(ISNUMBER(Regressions!O92),ROUND(Regressions!O92, 1), NA())</f>
        <v>#N/A</v>
      </c>
      <c r="P82" s="269" t="e">
        <f>IF(ISNUMBER(Regressions!P92),ROUND(Regressions!P92, 1), NA())</f>
        <v>#N/A</v>
      </c>
      <c r="Q82" s="361" t="e">
        <f>IF(ISNUMBER(Regressions!Q92),ROUND(Regressions!Q92, 1), NA())</f>
        <v>#N/A</v>
      </c>
      <c r="R82" s="356" t="e">
        <f>IF(ISNUMBER(Regressions!R92),ROUND(Regressions!R92, 1), NA())</f>
        <v>#N/A</v>
      </c>
      <c r="S82" s="357" t="e">
        <f>IF(ISNUMBER(Regressions!S92),ROUND(Regressions!S92, 1), NA())</f>
        <v>#N/A</v>
      </c>
    </row>
    <row r="83" x14ac:dyDescent="0.2">
      <c r="A83" s="192" t="str">
        <f>IF(ISBLANK(Regressions!A93), " ", Regressions!A93)</f>
        <v>Haiti</v>
      </c>
      <c r="B83" s="187">
        <f>IF(ISBLANK(Regressions!B93), " ", Regressions!B93)</f>
        <v>2011</v>
      </c>
      <c r="C83" s="190" t="str">
        <f>IF(ISBLANK(Regressions!C93), " ", Regressions!C93)</f>
        <v>Primary</v>
      </c>
      <c r="D83" s="194">
        <f>IF(ISBLANK(Regressions!D93), " ", Regressions!D93)</f>
        <v>1413710</v>
      </c>
      <c r="E83" s="354" t="e">
        <f>IF(ISNUMBER(Regressions!E93),ROUND(Regressions!E93, 1), NA())</f>
        <v>#N/A</v>
      </c>
      <c r="F83" s="269">
        <f>IF(ISNUMBER(Regressions!F93),ROUND(Regressions!F93, 1), NA())</f>
        <v>48.4</v>
      </c>
      <c r="G83" s="355" t="e">
        <f>IF(ISNUMBER(Regressions!G93),ROUND(Regressions!G93, 1), NA())</f>
        <v>#N/A</v>
      </c>
      <c r="H83" s="356">
        <f>IF(ISNUMBER(Regressions!H93),ROUND(Regressions!H93, 1), NA())</f>
        <v>48.4</v>
      </c>
      <c r="I83" s="357">
        <f>IF(ISNUMBER(Regressions!I93),ROUND(Regressions!I93, 1), NA())</f>
        <v>51.6</v>
      </c>
      <c r="J83" s="358" t="e">
        <f>IF(ISNUMBER(Regressions!J93),ROUND(Regressions!J93, 1), NA())</f>
        <v>#N/A</v>
      </c>
      <c r="K83" s="269">
        <f>IF(ISNUMBER(Regressions!K93),ROUND(Regressions!K93, 1), NA())</f>
        <v>50.9</v>
      </c>
      <c r="L83" s="359" t="e">
        <f>IF(ISNUMBER(Regressions!L93),ROUND(Regressions!L93, 1), NA())</f>
        <v>#N/A</v>
      </c>
      <c r="M83" s="356">
        <f>IF(ISNUMBER(Regressions!M93),ROUND(Regressions!M93, 1), NA())</f>
        <v>50.9</v>
      </c>
      <c r="N83" s="360">
        <f>IF(ISNUMBER(Regressions!N93),ROUND(Regressions!N93, 1), NA())</f>
        <v>49.1</v>
      </c>
      <c r="O83" s="354" t="e">
        <f>IF(ISNUMBER(Regressions!O93),ROUND(Regressions!O93, 1), NA())</f>
        <v>#N/A</v>
      </c>
      <c r="P83" s="269" t="e">
        <f>IF(ISNUMBER(Regressions!P93),ROUND(Regressions!P93, 1), NA())</f>
        <v>#N/A</v>
      </c>
      <c r="Q83" s="361" t="e">
        <f>IF(ISNUMBER(Regressions!Q93),ROUND(Regressions!Q93, 1), NA())</f>
        <v>#N/A</v>
      </c>
      <c r="R83" s="356" t="e">
        <f>IF(ISNUMBER(Regressions!R93),ROUND(Regressions!R93, 1), NA())</f>
        <v>#N/A</v>
      </c>
      <c r="S83" s="357" t="e">
        <f>IF(ISNUMBER(Regressions!S93),ROUND(Regressions!S93, 1), NA())</f>
        <v>#N/A</v>
      </c>
    </row>
    <row r="84" x14ac:dyDescent="0.2">
      <c r="A84" s="192" t="str">
        <f>IF(ISBLANK(Regressions!A94), " ", Regressions!A94)</f>
        <v>Haiti</v>
      </c>
      <c r="B84" s="187">
        <f>IF(ISBLANK(Regressions!B94), " ", Regressions!B94)</f>
        <v>2012</v>
      </c>
      <c r="C84" s="190" t="str">
        <f>IF(ISBLANK(Regressions!C94), " ", Regressions!C94)</f>
        <v>Primary</v>
      </c>
      <c r="D84" s="194">
        <f>IF(ISBLANK(Regressions!D94), " ", Regressions!D94)</f>
        <v>1415122</v>
      </c>
      <c r="E84" s="354" t="e">
        <f>IF(ISNUMBER(Regressions!E94),ROUND(Regressions!E94, 1), NA())</f>
        <v>#N/A</v>
      </c>
      <c r="F84" s="269">
        <f>IF(ISNUMBER(Regressions!F94),ROUND(Regressions!F94, 1), NA())</f>
        <v>48.4</v>
      </c>
      <c r="G84" s="355" t="e">
        <f>IF(ISNUMBER(Regressions!G94),ROUND(Regressions!G94, 1), NA())</f>
        <v>#N/A</v>
      </c>
      <c r="H84" s="356">
        <f>IF(ISNUMBER(Regressions!H94),ROUND(Regressions!H94, 1), NA())</f>
        <v>48.4</v>
      </c>
      <c r="I84" s="357">
        <f>IF(ISNUMBER(Regressions!I94),ROUND(Regressions!I94, 1), NA())</f>
        <v>51.6</v>
      </c>
      <c r="J84" s="358" t="e">
        <f>IF(ISNUMBER(Regressions!J94),ROUND(Regressions!J94, 1), NA())</f>
        <v>#N/A</v>
      </c>
      <c r="K84" s="269">
        <f>IF(ISNUMBER(Regressions!K94),ROUND(Regressions!K94, 1), NA())</f>
        <v>50.9</v>
      </c>
      <c r="L84" s="359" t="e">
        <f>IF(ISNUMBER(Regressions!L94),ROUND(Regressions!L94, 1), NA())</f>
        <v>#N/A</v>
      </c>
      <c r="M84" s="356">
        <f>IF(ISNUMBER(Regressions!M94),ROUND(Regressions!M94, 1), NA())</f>
        <v>50.9</v>
      </c>
      <c r="N84" s="360">
        <f>IF(ISNUMBER(Regressions!N94),ROUND(Regressions!N94, 1), NA())</f>
        <v>49.1</v>
      </c>
      <c r="O84" s="354" t="e">
        <f>IF(ISNUMBER(Regressions!O94),ROUND(Regressions!O94, 1), NA())</f>
        <v>#N/A</v>
      </c>
      <c r="P84" s="269" t="e">
        <f>IF(ISNUMBER(Regressions!P94),ROUND(Regressions!P94, 1), NA())</f>
        <v>#N/A</v>
      </c>
      <c r="Q84" s="361" t="e">
        <f>IF(ISNUMBER(Regressions!Q94),ROUND(Regressions!Q94, 1), NA())</f>
        <v>#N/A</v>
      </c>
      <c r="R84" s="356" t="e">
        <f>IF(ISNUMBER(Regressions!R94),ROUND(Regressions!R94, 1), NA())</f>
        <v>#N/A</v>
      </c>
      <c r="S84" s="357" t="e">
        <f>IF(ISNUMBER(Regressions!S94),ROUND(Regressions!S94, 1), NA())</f>
        <v>#N/A</v>
      </c>
    </row>
    <row r="85" x14ac:dyDescent="0.2">
      <c r="A85" s="192" t="str">
        <f>IF(ISBLANK(Regressions!A95), " ", Regressions!A95)</f>
        <v>Haiti</v>
      </c>
      <c r="B85" s="187">
        <f>IF(ISBLANK(Regressions!B95), " ", Regressions!B95)</f>
        <v>2013</v>
      </c>
      <c r="C85" s="190" t="str">
        <f>IF(ISBLANK(Regressions!C95), " ", Regressions!C95)</f>
        <v>Primary</v>
      </c>
      <c r="D85" s="194">
        <f>IF(ISBLANK(Regressions!D95), " ", Regressions!D95)</f>
        <v>1419159</v>
      </c>
      <c r="E85" s="354" t="e">
        <f>IF(ISNUMBER(Regressions!E95),ROUND(Regressions!E95, 1), NA())</f>
        <v>#N/A</v>
      </c>
      <c r="F85" s="269">
        <f>IF(ISNUMBER(Regressions!F95),ROUND(Regressions!F95, 1), NA())</f>
        <v>48.4</v>
      </c>
      <c r="G85" s="355" t="e">
        <f>IF(ISNUMBER(Regressions!G95),ROUND(Regressions!G95, 1), NA())</f>
        <v>#N/A</v>
      </c>
      <c r="H85" s="356">
        <f>IF(ISNUMBER(Regressions!H95),ROUND(Regressions!H95, 1), NA())</f>
        <v>48.4</v>
      </c>
      <c r="I85" s="357">
        <f>IF(ISNUMBER(Regressions!I95),ROUND(Regressions!I95, 1), NA())</f>
        <v>51.6</v>
      </c>
      <c r="J85" s="358" t="e">
        <f>IF(ISNUMBER(Regressions!J95),ROUND(Regressions!J95, 1), NA())</f>
        <v>#N/A</v>
      </c>
      <c r="K85" s="269">
        <f>IF(ISNUMBER(Regressions!K95),ROUND(Regressions!K95, 1), NA())</f>
        <v>50.9</v>
      </c>
      <c r="L85" s="359" t="e">
        <f>IF(ISNUMBER(Regressions!L95),ROUND(Regressions!L95, 1), NA())</f>
        <v>#N/A</v>
      </c>
      <c r="M85" s="356">
        <f>IF(ISNUMBER(Regressions!M95),ROUND(Regressions!M95, 1), NA())</f>
        <v>50.9</v>
      </c>
      <c r="N85" s="360">
        <f>IF(ISNUMBER(Regressions!N95),ROUND(Regressions!N95, 1), NA())</f>
        <v>49.1</v>
      </c>
      <c r="O85" s="354" t="e">
        <f>IF(ISNUMBER(Regressions!O95),ROUND(Regressions!O95, 1), NA())</f>
        <v>#N/A</v>
      </c>
      <c r="P85" s="269" t="e">
        <f>IF(ISNUMBER(Regressions!P95),ROUND(Regressions!P95, 1), NA())</f>
        <v>#N/A</v>
      </c>
      <c r="Q85" s="361" t="e">
        <f>IF(ISNUMBER(Regressions!Q95),ROUND(Regressions!Q95, 1), NA())</f>
        <v>#N/A</v>
      </c>
      <c r="R85" s="356" t="e">
        <f>IF(ISNUMBER(Regressions!R95),ROUND(Regressions!R95, 1), NA())</f>
        <v>#N/A</v>
      </c>
      <c r="S85" s="357" t="e">
        <f>IF(ISNUMBER(Regressions!S95),ROUND(Regressions!S95, 1), NA())</f>
        <v>#N/A</v>
      </c>
    </row>
    <row r="86" x14ac:dyDescent="0.2">
      <c r="A86" s="192" t="str">
        <f>IF(ISBLANK(Regressions!A96), " ", Regressions!A96)</f>
        <v>Haiti</v>
      </c>
      <c r="B86" s="187">
        <f>IF(ISBLANK(Regressions!B96), " ", Regressions!B96)</f>
        <v>2014</v>
      </c>
      <c r="C86" s="190" t="str">
        <f>IF(ISBLANK(Regressions!C96), " ", Regressions!C96)</f>
        <v>Primary</v>
      </c>
      <c r="D86" s="194">
        <f>IF(ISBLANK(Regressions!D96), " ", Regressions!D96)</f>
        <v>1425107</v>
      </c>
      <c r="E86" s="354" t="e">
        <f>IF(ISNUMBER(Regressions!E96),ROUND(Regressions!E96, 1), NA())</f>
        <v>#N/A</v>
      </c>
      <c r="F86" s="269">
        <f>IF(ISNUMBER(Regressions!F96),ROUND(Regressions!F96, 1), NA())</f>
        <v>48.4</v>
      </c>
      <c r="G86" s="355" t="e">
        <f>IF(ISNUMBER(Regressions!G96),ROUND(Regressions!G96, 1), NA())</f>
        <v>#N/A</v>
      </c>
      <c r="H86" s="356">
        <f>IF(ISNUMBER(Regressions!H96),ROUND(Regressions!H96, 1), NA())</f>
        <v>48.4</v>
      </c>
      <c r="I86" s="357">
        <f>IF(ISNUMBER(Regressions!I96),ROUND(Regressions!I96, 1), NA())</f>
        <v>51.6</v>
      </c>
      <c r="J86" s="358" t="e">
        <f>IF(ISNUMBER(Regressions!J96),ROUND(Regressions!J96, 1), NA())</f>
        <v>#N/A</v>
      </c>
      <c r="K86" s="269">
        <f>IF(ISNUMBER(Regressions!K96),ROUND(Regressions!K96, 1), NA())</f>
        <v>50.9</v>
      </c>
      <c r="L86" s="359" t="e">
        <f>IF(ISNUMBER(Regressions!L96),ROUND(Regressions!L96, 1), NA())</f>
        <v>#N/A</v>
      </c>
      <c r="M86" s="356">
        <f>IF(ISNUMBER(Regressions!M96),ROUND(Regressions!M96, 1), NA())</f>
        <v>50.9</v>
      </c>
      <c r="N86" s="360">
        <f>IF(ISNUMBER(Regressions!N96),ROUND(Regressions!N96, 1), NA())</f>
        <v>49.1</v>
      </c>
      <c r="O86" s="354" t="e">
        <f>IF(ISNUMBER(Regressions!O96),ROUND(Regressions!O96, 1), NA())</f>
        <v>#N/A</v>
      </c>
      <c r="P86" s="269" t="e">
        <f>IF(ISNUMBER(Regressions!P96),ROUND(Regressions!P96, 1), NA())</f>
        <v>#N/A</v>
      </c>
      <c r="Q86" s="361" t="e">
        <f>IF(ISNUMBER(Regressions!Q96),ROUND(Regressions!Q96, 1), NA())</f>
        <v>#N/A</v>
      </c>
      <c r="R86" s="356" t="e">
        <f>IF(ISNUMBER(Regressions!R96),ROUND(Regressions!R96, 1), NA())</f>
        <v>#N/A</v>
      </c>
      <c r="S86" s="357" t="e">
        <f>IF(ISNUMBER(Regressions!S96),ROUND(Regressions!S96, 1), NA())</f>
        <v>#N/A</v>
      </c>
    </row>
    <row r="87" x14ac:dyDescent="0.2">
      <c r="A87" s="192" t="str">
        <f>IF(ISBLANK(Regressions!A97), " ", Regressions!A97)</f>
        <v>Haiti</v>
      </c>
      <c r="B87" s="187">
        <f>IF(ISBLANK(Regressions!B97), " ", Regressions!B97)</f>
        <v>2015</v>
      </c>
      <c r="C87" s="190" t="str">
        <f>IF(ISBLANK(Regressions!C97), " ", Regressions!C97)</f>
        <v>Primary</v>
      </c>
      <c r="D87" s="194">
        <f>IF(ISBLANK(Regressions!D97), " ", Regressions!D97)</f>
        <v>1431930</v>
      </c>
      <c r="E87" s="354" t="e">
        <f>IF(ISNUMBER(Regressions!E97),ROUND(Regressions!E97, 1), NA())</f>
        <v>#N/A</v>
      </c>
      <c r="F87" s="269">
        <f>IF(ISNUMBER(Regressions!F97),ROUND(Regressions!F97, 1), NA())</f>
        <v>48.4</v>
      </c>
      <c r="G87" s="355" t="e">
        <f>IF(ISNUMBER(Regressions!G97),ROUND(Regressions!G97, 1), NA())</f>
        <v>#N/A</v>
      </c>
      <c r="H87" s="356">
        <f>IF(ISNUMBER(Regressions!H97),ROUND(Regressions!H97, 1), NA())</f>
        <v>48.4</v>
      </c>
      <c r="I87" s="357">
        <f>IF(ISNUMBER(Regressions!I97),ROUND(Regressions!I97, 1), NA())</f>
        <v>51.6</v>
      </c>
      <c r="J87" s="358" t="e">
        <f>IF(ISNUMBER(Regressions!J97),ROUND(Regressions!J97, 1), NA())</f>
        <v>#N/A</v>
      </c>
      <c r="K87" s="269">
        <f>IF(ISNUMBER(Regressions!K97),ROUND(Regressions!K97, 1), NA())</f>
        <v>50.9</v>
      </c>
      <c r="L87" s="359" t="e">
        <f>IF(ISNUMBER(Regressions!L97),ROUND(Regressions!L97, 1), NA())</f>
        <v>#N/A</v>
      </c>
      <c r="M87" s="356">
        <f>IF(ISNUMBER(Regressions!M97),ROUND(Regressions!M97, 1), NA())</f>
        <v>50.9</v>
      </c>
      <c r="N87" s="360">
        <f>IF(ISNUMBER(Regressions!N97),ROUND(Regressions!N97, 1), NA())</f>
        <v>49.1</v>
      </c>
      <c r="O87" s="354" t="e">
        <f>IF(ISNUMBER(Regressions!O97),ROUND(Regressions!O97, 1), NA())</f>
        <v>#N/A</v>
      </c>
      <c r="P87" s="269" t="e">
        <f>IF(ISNUMBER(Regressions!P97),ROUND(Regressions!P97, 1), NA())</f>
        <v>#N/A</v>
      </c>
      <c r="Q87" s="361" t="e">
        <f>IF(ISNUMBER(Regressions!Q97),ROUND(Regressions!Q97, 1), NA())</f>
        <v>#N/A</v>
      </c>
      <c r="R87" s="356" t="e">
        <f>IF(ISNUMBER(Regressions!R97),ROUND(Regressions!R97, 1), NA())</f>
        <v>#N/A</v>
      </c>
      <c r="S87" s="357" t="e">
        <f>IF(ISNUMBER(Regressions!S97),ROUND(Regressions!S97, 1), NA())</f>
        <v>#N/A</v>
      </c>
    </row>
    <row r="88" x14ac:dyDescent="0.2">
      <c r="A88" s="331" t="str">
        <f>IF(ISBLANK(Regressions!A98), " ", Regressions!A98)</f>
        <v>Haiti</v>
      </c>
      <c r="B88" s="332">
        <f>IF(ISBLANK(Regressions!B98), " ", Regressions!B98)</f>
        <v>2016</v>
      </c>
      <c r="C88" s="333" t="str">
        <f>IF(ISBLANK(Regressions!C98), " ", Regressions!C98)</f>
        <v>Primary</v>
      </c>
      <c r="D88" s="334">
        <f>IF(ISBLANK(Regressions!D98), " ", Regressions!D98)</f>
        <v>1438057</v>
      </c>
      <c r="E88" s="362" t="e">
        <f>IF(ISNUMBER(Regressions!E98),ROUND(Regressions!E98, 1), NA())</f>
        <v>#N/A</v>
      </c>
      <c r="F88" s="270">
        <f>IF(ISNUMBER(Regressions!F98),ROUND(Regressions!F98, 1), NA())</f>
        <v>48.4</v>
      </c>
      <c r="G88" s="363" t="e">
        <f>IF(ISNUMBER(Regressions!G98),ROUND(Regressions!G98, 1), NA())</f>
        <v>#N/A</v>
      </c>
      <c r="H88" s="364">
        <f>IF(ISNUMBER(Regressions!H98),ROUND(Regressions!H98, 1), NA())</f>
        <v>48.4</v>
      </c>
      <c r="I88" s="365">
        <f>IF(ISNUMBER(Regressions!I98),ROUND(Regressions!I98, 1), NA())</f>
        <v>51.6</v>
      </c>
      <c r="J88" s="366" t="e">
        <f>IF(ISNUMBER(Regressions!J98),ROUND(Regressions!J98, 1), NA())</f>
        <v>#N/A</v>
      </c>
      <c r="K88" s="270" t="e">
        <f>IF(ISNUMBER(Regressions!K98),ROUND(Regressions!K98, 1), NA())</f>
        <v>#N/A</v>
      </c>
      <c r="L88" s="367" t="e">
        <f>IF(ISNUMBER(Regressions!L98),ROUND(Regressions!L98, 1), NA())</f>
        <v>#N/A</v>
      </c>
      <c r="M88" s="364" t="e">
        <f>IF(ISNUMBER(Regressions!M98),ROUND(Regressions!M98, 1), NA())</f>
        <v>#N/A</v>
      </c>
      <c r="N88" s="368" t="e">
        <f>IF(ISNUMBER(Regressions!N98),ROUND(Regressions!N98, 1), NA())</f>
        <v>#N/A</v>
      </c>
      <c r="O88" s="362" t="e">
        <f>IF(ISNUMBER(Regressions!O98),ROUND(Regressions!O98, 1), NA())</f>
        <v>#N/A</v>
      </c>
      <c r="P88" s="270" t="e">
        <f>IF(ISNUMBER(Regressions!P98),ROUND(Regressions!P98, 1), NA())</f>
        <v>#N/A</v>
      </c>
      <c r="Q88" s="369" t="e">
        <f>IF(ISNUMBER(Regressions!Q98),ROUND(Regressions!Q98, 1), NA())</f>
        <v>#N/A</v>
      </c>
      <c r="R88" s="364" t="e">
        <f>IF(ISNUMBER(Regressions!R98),ROUND(Regressions!R98, 1), NA())</f>
        <v>#N/A</v>
      </c>
      <c r="S88" s="365" t="e">
        <f>IF(ISNUMBER(Regressions!S98),ROUND(Regressions!S98, 1), NA())</f>
        <v>#N/A</v>
      </c>
    </row>
    <row r="89" x14ac:dyDescent="0.2">
      <c r="A89" s="192" t="str">
        <f>IF(ISBLANK(Regressions!A99), " ", Regressions!A99)</f>
        <v>Haiti</v>
      </c>
      <c r="B89" s="187">
        <f>IF(ISBLANK(Regressions!B99), " ", Regressions!B99)</f>
        <v>2000</v>
      </c>
      <c r="C89" s="190" t="str">
        <f>IF(ISBLANK(Regressions!C99), " ", Regressions!C99)</f>
        <v>Secondary</v>
      </c>
      <c r="D89" s="194">
        <f>IF(ISBLANK(Regressions!D99), " ", Regressions!D99)</f>
        <v>1435252</v>
      </c>
      <c r="E89" s="354" t="e">
        <f>IF(ISNUMBER(Regressions!E99),ROUND(Regressions!E99, 1), NA())</f>
        <v>#N/A</v>
      </c>
      <c r="F89" s="269" t="e">
        <f>IF(ISNUMBER(Regressions!F99),ROUND(Regressions!F99, 1), NA())</f>
        <v>#N/A</v>
      </c>
      <c r="G89" s="355" t="e">
        <f>IF(ISNUMBER(Regressions!G99),ROUND(Regressions!G99, 1), NA())</f>
        <v>#N/A</v>
      </c>
      <c r="H89" s="356" t="e">
        <f>IF(ISNUMBER(Regressions!H99),ROUND(Regressions!H99, 1), NA())</f>
        <v>#N/A</v>
      </c>
      <c r="I89" s="357" t="e">
        <f>IF(ISNUMBER(Regressions!I99),ROUND(Regressions!I99, 1), NA())</f>
        <v>#N/A</v>
      </c>
      <c r="J89" s="358" t="e">
        <f>IF(ISNUMBER(Regressions!J99),ROUND(Regressions!J99, 1), NA())</f>
        <v>#N/A</v>
      </c>
      <c r="K89" s="269" t="e">
        <f>IF(ISNUMBER(Regressions!K99),ROUND(Regressions!K99, 1), NA())</f>
        <v>#N/A</v>
      </c>
      <c r="L89" s="359" t="e">
        <f>IF(ISNUMBER(Regressions!L99),ROUND(Regressions!L99, 1), NA())</f>
        <v>#N/A</v>
      </c>
      <c r="M89" s="356" t="e">
        <f>IF(ISNUMBER(Regressions!M99),ROUND(Regressions!M99, 1), NA())</f>
        <v>#N/A</v>
      </c>
      <c r="N89" s="360" t="e">
        <f>IF(ISNUMBER(Regressions!N99),ROUND(Regressions!N99, 1), NA())</f>
        <v>#N/A</v>
      </c>
      <c r="O89" s="354" t="e">
        <f>IF(ISNUMBER(Regressions!O99),ROUND(Regressions!O99, 1), NA())</f>
        <v>#N/A</v>
      </c>
      <c r="P89" s="269" t="e">
        <f>IF(ISNUMBER(Regressions!P99),ROUND(Regressions!P99, 1), NA())</f>
        <v>#N/A</v>
      </c>
      <c r="Q89" s="361" t="e">
        <f>IF(ISNUMBER(Regressions!Q99),ROUND(Regressions!Q99, 1), NA())</f>
        <v>#N/A</v>
      </c>
      <c r="R89" s="356" t="e">
        <f>IF(ISNUMBER(Regressions!R99),ROUND(Regressions!R99, 1), NA())</f>
        <v>#N/A</v>
      </c>
      <c r="S89" s="357" t="e">
        <f>IF(ISNUMBER(Regressions!S99),ROUND(Regressions!S99, 1), NA())</f>
        <v>#N/A</v>
      </c>
    </row>
    <row r="90" x14ac:dyDescent="0.2">
      <c r="A90" s="192" t="str">
        <f>IF(ISBLANK(Regressions!A100), " ", Regressions!A100)</f>
        <v>Haiti</v>
      </c>
      <c r="B90" s="187">
        <f>IF(ISBLANK(Regressions!B100), " ", Regressions!B100)</f>
        <v>2001</v>
      </c>
      <c r="C90" s="190" t="str">
        <f>IF(ISBLANK(Regressions!C100), " ", Regressions!C100)</f>
        <v>Secondary</v>
      </c>
      <c r="D90" s="194">
        <f>IF(ISBLANK(Regressions!D100), " ", Regressions!D100)</f>
        <v>1460222</v>
      </c>
      <c r="E90" s="354" t="e">
        <f>IF(ISNUMBER(Regressions!E100),ROUND(Regressions!E100, 1), NA())</f>
        <v>#N/A</v>
      </c>
      <c r="F90" s="269" t="e">
        <f>IF(ISNUMBER(Regressions!F100),ROUND(Regressions!F100, 1), NA())</f>
        <v>#N/A</v>
      </c>
      <c r="G90" s="355" t="e">
        <f>IF(ISNUMBER(Regressions!G100),ROUND(Regressions!G100, 1), NA())</f>
        <v>#N/A</v>
      </c>
      <c r="H90" s="356" t="e">
        <f>IF(ISNUMBER(Regressions!H100),ROUND(Regressions!H100, 1), NA())</f>
        <v>#N/A</v>
      </c>
      <c r="I90" s="357" t="e">
        <f>IF(ISNUMBER(Regressions!I100),ROUND(Regressions!I100, 1), NA())</f>
        <v>#N/A</v>
      </c>
      <c r="J90" s="358" t="e">
        <f>IF(ISNUMBER(Regressions!J100),ROUND(Regressions!J100, 1), NA())</f>
        <v>#N/A</v>
      </c>
      <c r="K90" s="269" t="e">
        <f>IF(ISNUMBER(Regressions!K100),ROUND(Regressions!K100, 1), NA())</f>
        <v>#N/A</v>
      </c>
      <c r="L90" s="359" t="e">
        <f>IF(ISNUMBER(Regressions!L100),ROUND(Regressions!L100, 1), NA())</f>
        <v>#N/A</v>
      </c>
      <c r="M90" s="356" t="e">
        <f>IF(ISNUMBER(Regressions!M100),ROUND(Regressions!M100, 1), NA())</f>
        <v>#N/A</v>
      </c>
      <c r="N90" s="360" t="e">
        <f>IF(ISNUMBER(Regressions!N100),ROUND(Regressions!N100, 1), NA())</f>
        <v>#N/A</v>
      </c>
      <c r="O90" s="354" t="e">
        <f>IF(ISNUMBER(Regressions!O100),ROUND(Regressions!O100, 1), NA())</f>
        <v>#N/A</v>
      </c>
      <c r="P90" s="269" t="e">
        <f>IF(ISNUMBER(Regressions!P100),ROUND(Regressions!P100, 1), NA())</f>
        <v>#N/A</v>
      </c>
      <c r="Q90" s="361" t="e">
        <f>IF(ISNUMBER(Regressions!Q100),ROUND(Regressions!Q100, 1), NA())</f>
        <v>#N/A</v>
      </c>
      <c r="R90" s="356" t="e">
        <f>IF(ISNUMBER(Regressions!R100),ROUND(Regressions!R100, 1), NA())</f>
        <v>#N/A</v>
      </c>
      <c r="S90" s="357" t="e">
        <f>IF(ISNUMBER(Regressions!S100),ROUND(Regressions!S100, 1), NA())</f>
        <v>#N/A</v>
      </c>
    </row>
    <row r="91" x14ac:dyDescent="0.2">
      <c r="A91" s="192" t="str">
        <f>IF(ISBLANK(Regressions!A101), " ", Regressions!A101)</f>
        <v>Haiti</v>
      </c>
      <c r="B91" s="187">
        <f>IF(ISBLANK(Regressions!B101), " ", Regressions!B101)</f>
        <v>2002</v>
      </c>
      <c r="C91" s="190" t="str">
        <f>IF(ISBLANK(Regressions!C101), " ", Regressions!C101)</f>
        <v>Secondary</v>
      </c>
      <c r="D91" s="194">
        <f>IF(ISBLANK(Regressions!D101), " ", Regressions!D101)</f>
        <v>1473478</v>
      </c>
      <c r="E91" s="354" t="e">
        <f>IF(ISNUMBER(Regressions!E101),ROUND(Regressions!E101, 1), NA())</f>
        <v>#N/A</v>
      </c>
      <c r="F91" s="269" t="e">
        <f>IF(ISNUMBER(Regressions!F101),ROUND(Regressions!F101, 1), NA())</f>
        <v>#N/A</v>
      </c>
      <c r="G91" s="355" t="e">
        <f>IF(ISNUMBER(Regressions!G101),ROUND(Regressions!G101, 1), NA())</f>
        <v>#N/A</v>
      </c>
      <c r="H91" s="356" t="e">
        <f>IF(ISNUMBER(Regressions!H101),ROUND(Regressions!H101, 1), NA())</f>
        <v>#N/A</v>
      </c>
      <c r="I91" s="357" t="e">
        <f>IF(ISNUMBER(Regressions!I101),ROUND(Regressions!I101, 1), NA())</f>
        <v>#N/A</v>
      </c>
      <c r="J91" s="358" t="e">
        <f>IF(ISNUMBER(Regressions!J101),ROUND(Regressions!J101, 1), NA())</f>
        <v>#N/A</v>
      </c>
      <c r="K91" s="269" t="e">
        <f>IF(ISNUMBER(Regressions!K101),ROUND(Regressions!K101, 1), NA())</f>
        <v>#N/A</v>
      </c>
      <c r="L91" s="359" t="e">
        <f>IF(ISNUMBER(Regressions!L101),ROUND(Regressions!L101, 1), NA())</f>
        <v>#N/A</v>
      </c>
      <c r="M91" s="356" t="e">
        <f>IF(ISNUMBER(Regressions!M101),ROUND(Regressions!M101, 1), NA())</f>
        <v>#N/A</v>
      </c>
      <c r="N91" s="360" t="e">
        <f>IF(ISNUMBER(Regressions!N101),ROUND(Regressions!N101, 1), NA())</f>
        <v>#N/A</v>
      </c>
      <c r="O91" s="354" t="e">
        <f>IF(ISNUMBER(Regressions!O101),ROUND(Regressions!O101, 1), NA())</f>
        <v>#N/A</v>
      </c>
      <c r="P91" s="269" t="e">
        <f>IF(ISNUMBER(Regressions!P101),ROUND(Regressions!P101, 1), NA())</f>
        <v>#N/A</v>
      </c>
      <c r="Q91" s="361" t="e">
        <f>IF(ISNUMBER(Regressions!Q101),ROUND(Regressions!Q101, 1), NA())</f>
        <v>#N/A</v>
      </c>
      <c r="R91" s="356" t="e">
        <f>IF(ISNUMBER(Regressions!R101),ROUND(Regressions!R101, 1), NA())</f>
        <v>#N/A</v>
      </c>
      <c r="S91" s="357" t="e">
        <f>IF(ISNUMBER(Regressions!S101),ROUND(Regressions!S101, 1), NA())</f>
        <v>#N/A</v>
      </c>
    </row>
    <row r="92" x14ac:dyDescent="0.2">
      <c r="A92" s="192" t="str">
        <f>IF(ISBLANK(Regressions!A102), " ", Regressions!A102)</f>
        <v>Haiti</v>
      </c>
      <c r="B92" s="187">
        <f>IF(ISBLANK(Regressions!B102), " ", Regressions!B102)</f>
        <v>2003</v>
      </c>
      <c r="C92" s="190" t="str">
        <f>IF(ISBLANK(Regressions!C102), " ", Regressions!C102)</f>
        <v>Secondary</v>
      </c>
      <c r="D92" s="194">
        <f>IF(ISBLANK(Regressions!D102), " ", Regressions!D102)</f>
        <v>1482987</v>
      </c>
      <c r="E92" s="354" t="e">
        <f>IF(ISNUMBER(Regressions!E102),ROUND(Regressions!E102, 1), NA())</f>
        <v>#N/A</v>
      </c>
      <c r="F92" s="269" t="e">
        <f>IF(ISNUMBER(Regressions!F102),ROUND(Regressions!F102, 1), NA())</f>
        <v>#N/A</v>
      </c>
      <c r="G92" s="355" t="e">
        <f>IF(ISNUMBER(Regressions!G102),ROUND(Regressions!G102, 1), NA())</f>
        <v>#N/A</v>
      </c>
      <c r="H92" s="356" t="e">
        <f>IF(ISNUMBER(Regressions!H102),ROUND(Regressions!H102, 1), NA())</f>
        <v>#N/A</v>
      </c>
      <c r="I92" s="357" t="e">
        <f>IF(ISNUMBER(Regressions!I102),ROUND(Regressions!I102, 1), NA())</f>
        <v>#N/A</v>
      </c>
      <c r="J92" s="358" t="e">
        <f>IF(ISNUMBER(Regressions!J102),ROUND(Regressions!J102, 1), NA())</f>
        <v>#N/A</v>
      </c>
      <c r="K92" s="269" t="e">
        <f>IF(ISNUMBER(Regressions!K102),ROUND(Regressions!K102, 1), NA())</f>
        <v>#N/A</v>
      </c>
      <c r="L92" s="359" t="e">
        <f>IF(ISNUMBER(Regressions!L102),ROUND(Regressions!L102, 1), NA())</f>
        <v>#N/A</v>
      </c>
      <c r="M92" s="356" t="e">
        <f>IF(ISNUMBER(Regressions!M102),ROUND(Regressions!M102, 1), NA())</f>
        <v>#N/A</v>
      </c>
      <c r="N92" s="360" t="e">
        <f>IF(ISNUMBER(Regressions!N102),ROUND(Regressions!N102, 1), NA())</f>
        <v>#N/A</v>
      </c>
      <c r="O92" s="354" t="e">
        <f>IF(ISNUMBER(Regressions!O102),ROUND(Regressions!O102, 1), NA())</f>
        <v>#N/A</v>
      </c>
      <c r="P92" s="269" t="e">
        <f>IF(ISNUMBER(Regressions!P102),ROUND(Regressions!P102, 1), NA())</f>
        <v>#N/A</v>
      </c>
      <c r="Q92" s="361" t="e">
        <f>IF(ISNUMBER(Regressions!Q102),ROUND(Regressions!Q102, 1), NA())</f>
        <v>#N/A</v>
      </c>
      <c r="R92" s="356" t="e">
        <f>IF(ISNUMBER(Regressions!R102),ROUND(Regressions!R102, 1), NA())</f>
        <v>#N/A</v>
      </c>
      <c r="S92" s="357" t="e">
        <f>IF(ISNUMBER(Regressions!S102),ROUND(Regressions!S102, 1), NA())</f>
        <v>#N/A</v>
      </c>
    </row>
    <row r="93" x14ac:dyDescent="0.2">
      <c r="A93" s="192" t="str">
        <f>IF(ISBLANK(Regressions!A103), " ", Regressions!A103)</f>
        <v>Haiti</v>
      </c>
      <c r="B93" s="187">
        <f>IF(ISBLANK(Regressions!B103), " ", Regressions!B103)</f>
        <v>2004</v>
      </c>
      <c r="C93" s="190" t="str">
        <f>IF(ISBLANK(Regressions!C103), " ", Regressions!C103)</f>
        <v>Secondary</v>
      </c>
      <c r="D93" s="194">
        <f>IF(ISBLANK(Regressions!D103), " ", Regressions!D103)</f>
        <v>1491660</v>
      </c>
      <c r="E93" s="354" t="e">
        <f>IF(ISNUMBER(Regressions!E103),ROUND(Regressions!E103, 1), NA())</f>
        <v>#N/A</v>
      </c>
      <c r="F93" s="269" t="e">
        <f>IF(ISNUMBER(Regressions!F103),ROUND(Regressions!F103, 1), NA())</f>
        <v>#N/A</v>
      </c>
      <c r="G93" s="355" t="e">
        <f>IF(ISNUMBER(Regressions!G103),ROUND(Regressions!G103, 1), NA())</f>
        <v>#N/A</v>
      </c>
      <c r="H93" s="356" t="e">
        <f>IF(ISNUMBER(Regressions!H103),ROUND(Regressions!H103, 1), NA())</f>
        <v>#N/A</v>
      </c>
      <c r="I93" s="357" t="e">
        <f>IF(ISNUMBER(Regressions!I103),ROUND(Regressions!I103, 1), NA())</f>
        <v>#N/A</v>
      </c>
      <c r="J93" s="358" t="e">
        <f>IF(ISNUMBER(Regressions!J103),ROUND(Regressions!J103, 1), NA())</f>
        <v>#N/A</v>
      </c>
      <c r="K93" s="269" t="e">
        <f>IF(ISNUMBER(Regressions!K103),ROUND(Regressions!K103, 1), NA())</f>
        <v>#N/A</v>
      </c>
      <c r="L93" s="359" t="e">
        <f>IF(ISNUMBER(Regressions!L103),ROUND(Regressions!L103, 1), NA())</f>
        <v>#N/A</v>
      </c>
      <c r="M93" s="356" t="e">
        <f>IF(ISNUMBER(Regressions!M103),ROUND(Regressions!M103, 1), NA())</f>
        <v>#N/A</v>
      </c>
      <c r="N93" s="360" t="e">
        <f>IF(ISNUMBER(Regressions!N103),ROUND(Regressions!N103, 1), NA())</f>
        <v>#N/A</v>
      </c>
      <c r="O93" s="354" t="e">
        <f>IF(ISNUMBER(Regressions!O103),ROUND(Regressions!O103, 1), NA())</f>
        <v>#N/A</v>
      </c>
      <c r="P93" s="269" t="e">
        <f>IF(ISNUMBER(Regressions!P103),ROUND(Regressions!P103, 1), NA())</f>
        <v>#N/A</v>
      </c>
      <c r="Q93" s="361" t="e">
        <f>IF(ISNUMBER(Regressions!Q103),ROUND(Regressions!Q103, 1), NA())</f>
        <v>#N/A</v>
      </c>
      <c r="R93" s="356" t="e">
        <f>IF(ISNUMBER(Regressions!R103),ROUND(Regressions!R103, 1), NA())</f>
        <v>#N/A</v>
      </c>
      <c r="S93" s="357" t="e">
        <f>IF(ISNUMBER(Regressions!S103),ROUND(Regressions!S103, 1), NA())</f>
        <v>#N/A</v>
      </c>
    </row>
    <row r="94" x14ac:dyDescent="0.2">
      <c r="A94" s="192" t="str">
        <f>IF(ISBLANK(Regressions!A104), " ", Regressions!A104)</f>
        <v>Haiti</v>
      </c>
      <c r="B94" s="187">
        <f>IF(ISBLANK(Regressions!B104), " ", Regressions!B104)</f>
        <v>2005</v>
      </c>
      <c r="C94" s="190" t="str">
        <f>IF(ISBLANK(Regressions!C104), " ", Regressions!C104)</f>
        <v>Secondary</v>
      </c>
      <c r="D94" s="194">
        <f>IF(ISBLANK(Regressions!D104), " ", Regressions!D104)</f>
        <v>1501101</v>
      </c>
      <c r="E94" s="354" t="e">
        <f>IF(ISNUMBER(Regressions!E104),ROUND(Regressions!E104, 1), NA())</f>
        <v>#N/A</v>
      </c>
      <c r="F94" s="269" t="e">
        <f>IF(ISNUMBER(Regressions!F104),ROUND(Regressions!F104, 1), NA())</f>
        <v>#N/A</v>
      </c>
      <c r="G94" s="355" t="e">
        <f>IF(ISNUMBER(Regressions!G104),ROUND(Regressions!G104, 1), NA())</f>
        <v>#N/A</v>
      </c>
      <c r="H94" s="356" t="e">
        <f>IF(ISNUMBER(Regressions!H104),ROUND(Regressions!H104, 1), NA())</f>
        <v>#N/A</v>
      </c>
      <c r="I94" s="357" t="e">
        <f>IF(ISNUMBER(Regressions!I104),ROUND(Regressions!I104, 1), NA())</f>
        <v>#N/A</v>
      </c>
      <c r="J94" s="358" t="e">
        <f>IF(ISNUMBER(Regressions!J104),ROUND(Regressions!J104, 1), NA())</f>
        <v>#N/A</v>
      </c>
      <c r="K94" s="269" t="e">
        <f>IF(ISNUMBER(Regressions!K104),ROUND(Regressions!K104, 1), NA())</f>
        <v>#N/A</v>
      </c>
      <c r="L94" s="359" t="e">
        <f>IF(ISNUMBER(Regressions!L104),ROUND(Regressions!L104, 1), NA())</f>
        <v>#N/A</v>
      </c>
      <c r="M94" s="356" t="e">
        <f>IF(ISNUMBER(Regressions!M104),ROUND(Regressions!M104, 1), NA())</f>
        <v>#N/A</v>
      </c>
      <c r="N94" s="360" t="e">
        <f>IF(ISNUMBER(Regressions!N104),ROUND(Regressions!N104, 1), NA())</f>
        <v>#N/A</v>
      </c>
      <c r="O94" s="354" t="e">
        <f>IF(ISNUMBER(Regressions!O104),ROUND(Regressions!O104, 1), NA())</f>
        <v>#N/A</v>
      </c>
      <c r="P94" s="269" t="e">
        <f>IF(ISNUMBER(Regressions!P104),ROUND(Regressions!P104, 1), NA())</f>
        <v>#N/A</v>
      </c>
      <c r="Q94" s="361" t="e">
        <f>IF(ISNUMBER(Regressions!Q104),ROUND(Regressions!Q104, 1), NA())</f>
        <v>#N/A</v>
      </c>
      <c r="R94" s="356" t="e">
        <f>IF(ISNUMBER(Regressions!R104),ROUND(Regressions!R104, 1), NA())</f>
        <v>#N/A</v>
      </c>
      <c r="S94" s="357" t="e">
        <f>IF(ISNUMBER(Regressions!S104),ROUND(Regressions!S104, 1), NA())</f>
        <v>#N/A</v>
      </c>
    </row>
    <row r="95" x14ac:dyDescent="0.2">
      <c r="A95" s="192" t="str">
        <f>IF(ISBLANK(Regressions!A105), " ", Regressions!A105)</f>
        <v>Haiti</v>
      </c>
      <c r="B95" s="187">
        <f>IF(ISBLANK(Regressions!B105), " ", Regressions!B105)</f>
        <v>2006</v>
      </c>
      <c r="C95" s="190" t="str">
        <f>IF(ISBLANK(Regressions!C105), " ", Regressions!C105)</f>
        <v>Secondary</v>
      </c>
      <c r="D95" s="194">
        <f>IF(ISBLANK(Regressions!D105), " ", Regressions!D105)</f>
        <v>1510875</v>
      </c>
      <c r="E95" s="354" t="e">
        <f>IF(ISNUMBER(Regressions!E105),ROUND(Regressions!E105, 1), NA())</f>
        <v>#N/A</v>
      </c>
      <c r="F95" s="269" t="e">
        <f>IF(ISNUMBER(Regressions!F105),ROUND(Regressions!F105, 1), NA())</f>
        <v>#N/A</v>
      </c>
      <c r="G95" s="355" t="e">
        <f>IF(ISNUMBER(Regressions!G105),ROUND(Regressions!G105, 1), NA())</f>
        <v>#N/A</v>
      </c>
      <c r="H95" s="356" t="e">
        <f>IF(ISNUMBER(Regressions!H105),ROUND(Regressions!H105, 1), NA())</f>
        <v>#N/A</v>
      </c>
      <c r="I95" s="357" t="e">
        <f>IF(ISNUMBER(Regressions!I105),ROUND(Regressions!I105, 1), NA())</f>
        <v>#N/A</v>
      </c>
      <c r="J95" s="358" t="e">
        <f>IF(ISNUMBER(Regressions!J105),ROUND(Regressions!J105, 1), NA())</f>
        <v>#N/A</v>
      </c>
      <c r="K95" s="269" t="e">
        <f>IF(ISNUMBER(Regressions!K105),ROUND(Regressions!K105, 1), NA())</f>
        <v>#N/A</v>
      </c>
      <c r="L95" s="359" t="e">
        <f>IF(ISNUMBER(Regressions!L105),ROUND(Regressions!L105, 1), NA())</f>
        <v>#N/A</v>
      </c>
      <c r="M95" s="356" t="e">
        <f>IF(ISNUMBER(Regressions!M105),ROUND(Regressions!M105, 1), NA())</f>
        <v>#N/A</v>
      </c>
      <c r="N95" s="360" t="e">
        <f>IF(ISNUMBER(Regressions!N105),ROUND(Regressions!N105, 1), NA())</f>
        <v>#N/A</v>
      </c>
      <c r="O95" s="354" t="e">
        <f>IF(ISNUMBER(Regressions!O105),ROUND(Regressions!O105, 1), NA())</f>
        <v>#N/A</v>
      </c>
      <c r="P95" s="269" t="e">
        <f>IF(ISNUMBER(Regressions!P105),ROUND(Regressions!P105, 1), NA())</f>
        <v>#N/A</v>
      </c>
      <c r="Q95" s="361" t="e">
        <f>IF(ISNUMBER(Regressions!Q105),ROUND(Regressions!Q105, 1), NA())</f>
        <v>#N/A</v>
      </c>
      <c r="R95" s="356" t="e">
        <f>IF(ISNUMBER(Regressions!R105),ROUND(Regressions!R105, 1), NA())</f>
        <v>#N/A</v>
      </c>
      <c r="S95" s="357" t="e">
        <f>IF(ISNUMBER(Regressions!S105),ROUND(Regressions!S105, 1), NA())</f>
        <v>#N/A</v>
      </c>
    </row>
    <row r="96" x14ac:dyDescent="0.2">
      <c r="A96" s="192" t="str">
        <f>IF(ISBLANK(Regressions!A106), " ", Regressions!A106)</f>
        <v>Haiti</v>
      </c>
      <c r="B96" s="187">
        <f>IF(ISBLANK(Regressions!B106), " ", Regressions!B106)</f>
        <v>2007</v>
      </c>
      <c r="C96" s="190" t="str">
        <f>IF(ISBLANK(Regressions!C106), " ", Regressions!C106)</f>
        <v>Secondary</v>
      </c>
      <c r="D96" s="194">
        <f>IF(ISBLANK(Regressions!D106), " ", Regressions!D106)</f>
        <v>1518359</v>
      </c>
      <c r="E96" s="354" t="e">
        <f>IF(ISNUMBER(Regressions!E106),ROUND(Regressions!E106, 1), NA())</f>
        <v>#N/A</v>
      </c>
      <c r="F96" s="269">
        <f>IF(ISNUMBER(Regressions!F106),ROUND(Regressions!F106, 1), NA())</f>
        <v>29.9</v>
      </c>
      <c r="G96" s="355" t="e">
        <f>IF(ISNUMBER(Regressions!G106),ROUND(Regressions!G106, 1), NA())</f>
        <v>#N/A</v>
      </c>
      <c r="H96" s="356">
        <f>IF(ISNUMBER(Regressions!H106),ROUND(Regressions!H106, 1), NA())</f>
        <v>29.9</v>
      </c>
      <c r="I96" s="357">
        <f>IF(ISNUMBER(Regressions!I106),ROUND(Regressions!I106, 1), NA())</f>
        <v>70.099999999999994</v>
      </c>
      <c r="J96" s="358" t="e">
        <f>IF(ISNUMBER(Regressions!J106),ROUND(Regressions!J106, 1), NA())</f>
        <v>#N/A</v>
      </c>
      <c r="K96" s="269">
        <f>IF(ISNUMBER(Regressions!K106),ROUND(Regressions!K106, 1), NA())</f>
        <v>34.5</v>
      </c>
      <c r="L96" s="359" t="e">
        <f>IF(ISNUMBER(Regressions!L106),ROUND(Regressions!L106, 1), NA())</f>
        <v>#N/A</v>
      </c>
      <c r="M96" s="356">
        <f>IF(ISNUMBER(Regressions!M106),ROUND(Regressions!M106, 1), NA())</f>
        <v>34.5</v>
      </c>
      <c r="N96" s="360">
        <f>IF(ISNUMBER(Regressions!N106),ROUND(Regressions!N106, 1), NA())</f>
        <v>65.5</v>
      </c>
      <c r="O96" s="354" t="e">
        <f>IF(ISNUMBER(Regressions!O106),ROUND(Regressions!O106, 1), NA())</f>
        <v>#N/A</v>
      </c>
      <c r="P96" s="269" t="e">
        <f>IF(ISNUMBER(Regressions!P106),ROUND(Regressions!P106, 1), NA())</f>
        <v>#N/A</v>
      </c>
      <c r="Q96" s="361" t="e">
        <f>IF(ISNUMBER(Regressions!Q106),ROUND(Regressions!Q106, 1), NA())</f>
        <v>#N/A</v>
      </c>
      <c r="R96" s="356" t="e">
        <f>IF(ISNUMBER(Regressions!R106),ROUND(Regressions!R106, 1), NA())</f>
        <v>#N/A</v>
      </c>
      <c r="S96" s="357" t="e">
        <f>IF(ISNUMBER(Regressions!S106),ROUND(Regressions!S106, 1), NA())</f>
        <v>#N/A</v>
      </c>
    </row>
    <row r="97" x14ac:dyDescent="0.2">
      <c r="A97" s="192" t="str">
        <f>IF(ISBLANK(Regressions!A107), " ", Regressions!A107)</f>
        <v>Haiti</v>
      </c>
      <c r="B97" s="187">
        <f>IF(ISBLANK(Regressions!B107), " ", Regressions!B107)</f>
        <v>2008</v>
      </c>
      <c r="C97" s="190" t="str">
        <f>IF(ISBLANK(Regressions!C107), " ", Regressions!C107)</f>
        <v>Secondary</v>
      </c>
      <c r="D97" s="194">
        <f>IF(ISBLANK(Regressions!D107), " ", Regressions!D107)</f>
        <v>1527018</v>
      </c>
      <c r="E97" s="354" t="e">
        <f>IF(ISNUMBER(Regressions!E107),ROUND(Regressions!E107, 1), NA())</f>
        <v>#N/A</v>
      </c>
      <c r="F97" s="269">
        <f>IF(ISNUMBER(Regressions!F107),ROUND(Regressions!F107, 1), NA())</f>
        <v>29.9</v>
      </c>
      <c r="G97" s="355" t="e">
        <f>IF(ISNUMBER(Regressions!G107),ROUND(Regressions!G107, 1), NA())</f>
        <v>#N/A</v>
      </c>
      <c r="H97" s="356">
        <f>IF(ISNUMBER(Regressions!H107),ROUND(Regressions!H107, 1), NA())</f>
        <v>29.9</v>
      </c>
      <c r="I97" s="357">
        <f>IF(ISNUMBER(Regressions!I107),ROUND(Regressions!I107, 1), NA())</f>
        <v>70.099999999999994</v>
      </c>
      <c r="J97" s="358" t="e">
        <f>IF(ISNUMBER(Regressions!J107),ROUND(Regressions!J107, 1), NA())</f>
        <v>#N/A</v>
      </c>
      <c r="K97" s="269">
        <f>IF(ISNUMBER(Regressions!K107),ROUND(Regressions!K107, 1), NA())</f>
        <v>34.5</v>
      </c>
      <c r="L97" s="359" t="e">
        <f>IF(ISNUMBER(Regressions!L107),ROUND(Regressions!L107, 1), NA())</f>
        <v>#N/A</v>
      </c>
      <c r="M97" s="356">
        <f>IF(ISNUMBER(Regressions!M107),ROUND(Regressions!M107, 1), NA())</f>
        <v>34.5</v>
      </c>
      <c r="N97" s="360">
        <f>IF(ISNUMBER(Regressions!N107),ROUND(Regressions!N107, 1), NA())</f>
        <v>65.5</v>
      </c>
      <c r="O97" s="354" t="e">
        <f>IF(ISNUMBER(Regressions!O107),ROUND(Regressions!O107, 1), NA())</f>
        <v>#N/A</v>
      </c>
      <c r="P97" s="269" t="e">
        <f>IF(ISNUMBER(Regressions!P107),ROUND(Regressions!P107, 1), NA())</f>
        <v>#N/A</v>
      </c>
      <c r="Q97" s="361" t="e">
        <f>IF(ISNUMBER(Regressions!Q107),ROUND(Regressions!Q107, 1), NA())</f>
        <v>#N/A</v>
      </c>
      <c r="R97" s="356" t="e">
        <f>IF(ISNUMBER(Regressions!R107),ROUND(Regressions!R107, 1), NA())</f>
        <v>#N/A</v>
      </c>
      <c r="S97" s="357" t="e">
        <f>IF(ISNUMBER(Regressions!S107),ROUND(Regressions!S107, 1), NA())</f>
        <v>#N/A</v>
      </c>
    </row>
    <row r="98" x14ac:dyDescent="0.2">
      <c r="A98" s="192" t="str">
        <f>IF(ISBLANK(Regressions!A108), " ", Regressions!A108)</f>
        <v>Haiti</v>
      </c>
      <c r="B98" s="187">
        <f>IF(ISBLANK(Regressions!B108), " ", Regressions!B108)</f>
        <v>2009</v>
      </c>
      <c r="C98" s="190" t="str">
        <f>IF(ISBLANK(Regressions!C108), " ", Regressions!C108)</f>
        <v>Secondary</v>
      </c>
      <c r="D98" s="194">
        <f>IF(ISBLANK(Regressions!D108), " ", Regressions!D108)</f>
        <v>1536657</v>
      </c>
      <c r="E98" s="354" t="e">
        <f>IF(ISNUMBER(Regressions!E108),ROUND(Regressions!E108, 1), NA())</f>
        <v>#N/A</v>
      </c>
      <c r="F98" s="269">
        <f>IF(ISNUMBER(Regressions!F108),ROUND(Regressions!F108, 1), NA())</f>
        <v>29.9</v>
      </c>
      <c r="G98" s="355" t="e">
        <f>IF(ISNUMBER(Regressions!G108),ROUND(Regressions!G108, 1), NA())</f>
        <v>#N/A</v>
      </c>
      <c r="H98" s="356">
        <f>IF(ISNUMBER(Regressions!H108),ROUND(Regressions!H108, 1), NA())</f>
        <v>29.9</v>
      </c>
      <c r="I98" s="357">
        <f>IF(ISNUMBER(Regressions!I108),ROUND(Regressions!I108, 1), NA())</f>
        <v>70.099999999999994</v>
      </c>
      <c r="J98" s="358" t="e">
        <f>IF(ISNUMBER(Regressions!J108),ROUND(Regressions!J108, 1), NA())</f>
        <v>#N/A</v>
      </c>
      <c r="K98" s="269">
        <f>IF(ISNUMBER(Regressions!K108),ROUND(Regressions!K108, 1), NA())</f>
        <v>34.5</v>
      </c>
      <c r="L98" s="359" t="e">
        <f>IF(ISNUMBER(Regressions!L108),ROUND(Regressions!L108, 1), NA())</f>
        <v>#N/A</v>
      </c>
      <c r="M98" s="356">
        <f>IF(ISNUMBER(Regressions!M108),ROUND(Regressions!M108, 1), NA())</f>
        <v>34.5</v>
      </c>
      <c r="N98" s="360">
        <f>IF(ISNUMBER(Regressions!N108),ROUND(Regressions!N108, 1), NA())</f>
        <v>65.5</v>
      </c>
      <c r="O98" s="354" t="e">
        <f>IF(ISNUMBER(Regressions!O108),ROUND(Regressions!O108, 1), NA())</f>
        <v>#N/A</v>
      </c>
      <c r="P98" s="269" t="e">
        <f>IF(ISNUMBER(Regressions!P108),ROUND(Regressions!P108, 1), NA())</f>
        <v>#N/A</v>
      </c>
      <c r="Q98" s="361" t="e">
        <f>IF(ISNUMBER(Regressions!Q108),ROUND(Regressions!Q108, 1), NA())</f>
        <v>#N/A</v>
      </c>
      <c r="R98" s="356" t="e">
        <f>IF(ISNUMBER(Regressions!R108),ROUND(Regressions!R108, 1), NA())</f>
        <v>#N/A</v>
      </c>
      <c r="S98" s="357" t="e">
        <f>IF(ISNUMBER(Regressions!S108),ROUND(Regressions!S108, 1), NA())</f>
        <v>#N/A</v>
      </c>
    </row>
    <row r="99" x14ac:dyDescent="0.2">
      <c r="A99" s="192" t="str">
        <f>IF(ISBLANK(Regressions!A109), " ", Regressions!A109)</f>
        <v>Haiti</v>
      </c>
      <c r="B99" s="187">
        <f>IF(ISBLANK(Regressions!B109), " ", Regressions!B109)</f>
        <v>2010</v>
      </c>
      <c r="C99" s="190" t="str">
        <f>IF(ISBLANK(Regressions!C109), " ", Regressions!C109)</f>
        <v>Secondary</v>
      </c>
      <c r="D99" s="194">
        <f>IF(ISBLANK(Regressions!D109), " ", Regressions!D109)</f>
        <v>1547500</v>
      </c>
      <c r="E99" s="354" t="e">
        <f>IF(ISNUMBER(Regressions!E109),ROUND(Regressions!E109, 1), NA())</f>
        <v>#N/A</v>
      </c>
      <c r="F99" s="269">
        <f>IF(ISNUMBER(Regressions!F109),ROUND(Regressions!F109, 1), NA())</f>
        <v>29.9</v>
      </c>
      <c r="G99" s="355" t="e">
        <f>IF(ISNUMBER(Regressions!G109),ROUND(Regressions!G109, 1), NA())</f>
        <v>#N/A</v>
      </c>
      <c r="H99" s="356">
        <f>IF(ISNUMBER(Regressions!H109),ROUND(Regressions!H109, 1), NA())</f>
        <v>29.9</v>
      </c>
      <c r="I99" s="357">
        <f>IF(ISNUMBER(Regressions!I109),ROUND(Regressions!I109, 1), NA())</f>
        <v>70.099999999999994</v>
      </c>
      <c r="J99" s="358" t="e">
        <f>IF(ISNUMBER(Regressions!J109),ROUND(Regressions!J109, 1), NA())</f>
        <v>#N/A</v>
      </c>
      <c r="K99" s="269">
        <f>IF(ISNUMBER(Regressions!K109),ROUND(Regressions!K109, 1), NA())</f>
        <v>34.5</v>
      </c>
      <c r="L99" s="359" t="e">
        <f>IF(ISNUMBER(Regressions!L109),ROUND(Regressions!L109, 1), NA())</f>
        <v>#N/A</v>
      </c>
      <c r="M99" s="356">
        <f>IF(ISNUMBER(Regressions!M109),ROUND(Regressions!M109, 1), NA())</f>
        <v>34.5</v>
      </c>
      <c r="N99" s="360">
        <f>IF(ISNUMBER(Regressions!N109),ROUND(Regressions!N109, 1), NA())</f>
        <v>65.5</v>
      </c>
      <c r="O99" s="354" t="e">
        <f>IF(ISNUMBER(Regressions!O109),ROUND(Regressions!O109, 1), NA())</f>
        <v>#N/A</v>
      </c>
      <c r="P99" s="269" t="e">
        <f>IF(ISNUMBER(Regressions!P109),ROUND(Regressions!P109, 1), NA())</f>
        <v>#N/A</v>
      </c>
      <c r="Q99" s="361" t="e">
        <f>IF(ISNUMBER(Regressions!Q109),ROUND(Regressions!Q109, 1), NA())</f>
        <v>#N/A</v>
      </c>
      <c r="R99" s="356" t="e">
        <f>IF(ISNUMBER(Regressions!R109),ROUND(Regressions!R109, 1), NA())</f>
        <v>#N/A</v>
      </c>
      <c r="S99" s="357" t="e">
        <f>IF(ISNUMBER(Regressions!S109),ROUND(Regressions!S109, 1), NA())</f>
        <v>#N/A</v>
      </c>
    </row>
    <row r="100" x14ac:dyDescent="0.2">
      <c r="A100" s="192" t="str">
        <f>IF(ISBLANK(Regressions!A110), " ", Regressions!A110)</f>
        <v>Haiti</v>
      </c>
      <c r="B100" s="187">
        <f>IF(ISBLANK(Regressions!B110), " ", Regressions!B110)</f>
        <v>2011</v>
      </c>
      <c r="C100" s="190" t="str">
        <f>IF(ISBLANK(Regressions!C110), " ", Regressions!C110)</f>
        <v>Secondary</v>
      </c>
      <c r="D100" s="194">
        <f>IF(ISBLANK(Regressions!D110), " ", Regressions!D110)</f>
        <v>1559564</v>
      </c>
      <c r="E100" s="354" t="e">
        <f>IF(ISNUMBER(Regressions!E110),ROUND(Regressions!E110, 1), NA())</f>
        <v>#N/A</v>
      </c>
      <c r="F100" s="269">
        <f>IF(ISNUMBER(Regressions!F110),ROUND(Regressions!F110, 1), NA())</f>
        <v>29.9</v>
      </c>
      <c r="G100" s="355" t="e">
        <f>IF(ISNUMBER(Regressions!G110),ROUND(Regressions!G110, 1), NA())</f>
        <v>#N/A</v>
      </c>
      <c r="H100" s="356">
        <f>IF(ISNUMBER(Regressions!H110),ROUND(Regressions!H110, 1), NA())</f>
        <v>29.9</v>
      </c>
      <c r="I100" s="357">
        <f>IF(ISNUMBER(Regressions!I110),ROUND(Regressions!I110, 1), NA())</f>
        <v>70.099999999999994</v>
      </c>
      <c r="J100" s="358" t="e">
        <f>IF(ISNUMBER(Regressions!J110),ROUND(Regressions!J110, 1), NA())</f>
        <v>#N/A</v>
      </c>
      <c r="K100" s="269">
        <f>IF(ISNUMBER(Regressions!K110),ROUND(Regressions!K110, 1), NA())</f>
        <v>34.5</v>
      </c>
      <c r="L100" s="359" t="e">
        <f>IF(ISNUMBER(Regressions!L110),ROUND(Regressions!L110, 1), NA())</f>
        <v>#N/A</v>
      </c>
      <c r="M100" s="356">
        <f>IF(ISNUMBER(Regressions!M110),ROUND(Regressions!M110, 1), NA())</f>
        <v>34.5</v>
      </c>
      <c r="N100" s="360">
        <f>IF(ISNUMBER(Regressions!N110),ROUND(Regressions!N110, 1), NA())</f>
        <v>65.5</v>
      </c>
      <c r="O100" s="354" t="e">
        <f>IF(ISNUMBER(Regressions!O110),ROUND(Regressions!O110, 1), NA())</f>
        <v>#N/A</v>
      </c>
      <c r="P100" s="269" t="e">
        <f>IF(ISNUMBER(Regressions!P110),ROUND(Regressions!P110, 1), NA())</f>
        <v>#N/A</v>
      </c>
      <c r="Q100" s="361" t="e">
        <f>IF(ISNUMBER(Regressions!Q110),ROUND(Regressions!Q110, 1), NA())</f>
        <v>#N/A</v>
      </c>
      <c r="R100" s="356" t="e">
        <f>IF(ISNUMBER(Regressions!R110),ROUND(Regressions!R110, 1), NA())</f>
        <v>#N/A</v>
      </c>
      <c r="S100" s="357" t="e">
        <f>IF(ISNUMBER(Regressions!S110),ROUND(Regressions!S110, 1), NA())</f>
        <v>#N/A</v>
      </c>
    </row>
    <row r="101" x14ac:dyDescent="0.2">
      <c r="A101" s="192" t="str">
        <f>IF(ISBLANK(Regressions!A111), " ", Regressions!A111)</f>
        <v>Haiti</v>
      </c>
      <c r="B101" s="187">
        <f>IF(ISBLANK(Regressions!B111), " ", Regressions!B111)</f>
        <v>2012</v>
      </c>
      <c r="C101" s="190" t="str">
        <f>IF(ISBLANK(Regressions!C111), " ", Regressions!C111)</f>
        <v>Secondary</v>
      </c>
      <c r="D101" s="194">
        <f>IF(ISBLANK(Regressions!D111), " ", Regressions!D111)</f>
        <v>1567122</v>
      </c>
      <c r="E101" s="354" t="e">
        <f>IF(ISNUMBER(Regressions!E111),ROUND(Regressions!E111, 1), NA())</f>
        <v>#N/A</v>
      </c>
      <c r="F101" s="269">
        <f>IF(ISNUMBER(Regressions!F111),ROUND(Regressions!F111, 1), NA())</f>
        <v>29.9</v>
      </c>
      <c r="G101" s="355" t="e">
        <f>IF(ISNUMBER(Regressions!G111),ROUND(Regressions!G111, 1), NA())</f>
        <v>#N/A</v>
      </c>
      <c r="H101" s="356">
        <f>IF(ISNUMBER(Regressions!H111),ROUND(Regressions!H111, 1), NA())</f>
        <v>29.9</v>
      </c>
      <c r="I101" s="357">
        <f>IF(ISNUMBER(Regressions!I111),ROUND(Regressions!I111, 1), NA())</f>
        <v>70.099999999999994</v>
      </c>
      <c r="J101" s="358" t="e">
        <f>IF(ISNUMBER(Regressions!J111),ROUND(Regressions!J111, 1), NA())</f>
        <v>#N/A</v>
      </c>
      <c r="K101" s="269">
        <f>IF(ISNUMBER(Regressions!K111),ROUND(Regressions!K111, 1), NA())</f>
        <v>34.5</v>
      </c>
      <c r="L101" s="359" t="e">
        <f>IF(ISNUMBER(Regressions!L111),ROUND(Regressions!L111, 1), NA())</f>
        <v>#N/A</v>
      </c>
      <c r="M101" s="356">
        <f>IF(ISNUMBER(Regressions!M111),ROUND(Regressions!M111, 1), NA())</f>
        <v>34.5</v>
      </c>
      <c r="N101" s="360">
        <f>IF(ISNUMBER(Regressions!N111),ROUND(Regressions!N111, 1), NA())</f>
        <v>65.5</v>
      </c>
      <c r="O101" s="354" t="e">
        <f>IF(ISNUMBER(Regressions!O111),ROUND(Regressions!O111, 1), NA())</f>
        <v>#N/A</v>
      </c>
      <c r="P101" s="269" t="e">
        <f>IF(ISNUMBER(Regressions!P111),ROUND(Regressions!P111, 1), NA())</f>
        <v>#N/A</v>
      </c>
      <c r="Q101" s="361" t="e">
        <f>IF(ISNUMBER(Regressions!Q111),ROUND(Regressions!Q111, 1), NA())</f>
        <v>#N/A</v>
      </c>
      <c r="R101" s="356" t="e">
        <f>IF(ISNUMBER(Regressions!R111),ROUND(Regressions!R111, 1), NA())</f>
        <v>#N/A</v>
      </c>
      <c r="S101" s="357" t="e">
        <f>IF(ISNUMBER(Regressions!S111),ROUND(Regressions!S111, 1), NA())</f>
        <v>#N/A</v>
      </c>
    </row>
    <row r="102" x14ac:dyDescent="0.2">
      <c r="A102" s="192" t="str">
        <f>IF(ISBLANK(Regressions!A112), " ", Regressions!A112)</f>
        <v>Haiti</v>
      </c>
      <c r="B102" s="187">
        <f>IF(ISBLANK(Regressions!B112), " ", Regressions!B112)</f>
        <v>2013</v>
      </c>
      <c r="C102" s="190" t="str">
        <f>IF(ISBLANK(Regressions!C112), " ", Regressions!C112)</f>
        <v>Secondary</v>
      </c>
      <c r="D102" s="194">
        <f>IF(ISBLANK(Regressions!D112), " ", Regressions!D112)</f>
        <v>1575128</v>
      </c>
      <c r="E102" s="354" t="e">
        <f>IF(ISNUMBER(Regressions!E112),ROUND(Regressions!E112, 1), NA())</f>
        <v>#N/A</v>
      </c>
      <c r="F102" s="269">
        <f>IF(ISNUMBER(Regressions!F112),ROUND(Regressions!F112, 1), NA())</f>
        <v>29.9</v>
      </c>
      <c r="G102" s="355" t="e">
        <f>IF(ISNUMBER(Regressions!G112),ROUND(Regressions!G112, 1), NA())</f>
        <v>#N/A</v>
      </c>
      <c r="H102" s="356">
        <f>IF(ISNUMBER(Regressions!H112),ROUND(Regressions!H112, 1), NA())</f>
        <v>29.9</v>
      </c>
      <c r="I102" s="357">
        <f>IF(ISNUMBER(Regressions!I112),ROUND(Regressions!I112, 1), NA())</f>
        <v>70.099999999999994</v>
      </c>
      <c r="J102" s="358" t="e">
        <f>IF(ISNUMBER(Regressions!J112),ROUND(Regressions!J112, 1), NA())</f>
        <v>#N/A</v>
      </c>
      <c r="K102" s="269">
        <f>IF(ISNUMBER(Regressions!K112),ROUND(Regressions!K112, 1), NA())</f>
        <v>34.5</v>
      </c>
      <c r="L102" s="359" t="e">
        <f>IF(ISNUMBER(Regressions!L112),ROUND(Regressions!L112, 1), NA())</f>
        <v>#N/A</v>
      </c>
      <c r="M102" s="356">
        <f>IF(ISNUMBER(Regressions!M112),ROUND(Regressions!M112, 1), NA())</f>
        <v>34.5</v>
      </c>
      <c r="N102" s="360">
        <f>IF(ISNUMBER(Regressions!N112),ROUND(Regressions!N112, 1), NA())</f>
        <v>65.5</v>
      </c>
      <c r="O102" s="354" t="e">
        <f>IF(ISNUMBER(Regressions!O112),ROUND(Regressions!O112, 1), NA())</f>
        <v>#N/A</v>
      </c>
      <c r="P102" s="269" t="e">
        <f>IF(ISNUMBER(Regressions!P112),ROUND(Regressions!P112, 1), NA())</f>
        <v>#N/A</v>
      </c>
      <c r="Q102" s="361" t="e">
        <f>IF(ISNUMBER(Regressions!Q112),ROUND(Regressions!Q112, 1), NA())</f>
        <v>#N/A</v>
      </c>
      <c r="R102" s="356" t="e">
        <f>IF(ISNUMBER(Regressions!R112),ROUND(Regressions!R112, 1), NA())</f>
        <v>#N/A</v>
      </c>
      <c r="S102" s="357" t="e">
        <f>IF(ISNUMBER(Regressions!S112),ROUND(Regressions!S112, 1), NA())</f>
        <v>#N/A</v>
      </c>
    </row>
    <row r="103" x14ac:dyDescent="0.2">
      <c r="A103" s="192" t="str">
        <f>IF(ISBLANK(Regressions!A113), " ", Regressions!A113)</f>
        <v>Haiti</v>
      </c>
      <c r="B103" s="187">
        <f>IF(ISBLANK(Regressions!B113), " ", Regressions!B113)</f>
        <v>2014</v>
      </c>
      <c r="C103" s="190" t="str">
        <f>IF(ISBLANK(Regressions!C113), " ", Regressions!C113)</f>
        <v>Secondary</v>
      </c>
      <c r="D103" s="194">
        <f>IF(ISBLANK(Regressions!D113), " ", Regressions!D113)</f>
        <v>1582935</v>
      </c>
      <c r="E103" s="354" t="e">
        <f>IF(ISNUMBER(Regressions!E113),ROUND(Regressions!E113, 1), NA())</f>
        <v>#N/A</v>
      </c>
      <c r="F103" s="269">
        <f>IF(ISNUMBER(Regressions!F113),ROUND(Regressions!F113, 1), NA())</f>
        <v>29.9</v>
      </c>
      <c r="G103" s="355" t="e">
        <f>IF(ISNUMBER(Regressions!G113),ROUND(Regressions!G113, 1), NA())</f>
        <v>#N/A</v>
      </c>
      <c r="H103" s="356">
        <f>IF(ISNUMBER(Regressions!H113),ROUND(Regressions!H113, 1), NA())</f>
        <v>29.9</v>
      </c>
      <c r="I103" s="357">
        <f>IF(ISNUMBER(Regressions!I113),ROUND(Regressions!I113, 1), NA())</f>
        <v>70.099999999999994</v>
      </c>
      <c r="J103" s="358" t="e">
        <f>IF(ISNUMBER(Regressions!J113),ROUND(Regressions!J113, 1), NA())</f>
        <v>#N/A</v>
      </c>
      <c r="K103" s="269">
        <f>IF(ISNUMBER(Regressions!K113),ROUND(Regressions!K113, 1), NA())</f>
        <v>34.5</v>
      </c>
      <c r="L103" s="359" t="e">
        <f>IF(ISNUMBER(Regressions!L113),ROUND(Regressions!L113, 1), NA())</f>
        <v>#N/A</v>
      </c>
      <c r="M103" s="356">
        <f>IF(ISNUMBER(Regressions!M113),ROUND(Regressions!M113, 1), NA())</f>
        <v>34.5</v>
      </c>
      <c r="N103" s="360">
        <f>IF(ISNUMBER(Regressions!N113),ROUND(Regressions!N113, 1), NA())</f>
        <v>65.5</v>
      </c>
      <c r="O103" s="354" t="e">
        <f>IF(ISNUMBER(Regressions!O113),ROUND(Regressions!O113, 1), NA())</f>
        <v>#N/A</v>
      </c>
      <c r="P103" s="269" t="e">
        <f>IF(ISNUMBER(Regressions!P113),ROUND(Regressions!P113, 1), NA())</f>
        <v>#N/A</v>
      </c>
      <c r="Q103" s="361" t="e">
        <f>IF(ISNUMBER(Regressions!Q113),ROUND(Regressions!Q113, 1), NA())</f>
        <v>#N/A</v>
      </c>
      <c r="R103" s="356" t="e">
        <f>IF(ISNUMBER(Regressions!R113),ROUND(Regressions!R113, 1), NA())</f>
        <v>#N/A</v>
      </c>
      <c r="S103" s="357" t="e">
        <f>IF(ISNUMBER(Regressions!S113),ROUND(Regressions!S113, 1), NA())</f>
        <v>#N/A</v>
      </c>
    </row>
    <row r="104" x14ac:dyDescent="0.2">
      <c r="A104" s="192" t="str">
        <f>IF(ISBLANK(Regressions!A114), " ", Regressions!A114)</f>
        <v>Haiti</v>
      </c>
      <c r="B104" s="187">
        <f>IF(ISBLANK(Regressions!B114), " ", Regressions!B114)</f>
        <v>2015</v>
      </c>
      <c r="C104" s="190" t="str">
        <f>IF(ISBLANK(Regressions!C114), " ", Regressions!C114)</f>
        <v>Secondary</v>
      </c>
      <c r="D104" s="194">
        <f>IF(ISBLANK(Regressions!D114), " ", Regressions!D114)</f>
        <v>1589533</v>
      </c>
      <c r="E104" s="354" t="e">
        <f>IF(ISNUMBER(Regressions!E114),ROUND(Regressions!E114, 1), NA())</f>
        <v>#N/A</v>
      </c>
      <c r="F104" s="269">
        <f>IF(ISNUMBER(Regressions!F114),ROUND(Regressions!F114, 1), NA())</f>
        <v>29.9</v>
      </c>
      <c r="G104" s="355" t="e">
        <f>IF(ISNUMBER(Regressions!G114),ROUND(Regressions!G114, 1), NA())</f>
        <v>#N/A</v>
      </c>
      <c r="H104" s="356">
        <f>IF(ISNUMBER(Regressions!H114),ROUND(Regressions!H114, 1), NA())</f>
        <v>29.9</v>
      </c>
      <c r="I104" s="357">
        <f>IF(ISNUMBER(Regressions!I114),ROUND(Regressions!I114, 1), NA())</f>
        <v>70.099999999999994</v>
      </c>
      <c r="J104" s="358" t="e">
        <f>IF(ISNUMBER(Regressions!J114),ROUND(Regressions!J114, 1), NA())</f>
        <v>#N/A</v>
      </c>
      <c r="K104" s="269">
        <f>IF(ISNUMBER(Regressions!K114),ROUND(Regressions!K114, 1), NA())</f>
        <v>34.5</v>
      </c>
      <c r="L104" s="359" t="e">
        <f>IF(ISNUMBER(Regressions!L114),ROUND(Regressions!L114, 1), NA())</f>
        <v>#N/A</v>
      </c>
      <c r="M104" s="356">
        <f>IF(ISNUMBER(Regressions!M114),ROUND(Regressions!M114, 1), NA())</f>
        <v>34.5</v>
      </c>
      <c r="N104" s="360">
        <f>IF(ISNUMBER(Regressions!N114),ROUND(Regressions!N114, 1), NA())</f>
        <v>65.5</v>
      </c>
      <c r="O104" s="354" t="e">
        <f>IF(ISNUMBER(Regressions!O114),ROUND(Regressions!O114, 1), NA())</f>
        <v>#N/A</v>
      </c>
      <c r="P104" s="269" t="e">
        <f>IF(ISNUMBER(Regressions!P114),ROUND(Regressions!P114, 1), NA())</f>
        <v>#N/A</v>
      </c>
      <c r="Q104" s="361" t="e">
        <f>IF(ISNUMBER(Regressions!Q114),ROUND(Regressions!Q114, 1), NA())</f>
        <v>#N/A</v>
      </c>
      <c r="R104" s="356" t="e">
        <f>IF(ISNUMBER(Regressions!R114),ROUND(Regressions!R114, 1), NA())</f>
        <v>#N/A</v>
      </c>
      <c r="S104" s="357" t="e">
        <f>IF(ISNUMBER(Regressions!S114),ROUND(Regressions!S114, 1), NA())</f>
        <v>#N/A</v>
      </c>
    </row>
    <row r="105" x14ac:dyDescent="0.2">
      <c r="A105" s="331" t="str">
        <f>IF(ISBLANK(Regressions!A115), " ", Regressions!A115)</f>
        <v>Haiti</v>
      </c>
      <c r="B105" s="332">
        <f>IF(ISBLANK(Regressions!B115), " ", Regressions!B115)</f>
        <v>2016</v>
      </c>
      <c r="C105" s="333" t="str">
        <f>IF(ISBLANK(Regressions!C115), " ", Regressions!C115)</f>
        <v>Secondary</v>
      </c>
      <c r="D105" s="334">
        <f>IF(ISBLANK(Regressions!D115), " ", Regressions!D115)</f>
        <v>1594763</v>
      </c>
      <c r="E105" s="362" t="e">
        <f>IF(ISNUMBER(Regressions!E115),ROUND(Regressions!E115, 1), NA())</f>
        <v>#N/A</v>
      </c>
      <c r="F105" s="270" t="e">
        <f>IF(ISNUMBER(Regressions!F115),ROUND(Regressions!F115, 1), NA())</f>
        <v>#N/A</v>
      </c>
      <c r="G105" s="363" t="e">
        <f>IF(ISNUMBER(Regressions!G115),ROUND(Regressions!G115, 1), NA())</f>
        <v>#N/A</v>
      </c>
      <c r="H105" s="364" t="e">
        <f>IF(ISNUMBER(Regressions!H115),ROUND(Regressions!H115, 1), NA())</f>
        <v>#N/A</v>
      </c>
      <c r="I105" s="365" t="e">
        <f>IF(ISNUMBER(Regressions!I115),ROUND(Regressions!I115, 1), NA())</f>
        <v>#N/A</v>
      </c>
      <c r="J105" s="366" t="e">
        <f>IF(ISNUMBER(Regressions!J115),ROUND(Regressions!J115, 1), NA())</f>
        <v>#N/A</v>
      </c>
      <c r="K105" s="270" t="e">
        <f>IF(ISNUMBER(Regressions!K115),ROUND(Regressions!K115, 1), NA())</f>
        <v>#N/A</v>
      </c>
      <c r="L105" s="367" t="e">
        <f>IF(ISNUMBER(Regressions!L115),ROUND(Regressions!L115, 1), NA())</f>
        <v>#N/A</v>
      </c>
      <c r="M105" s="364" t="e">
        <f>IF(ISNUMBER(Regressions!M115),ROUND(Regressions!M115, 1), NA())</f>
        <v>#N/A</v>
      </c>
      <c r="N105" s="368" t="e">
        <f>IF(ISNUMBER(Regressions!N115),ROUND(Regressions!N115, 1), NA())</f>
        <v>#N/A</v>
      </c>
      <c r="O105" s="362" t="e">
        <f>IF(ISNUMBER(Regressions!O115),ROUND(Regressions!O115, 1), NA())</f>
        <v>#N/A</v>
      </c>
      <c r="P105" s="270" t="e">
        <f>IF(ISNUMBER(Regressions!P115),ROUND(Regressions!P115, 1), NA())</f>
        <v>#N/A</v>
      </c>
      <c r="Q105" s="369" t="e">
        <f>IF(ISNUMBER(Regressions!Q115),ROUND(Regressions!Q115, 1), NA())</f>
        <v>#N/A</v>
      </c>
      <c r="R105" s="364" t="e">
        <f>IF(ISNUMBER(Regressions!R115),ROUND(Regressions!R115, 1), NA())</f>
        <v>#N/A</v>
      </c>
      <c r="S105" s="36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B187" zoomScaleNormal="100" workbookViewId="0">
      <selection activeCell="P14" sqref="P14"/>
    </sheetView>
  </sheetViews>
  <sheetFormatPr defaultColWidth="9" defaultRowHeight="12.75" x14ac:dyDescent="0.2"/>
  <cols>
    <col min="1" max="1" width="13.625" style="34" customWidth="true"/>
    <col min="2" max="2" width="7.5" style="111"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8" t="s">
        <v>49</v>
      </c>
      <c r="B1" s="90"/>
      <c r="C1" s="59"/>
      <c r="D1" s="59"/>
      <c r="E1" s="59"/>
      <c r="F1" s="59"/>
      <c r="G1" s="59"/>
      <c r="H1" s="538"/>
      <c r="I1" s="538"/>
      <c r="J1" s="538"/>
      <c r="K1" s="538"/>
      <c r="L1" s="538"/>
      <c r="M1" s="538"/>
      <c r="N1" s="538"/>
      <c r="O1" s="538"/>
      <c r="P1" s="538"/>
      <c r="Q1" s="59"/>
      <c r="R1" s="59"/>
      <c r="S1" s="59"/>
      <c r="T1" s="60"/>
      <c r="U1" s="60"/>
      <c r="V1" s="60"/>
      <c r="W1" s="60"/>
      <c r="X1" s="60"/>
      <c r="Y1" s="60"/>
      <c r="Z1" s="60"/>
      <c r="AA1" s="60"/>
    </row>
    <row r="2" s="46" customFormat="true" ht="26.25" customHeight="true" x14ac:dyDescent="0.25">
      <c r="A2" s="61" t="s">
        <v>13</v>
      </c>
      <c r="B2" s="110"/>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c r="M4"/>
      <c r="N4"/>
      <c r="O4"/>
      <c r="P4"/>
      <c r="Q4"/>
      <c r="R4" s="65"/>
      <c r="S4" s="66" t="s">
        <v>35</v>
      </c>
      <c r="T4">
        <v>2016</v>
      </c>
      <c r="U4"/>
      <c r="V4"/>
      <c r="W4"/>
      <c r="X4"/>
      <c r="Y4"/>
      <c r="Z4"/>
      <c r="AA4" s="65"/>
      <c r="AB4" s="65"/>
      <c r="AC4" s="65"/>
      <c r="AD4" s="65"/>
      <c r="AE4" s="65"/>
      <c r="AF4" s="65"/>
      <c r="AG4" s="65"/>
    </row>
    <row r="5" ht="15.75" x14ac:dyDescent="0.25">
      <c r="A5" s="66" t="s">
        <v>36</v>
      </c>
      <c r="B5">
        <v>2016</v>
      </c>
      <c r="C5">
        <v>43.009955490000003</v>
      </c>
      <c r="D5"/>
      <c r="E5"/>
      <c r="F5"/>
      <c r="G5">
        <v>48.429733509999998</v>
      </c>
      <c r="H5"/>
      <c r="I5" s="68"/>
      <c r="J5" s="66" t="s">
        <v>36</v>
      </c>
      <c r="K5">
        <v>2016</v>
      </c>
      <c r="L5">
        <v>54.634135630000003</v>
      </c>
      <c r="M5"/>
      <c r="N5"/>
      <c r="O5"/>
      <c r="P5"/>
      <c r="Q5"/>
      <c r="R5" s="65"/>
      <c r="S5" s="66" t="s">
        <v>36</v>
      </c>
      <c r="T5">
        <v>2016</v>
      </c>
      <c r="U5"/>
      <c r="V5"/>
      <c r="W5"/>
      <c r="X5"/>
      <c r="Y5"/>
      <c r="Z5"/>
      <c r="AA5" s="65"/>
      <c r="AB5" s="65"/>
      <c r="AC5" s="65"/>
      <c r="AD5" s="65"/>
      <c r="AE5" s="65"/>
      <c r="AF5" s="65"/>
      <c r="AG5" s="65"/>
    </row>
    <row r="6" s="46" customFormat="true" ht="15.75" x14ac:dyDescent="0.25">
      <c r="A6" s="66" t="s">
        <v>37</v>
      </c>
      <c r="B6">
        <v>2016</v>
      </c>
      <c r="C6">
        <v>56.990044509999997</v>
      </c>
      <c r="D6"/>
      <c r="E6"/>
      <c r="F6"/>
      <c r="G6">
        <v>51.570266490000002</v>
      </c>
      <c r="H6"/>
      <c r="I6" s="68"/>
      <c r="J6" s="66" t="s">
        <v>37</v>
      </c>
      <c r="K6">
        <v>2016</v>
      </c>
      <c r="L6">
        <v>45.365864369999997</v>
      </c>
      <c r="M6"/>
      <c r="N6"/>
      <c r="O6"/>
      <c r="P6"/>
      <c r="Q6"/>
      <c r="R6" s="64"/>
      <c r="S6" s="66" t="s">
        <v>37</v>
      </c>
      <c r="T6">
        <v>2016</v>
      </c>
      <c r="U6"/>
      <c r="V6"/>
      <c r="W6"/>
      <c r="X6"/>
      <c r="Y6"/>
      <c r="Z6"/>
      <c r="AA6" s="65"/>
      <c r="AB6" s="65"/>
      <c r="AC6" s="65"/>
      <c r="AD6" s="65"/>
      <c r="AE6" s="65"/>
      <c r="AF6" s="65"/>
      <c r="AG6" s="65"/>
    </row>
    <row r="7" s="46" customFormat="true" ht="15.75" x14ac:dyDescent="0.25">
      <c r="A7" s="117"/>
      <c r="B7" s="118"/>
      <c r="C7" s="118"/>
      <c r="D7" s="118"/>
      <c r="E7" s="118"/>
      <c r="F7" s="68"/>
      <c r="G7" s="68"/>
      <c r="H7" s="65"/>
      <c r="I7" s="65"/>
      <c r="J7" s="65"/>
      <c r="K7" s="65"/>
      <c r="L7" s="65"/>
      <c r="M7" s="65"/>
      <c r="N7" s="65"/>
      <c r="O7" s="65"/>
      <c r="P7" s="65"/>
      <c r="Q7" s="65"/>
      <c r="R7" s="65"/>
      <c r="S7" s="70"/>
      <c r="T7">
        <v>2016</v>
      </c>
      <c r="U7">
        <v>1</v>
      </c>
      <c r="V7">
        <v>5</v>
      </c>
      <c r="W7">
        <v>4</v>
      </c>
      <c r="X7">
        <v>3</v>
      </c>
      <c r="Y7">
        <v>6</v>
      </c>
      <c r="Z7">
        <v>2</v>
      </c>
      <c r="AA7" s="70"/>
    </row>
    <row r="8" s="46" customFormat="true" ht="15.75" x14ac:dyDescent="0.25">
      <c r="A8" s="87"/>
      <c r="B8" s="71"/>
      <c r="H8" s="70"/>
      <c r="I8" s="70"/>
      <c r="J8" s="70"/>
      <c r="K8" s="70"/>
      <c r="L8" s="70"/>
      <c r="M8" s="70"/>
      <c r="N8" s="70"/>
      <c r="O8" s="70"/>
      <c r="P8" s="70"/>
      <c r="Q8" s="70"/>
      <c r="R8" s="70"/>
      <c r="S8" s="70"/>
      <c r="T8" s="70"/>
      <c r="U8" s="70"/>
      <c r="V8" s="70"/>
      <c r="W8" s="70"/>
      <c r="X8" s="70"/>
      <c r="Y8" s="70"/>
      <c r="Z8" s="70"/>
      <c r="AA8" s="70"/>
    </row>
    <row r="9" s="46" customFormat="true" ht="15.75" x14ac:dyDescent="0.25">
      <c r="A9" s="87"/>
      <c r="B9" s="71"/>
      <c r="H9" s="70"/>
      <c r="I9" s="70"/>
      <c r="J9" s="70"/>
      <c r="K9" s="70"/>
      <c r="L9" s="70"/>
      <c r="M9" s="70"/>
      <c r="N9" s="70"/>
      <c r="O9" s="70"/>
      <c r="P9" s="70"/>
      <c r="Q9" s="70"/>
      <c r="R9" s="70"/>
      <c r="S9" s="70"/>
      <c r="T9" s="70"/>
      <c r="U9" s="70"/>
      <c r="V9" s="70"/>
      <c r="W9" s="70"/>
      <c r="X9" s="70"/>
      <c r="Y9" s="70"/>
      <c r="Z9" s="70"/>
      <c r="AA9" s="70"/>
    </row>
    <row r="10" s="46" customFormat="true" ht="15.75" x14ac:dyDescent="0.25">
      <c r="A10" s="88"/>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89"/>
      <c r="B11" s="112"/>
      <c r="C11" s="70"/>
      <c r="D11" s="70"/>
      <c r="E11" s="70"/>
      <c r="F11" s="70"/>
      <c r="G11" s="70"/>
      <c r="H11" s="70"/>
      <c r="I11" s="70"/>
      <c r="J11" s="70"/>
      <c r="K11" s="70"/>
      <c r="L11" s="70"/>
      <c r="M11" s="70"/>
      <c r="N11" s="70"/>
      <c r="O11" s="70"/>
      <c r="P11" s="70"/>
      <c r="Q11" s="70"/>
    </row>
    <row r="12" ht="15.75" x14ac:dyDescent="0.25">
      <c r="A12" s="72" t="s">
        <v>50</v>
      </c>
      <c r="B12" s="113"/>
      <c r="C12" s="73"/>
      <c r="D12" s="73"/>
      <c r="E12" s="73"/>
      <c r="F12" s="73"/>
      <c r="G12" s="73"/>
      <c r="H12" s="73"/>
      <c r="I12" s="73"/>
      <c r="J12" s="73"/>
      <c r="K12" s="73"/>
      <c r="L12" s="73"/>
      <c r="M12" s="73"/>
      <c r="N12" s="73"/>
      <c r="O12" s="73"/>
      <c r="P12" s="140"/>
      <c r="Q12" s="139"/>
      <c r="R12" s="101"/>
    </row>
    <row r="13" s="79" customFormat="true" ht="12" x14ac:dyDescent="0.2">
      <c r="A13" s="78" t="s">
        <v>51</v>
      </c>
      <c r="B13" s="116" t="s">
        <v>42</v>
      </c>
      <c r="C13" s="78" t="s">
        <v>102</v>
      </c>
      <c r="D13" s="78" t="s">
        <v>52</v>
      </c>
      <c r="E13" s="78" t="s">
        <v>179</v>
      </c>
      <c r="F13" s="78" t="s">
        <v>103</v>
      </c>
      <c r="G13" s="78" t="s">
        <v>104</v>
      </c>
      <c r="H13" s="78" t="s">
        <v>105</v>
      </c>
      <c r="I13" s="78" t="s">
        <v>106</v>
      </c>
      <c r="J13" s="78" t="s">
        <v>180</v>
      </c>
      <c r="K13" s="78" t="s">
        <v>107</v>
      </c>
      <c r="L13" s="78" t="s">
        <v>108</v>
      </c>
      <c r="M13" s="78" t="s">
        <v>109</v>
      </c>
      <c r="N13" s="78" t="s">
        <v>195</v>
      </c>
      <c r="O13" s="78" t="s">
        <v>140</v>
      </c>
      <c r="P13" s="78" t="s">
        <v>176</v>
      </c>
      <c r="Q13" s="79" t="s">
        <v>196</v>
      </c>
      <c r="R13" s="79" t="s">
        <v>110</v>
      </c>
      <c r="S13" s="78" t="s">
        <v>111</v>
      </c>
      <c r="T13" s="78" t="s">
        <v>111</v>
      </c>
      <c r="U13" s="103" t="s">
        <v>176</v>
      </c>
    </row>
    <row r="14" s="76" customFormat="true" ht="15.75" x14ac:dyDescent="0.25">
      <c r="A14" s="107" t="s">
        <v>199</v>
      </c>
      <c r="B14">
        <v>2000</v>
      </c>
      <c r="C14" s="109" t="s">
        <v>7</v>
      </c>
      <c r="D14">
        <v>3485815</v>
      </c>
      <c r="E14"/>
      <c r="F14">
        <v>18.998008901382491</v>
      </c>
      <c r="G14"/>
      <c r="H14">
        <v>18.998008901382491</v>
      </c>
      <c r="I14">
        <v>81.001991098617509</v>
      </c>
      <c r="J14">
        <v>40</v>
      </c>
      <c r="K14">
        <v>13.07317287420938</v>
      </c>
      <c r="L14"/>
      <c r="M14">
        <v>13.07317287420938</v>
      </c>
      <c r="N14">
        <v>86.926827125790624</v>
      </c>
      <c r="O14"/>
      <c r="P14"/>
      <c r="Q14"/>
      <c r="R14"/>
      <c r="S14"/>
      <c r="T14"/>
      <c r="U14"/>
      <c r="V14" s="108"/>
    </row>
    <row r="15" s="76" customFormat="true" ht="15.75" x14ac:dyDescent="0.25">
      <c r="A15" s="107" t="s">
        <v>199</v>
      </c>
      <c r="B15">
        <v>2001</v>
      </c>
      <c r="C15" s="109" t="s">
        <v>7</v>
      </c>
      <c r="D15">
        <v>3520613</v>
      </c>
      <c r="E15"/>
      <c r="F15">
        <v>18.998008901382491</v>
      </c>
      <c r="G15"/>
      <c r="H15">
        <v>18.998008901382491</v>
      </c>
      <c r="I15">
        <v>81.001991098617509</v>
      </c>
      <c r="J15">
        <v>40</v>
      </c>
      <c r="K15">
        <v>13.073172874209376</v>
      </c>
      <c r="L15"/>
      <c r="M15">
        <v>13.073172874209376</v>
      </c>
      <c r="N15">
        <v>86.926827125790624</v>
      </c>
      <c r="O15"/>
      <c r="P15"/>
      <c r="Q15"/>
      <c r="R15"/>
      <c r="S15"/>
      <c r="T15"/>
      <c r="U15"/>
      <c r="V15" s="108"/>
    </row>
    <row r="16" s="76" customFormat="true" ht="15.75" x14ac:dyDescent="0.25">
      <c r="A16" s="107" t="s">
        <v>199</v>
      </c>
      <c r="B16">
        <v>2002</v>
      </c>
      <c r="C16" s="109" t="s">
        <v>7</v>
      </c>
      <c r="D16">
        <v>3545957</v>
      </c>
      <c r="E16"/>
      <c r="F16">
        <v>20.999004450691245</v>
      </c>
      <c r="G16"/>
      <c r="H16">
        <v>20.999004450691245</v>
      </c>
      <c r="I16">
        <v>79.000995549308755</v>
      </c>
      <c r="J16">
        <v>40</v>
      </c>
      <c r="K16">
        <v>16.536586437105143</v>
      </c>
      <c r="L16"/>
      <c r="M16">
        <v>16.536586437105143</v>
      </c>
      <c r="N16">
        <v>83.463413562894857</v>
      </c>
      <c r="O16"/>
      <c r="P16"/>
      <c r="Q16"/>
      <c r="R16"/>
      <c r="S16"/>
      <c r="T16"/>
      <c r="U16"/>
      <c r="V16" s="108"/>
    </row>
    <row r="17" s="76" customFormat="true" ht="15.75" x14ac:dyDescent="0.25">
      <c r="A17" s="107" t="s">
        <v>199</v>
      </c>
      <c r="B17">
        <v>2003</v>
      </c>
      <c r="C17" s="109" t="s">
        <v>7</v>
      </c>
      <c r="D17">
        <v>3568736</v>
      </c>
      <c r="E17"/>
      <c r="F17">
        <v>23.000000000000455</v>
      </c>
      <c r="G17"/>
      <c r="H17">
        <v>23.000000000000455</v>
      </c>
      <c r="I17">
        <v>76.999999999999545</v>
      </c>
      <c r="J17">
        <v>40</v>
      </c>
      <c r="K17">
        <v>20</v>
      </c>
      <c r="L17"/>
      <c r="M17">
        <v>20</v>
      </c>
      <c r="N17">
        <v>80</v>
      </c>
      <c r="O17"/>
      <c r="P17"/>
      <c r="Q17"/>
      <c r="R17"/>
      <c r="S17"/>
      <c r="T17"/>
      <c r="U17"/>
      <c r="V17" s="108"/>
    </row>
    <row r="18" s="76" customFormat="true" ht="15.75" x14ac:dyDescent="0.25">
      <c r="A18" s="107" t="s">
        <v>199</v>
      </c>
      <c r="B18">
        <v>2004</v>
      </c>
      <c r="C18" s="109" t="s">
        <v>7</v>
      </c>
      <c r="D18">
        <v>3590569</v>
      </c>
      <c r="E18"/>
      <c r="F18">
        <v>25.000995549309209</v>
      </c>
      <c r="G18"/>
      <c r="H18">
        <v>25.000995549309209</v>
      </c>
      <c r="I18">
        <v>74.999004450690791</v>
      </c>
      <c r="J18">
        <v>40</v>
      </c>
      <c r="K18">
        <v>23.463413562895767</v>
      </c>
      <c r="L18"/>
      <c r="M18">
        <v>23.463413562895767</v>
      </c>
      <c r="N18">
        <v>76.536586437104233</v>
      </c>
      <c r="O18"/>
      <c r="P18"/>
      <c r="Q18"/>
      <c r="R18"/>
      <c r="S18"/>
      <c r="T18"/>
      <c r="U18"/>
      <c r="V18" s="108"/>
    </row>
    <row r="19" s="76" customFormat="true" ht="15.75" x14ac:dyDescent="0.25">
      <c r="A19" s="107" t="s">
        <v>199</v>
      </c>
      <c r="B19">
        <v>2005</v>
      </c>
      <c r="C19" s="109" t="s">
        <v>7</v>
      </c>
      <c r="D19">
        <v>3609301</v>
      </c>
      <c r="E19"/>
      <c r="F19">
        <v>27.001991098617964</v>
      </c>
      <c r="G19"/>
      <c r="H19">
        <v>27.001991098617964</v>
      </c>
      <c r="I19">
        <v>72.998008901382036</v>
      </c>
      <c r="J19">
        <v>40</v>
      </c>
      <c r="K19">
        <v>26.926827125790624</v>
      </c>
      <c r="L19"/>
      <c r="M19">
        <v>26.926827125790624</v>
      </c>
      <c r="N19">
        <v>73.073172874209376</v>
      </c>
      <c r="O19"/>
      <c r="P19"/>
      <c r="Q19"/>
      <c r="R19"/>
      <c r="S19"/>
      <c r="T19"/>
      <c r="U19"/>
      <c r="V19" s="108"/>
    </row>
    <row r="20" s="76" customFormat="true" ht="15.75" x14ac:dyDescent="0.25">
      <c r="A20" s="107" t="s">
        <v>199</v>
      </c>
      <c r="B20">
        <v>2006</v>
      </c>
      <c r="C20" s="109" t="s">
        <v>7</v>
      </c>
      <c r="D20">
        <v>3627765</v>
      </c>
      <c r="E20"/>
      <c r="F20">
        <v>29.002986647927173</v>
      </c>
      <c r="G20"/>
      <c r="H20">
        <v>29.002986647927173</v>
      </c>
      <c r="I20">
        <v>70.997013352072827</v>
      </c>
      <c r="J20">
        <v>40</v>
      </c>
      <c r="K20">
        <v>30.39024068868639</v>
      </c>
      <c r="L20"/>
      <c r="M20">
        <v>30.39024068868639</v>
      </c>
      <c r="N20">
        <v>69.60975931131361</v>
      </c>
      <c r="O20"/>
      <c r="P20"/>
      <c r="Q20"/>
      <c r="R20"/>
      <c r="S20"/>
      <c r="T20"/>
      <c r="U20"/>
      <c r="V20" s="108"/>
    </row>
    <row r="21" s="76" customFormat="true" ht="15.75" x14ac:dyDescent="0.25">
      <c r="A21" s="107" t="s">
        <v>199</v>
      </c>
      <c r="B21">
        <v>2007</v>
      </c>
      <c r="C21" s="109" t="s">
        <v>7</v>
      </c>
      <c r="D21">
        <v>3644092</v>
      </c>
      <c r="E21"/>
      <c r="F21">
        <v>31.003982197235928</v>
      </c>
      <c r="G21"/>
      <c r="H21">
        <v>31.003982197235928</v>
      </c>
      <c r="I21">
        <v>68.996017802764072</v>
      </c>
      <c r="J21">
        <v>40</v>
      </c>
      <c r="K21">
        <v>33.853654251581247</v>
      </c>
      <c r="L21"/>
      <c r="M21">
        <v>33.853654251581247</v>
      </c>
      <c r="N21">
        <v>66.146345748418753</v>
      </c>
      <c r="O21"/>
      <c r="P21"/>
      <c r="Q21"/>
      <c r="R21"/>
      <c r="S21"/>
      <c r="T21"/>
      <c r="U21"/>
      <c r="V21" s="108"/>
    </row>
    <row r="22" s="76" customFormat="true" ht="15.75" x14ac:dyDescent="0.25">
      <c r="A22" s="107" t="s">
        <v>199</v>
      </c>
      <c r="B22">
        <v>2008</v>
      </c>
      <c r="C22" s="109" t="s">
        <v>7</v>
      </c>
      <c r="D22">
        <v>3659293</v>
      </c>
      <c r="E22"/>
      <c r="F22">
        <v>33.004977746545137</v>
      </c>
      <c r="G22"/>
      <c r="H22">
        <v>33.004977746545137</v>
      </c>
      <c r="I22">
        <v>66.995022253454863</v>
      </c>
      <c r="J22"/>
      <c r="K22">
        <v>37.317067814477014</v>
      </c>
      <c r="L22"/>
      <c r="M22">
        <v>37.317067814477014</v>
      </c>
      <c r="N22">
        <v>62.682932185522986</v>
      </c>
      <c r="O22"/>
      <c r="P22"/>
      <c r="Q22"/>
      <c r="R22"/>
      <c r="S22"/>
      <c r="T22"/>
      <c r="U22"/>
      <c r="V22" s="108"/>
    </row>
    <row r="23" s="76" customFormat="true" ht="15.75" x14ac:dyDescent="0.25">
      <c r="A23" s="107" t="s">
        <v>199</v>
      </c>
      <c r="B23">
        <v>2009</v>
      </c>
      <c r="C23" s="109" t="s">
        <v>7</v>
      </c>
      <c r="D23">
        <v>3673425</v>
      </c>
      <c r="E23"/>
      <c r="F23">
        <v>35.005973295853892</v>
      </c>
      <c r="G23"/>
      <c r="H23">
        <v>35.005973295853892</v>
      </c>
      <c r="I23">
        <v>64.994026704146108</v>
      </c>
      <c r="J23"/>
      <c r="K23">
        <v>40.780481377371871</v>
      </c>
      <c r="L23"/>
      <c r="M23">
        <v>40.780481377371871</v>
      </c>
      <c r="N23">
        <v>59.219518622628129</v>
      </c>
      <c r="O23"/>
      <c r="P23"/>
      <c r="Q23"/>
      <c r="R23"/>
      <c r="S23"/>
      <c r="T23"/>
      <c r="U23"/>
      <c r="V23" s="108"/>
    </row>
    <row r="24" s="76" customFormat="true" ht="15.75" x14ac:dyDescent="0.25">
      <c r="A24" s="107" t="s">
        <v>199</v>
      </c>
      <c r="B24">
        <v>2010</v>
      </c>
      <c r="C24" s="109" t="s">
        <v>7</v>
      </c>
      <c r="D24">
        <v>3688448</v>
      </c>
      <c r="E24"/>
      <c r="F24">
        <v>37.006968845163101</v>
      </c>
      <c r="G24"/>
      <c r="H24">
        <v>37.006968845163101</v>
      </c>
      <c r="I24">
        <v>62.993031154836899</v>
      </c>
      <c r="J24"/>
      <c r="K24">
        <v>44.243894940267637</v>
      </c>
      <c r="L24"/>
      <c r="M24">
        <v>44.243894940267637</v>
      </c>
      <c r="N24">
        <v>55.756105059732363</v>
      </c>
      <c r="O24"/>
      <c r="P24"/>
      <c r="Q24"/>
      <c r="R24"/>
      <c r="S24"/>
      <c r="T24"/>
      <c r="U24"/>
      <c r="V24" s="108"/>
    </row>
    <row r="25" s="76" customFormat="true" ht="15.75" x14ac:dyDescent="0.25">
      <c r="A25" s="107" t="s">
        <v>199</v>
      </c>
      <c r="B25">
        <v>2011</v>
      </c>
      <c r="C25" s="109" t="s">
        <v>7</v>
      </c>
      <c r="D25">
        <v>3702848</v>
      </c>
      <c r="E25"/>
      <c r="F25">
        <v>39.007964394471855</v>
      </c>
      <c r="G25"/>
      <c r="H25">
        <v>39.007964394471855</v>
      </c>
      <c r="I25">
        <v>60.992035605528145</v>
      </c>
      <c r="J25"/>
      <c r="K25">
        <v>47.707308503162494</v>
      </c>
      <c r="L25"/>
      <c r="M25">
        <v>47.707308503162494</v>
      </c>
      <c r="N25">
        <v>52.292691496837506</v>
      </c>
      <c r="O25"/>
      <c r="P25"/>
      <c r="Q25"/>
      <c r="R25"/>
      <c r="S25"/>
      <c r="T25"/>
      <c r="U25"/>
      <c r="V25" s="108"/>
    </row>
    <row r="26" s="76" customFormat="true" ht="15.75" x14ac:dyDescent="0.25">
      <c r="A26" s="107" t="s">
        <v>199</v>
      </c>
      <c r="B26">
        <v>2012</v>
      </c>
      <c r="C26" s="109" t="s">
        <v>7</v>
      </c>
      <c r="D26">
        <v>3716450</v>
      </c>
      <c r="E26"/>
      <c r="F26">
        <v>41.008959943781065</v>
      </c>
      <c r="G26"/>
      <c r="H26">
        <v>41.008959943781065</v>
      </c>
      <c r="I26">
        <v>58.991040056218935</v>
      </c>
      <c r="J26"/>
      <c r="K26">
        <v>51.170722066058261</v>
      </c>
      <c r="L26"/>
      <c r="M26">
        <v>51.170722066058261</v>
      </c>
      <c r="N26">
        <v>48.829277933941739</v>
      </c>
      <c r="O26"/>
      <c r="P26"/>
      <c r="Q26"/>
      <c r="R26"/>
      <c r="S26"/>
      <c r="T26"/>
      <c r="U26"/>
      <c r="V26" s="108"/>
    </row>
    <row r="27" s="76" customFormat="true" ht="15.75" x14ac:dyDescent="0.25">
      <c r="A27" s="107" t="s">
        <v>199</v>
      </c>
      <c r="B27">
        <v>2013</v>
      </c>
      <c r="C27" s="109" t="s">
        <v>7</v>
      </c>
      <c r="D27">
        <v>3733433</v>
      </c>
      <c r="E27"/>
      <c r="F27">
        <v>43.009955493089819</v>
      </c>
      <c r="G27"/>
      <c r="H27">
        <v>43.009955493089819</v>
      </c>
      <c r="I27">
        <v>56.990044506910181</v>
      </c>
      <c r="J27"/>
      <c r="K27">
        <v>54.634135628953118</v>
      </c>
      <c r="L27"/>
      <c r="M27">
        <v>54.634135628953118</v>
      </c>
      <c r="N27">
        <v>45.365864371046882</v>
      </c>
      <c r="O27"/>
      <c r="P27"/>
      <c r="Q27"/>
      <c r="R27"/>
      <c r="S27"/>
      <c r="T27"/>
      <c r="U27"/>
      <c r="V27" s="108"/>
    </row>
    <row r="28" s="76" customFormat="true" ht="15.75" x14ac:dyDescent="0.25">
      <c r="A28" s="107" t="s">
        <v>199</v>
      </c>
      <c r="B28">
        <v>2014</v>
      </c>
      <c r="C28" s="109" t="s">
        <v>7</v>
      </c>
      <c r="D28">
        <v>3751029</v>
      </c>
      <c r="E28"/>
      <c r="F28">
        <v>43.009955493089819</v>
      </c>
      <c r="G28"/>
      <c r="H28">
        <v>43.009955493089819</v>
      </c>
      <c r="I28">
        <v>56.990044506910181</v>
      </c>
      <c r="J28"/>
      <c r="K28">
        <v>54.634135628953118</v>
      </c>
      <c r="L28"/>
      <c r="M28">
        <v>54.634135628953118</v>
      </c>
      <c r="N28">
        <v>45.365864371046882</v>
      </c>
      <c r="O28"/>
      <c r="P28"/>
      <c r="Q28"/>
      <c r="R28"/>
      <c r="S28"/>
      <c r="T28"/>
      <c r="U28"/>
      <c r="V28" s="108"/>
    </row>
    <row r="29" s="76" customFormat="true" ht="15.75" x14ac:dyDescent="0.25">
      <c r="A29" s="107" t="s">
        <v>199</v>
      </c>
      <c r="B29">
        <v>2015</v>
      </c>
      <c r="C29" s="109" t="s">
        <v>7</v>
      </c>
      <c r="D29">
        <v>3762946</v>
      </c>
      <c r="E29"/>
      <c r="F29">
        <v>43.009955493089819</v>
      </c>
      <c r="G29"/>
      <c r="H29">
        <v>43.009955493089819</v>
      </c>
      <c r="I29">
        <v>56.990044506910181</v>
      </c>
      <c r="J29"/>
      <c r="K29">
        <v>54.634135628953118</v>
      </c>
      <c r="L29"/>
      <c r="M29">
        <v>54.634135628953118</v>
      </c>
      <c r="N29">
        <v>45.365864371046882</v>
      </c>
      <c r="O29"/>
      <c r="P29"/>
      <c r="Q29"/>
      <c r="R29"/>
      <c r="S29"/>
      <c r="T29"/>
      <c r="U29"/>
      <c r="V29" s="108"/>
    </row>
    <row r="30" s="76" customFormat="true" ht="15.75" x14ac:dyDescent="0.25">
      <c r="A30" s="107" t="s">
        <v>199</v>
      </c>
      <c r="B30">
        <v>2016</v>
      </c>
      <c r="C30" s="109" t="s">
        <v>7</v>
      </c>
      <c r="D30">
        <v>3772735</v>
      </c>
      <c r="E30"/>
      <c r="F30">
        <v>43.009955493089819</v>
      </c>
      <c r="G30"/>
      <c r="H30">
        <v>43.009955493089819</v>
      </c>
      <c r="I30">
        <v>56.990044506910181</v>
      </c>
      <c r="J30"/>
      <c r="K30">
        <v>54.634135628953118</v>
      </c>
      <c r="L30"/>
      <c r="M30">
        <v>54.634135628953118</v>
      </c>
      <c r="N30">
        <v>45.365864371046882</v>
      </c>
      <c r="O30"/>
      <c r="P30"/>
      <c r="Q30"/>
      <c r="R30"/>
      <c r="S30"/>
      <c r="T30"/>
      <c r="U30"/>
      <c r="V30" s="108"/>
    </row>
    <row r="31" s="76" customFormat="true" ht="15.75" x14ac:dyDescent="0.25">
      <c r="A31" s="107" t="s">
        <v>199</v>
      </c>
      <c r="B31">
        <v>2000</v>
      </c>
      <c r="C31" s="109" t="s">
        <v>1</v>
      </c>
      <c r="D31">
        <v>1240949.9538373947</v>
      </c>
      <c r="E31"/>
      <c r="F31"/>
      <c r="G31"/>
      <c r="H31"/>
      <c r="I31"/>
      <c r="J31"/>
      <c r="K31"/>
      <c r="L31"/>
      <c r="M31"/>
      <c r="N31"/>
      <c r="O31"/>
      <c r="P31"/>
      <c r="Q31"/>
      <c r="R31"/>
      <c r="S31"/>
      <c r="T31"/>
      <c r="U31"/>
      <c r="V31" s="108"/>
    </row>
    <row r="32" s="76" customFormat="true" ht="15.75" x14ac:dyDescent="0.25">
      <c r="A32" s="107" t="s">
        <v>199</v>
      </c>
      <c r="B32">
        <v>2001</v>
      </c>
      <c r="C32" s="109" t="s">
        <v>1</v>
      </c>
      <c r="D32">
        <v>1311464.0664936067</v>
      </c>
      <c r="E32"/>
      <c r="F32"/>
      <c r="G32"/>
      <c r="H32"/>
      <c r="I32"/>
      <c r="J32"/>
      <c r="K32"/>
      <c r="L32"/>
      <c r="M32"/>
      <c r="N32"/>
      <c r="O32"/>
      <c r="P32"/>
      <c r="Q32"/>
      <c r="R32"/>
      <c r="S32"/>
      <c r="T32"/>
      <c r="U32"/>
      <c r="V32" s="108"/>
    </row>
    <row r="33" s="76" customFormat="true" ht="15.75" x14ac:dyDescent="0.25">
      <c r="A33" s="107" t="s">
        <v>199</v>
      </c>
      <c r="B33">
        <v>2002</v>
      </c>
      <c r="C33" s="109" t="s">
        <v>1</v>
      </c>
      <c r="D33">
        <v>1380618.0008437347</v>
      </c>
      <c r="E33"/>
      <c r="F33"/>
      <c r="G33"/>
      <c r="H33"/>
      <c r="I33"/>
      <c r="J33"/>
      <c r="K33"/>
      <c r="L33"/>
      <c r="M33"/>
      <c r="N33"/>
      <c r="O33"/>
      <c r="P33"/>
      <c r="Q33"/>
      <c r="R33"/>
      <c r="S33"/>
      <c r="T33"/>
      <c r="U33"/>
      <c r="V33" s="108"/>
    </row>
    <row r="34" s="76" customFormat="true" ht="15.75" x14ac:dyDescent="0.25">
      <c r="A34" s="107" t="s">
        <v>199</v>
      </c>
      <c r="B34">
        <v>2003</v>
      </c>
      <c r="C34" s="109" t="s">
        <v>1</v>
      </c>
      <c r="D34">
        <v>1450513.0358093262</v>
      </c>
      <c r="E34"/>
      <c r="F34"/>
      <c r="G34"/>
      <c r="H34"/>
      <c r="I34"/>
      <c r="J34"/>
      <c r="K34"/>
      <c r="L34"/>
      <c r="M34"/>
      <c r="N34"/>
      <c r="O34"/>
      <c r="P34"/>
      <c r="Q34"/>
      <c r="R34"/>
      <c r="S34"/>
      <c r="T34"/>
      <c r="U34"/>
      <c r="V34" s="108"/>
    </row>
    <row r="35" s="76" customFormat="true" ht="15.75" x14ac:dyDescent="0.25">
      <c r="A35" s="107" t="s">
        <v>199</v>
      </c>
      <c r="B35">
        <v>2004</v>
      </c>
      <c r="C35" s="109" t="s">
        <v>1</v>
      </c>
      <c r="D35">
        <v>1521719.0665178299</v>
      </c>
      <c r="E35"/>
      <c r="F35"/>
      <c r="G35"/>
      <c r="H35"/>
      <c r="I35"/>
      <c r="J35"/>
      <c r="K35"/>
      <c r="L35"/>
      <c r="M35"/>
      <c r="N35"/>
      <c r="O35"/>
      <c r="P35"/>
      <c r="Q35"/>
      <c r="R35"/>
      <c r="S35"/>
      <c r="T35"/>
      <c r="U35"/>
      <c r="V35" s="108"/>
    </row>
    <row r="36" s="76" customFormat="true" ht="15.75" x14ac:dyDescent="0.25">
      <c r="A36" s="107" t="s">
        <v>199</v>
      </c>
      <c r="B36">
        <v>2005</v>
      </c>
      <c r="C36" s="109" t="s">
        <v>1</v>
      </c>
      <c r="D36">
        <v>1591123.9642545318</v>
      </c>
      <c r="E36"/>
      <c r="F36"/>
      <c r="G36"/>
      <c r="H36"/>
      <c r="I36"/>
      <c r="J36"/>
      <c r="K36"/>
      <c r="L36"/>
      <c r="M36"/>
      <c r="N36"/>
      <c r="O36"/>
      <c r="P36"/>
      <c r="Q36"/>
      <c r="R36"/>
      <c r="S36"/>
      <c r="T36"/>
      <c r="U36"/>
      <c r="V36" s="108"/>
    </row>
    <row r="37" s="76" customFormat="true" ht="15.75" x14ac:dyDescent="0.25">
      <c r="A37" s="107" t="s">
        <v>199</v>
      </c>
      <c r="B37">
        <v>2006</v>
      </c>
      <c r="C37" s="109" t="s">
        <v>1</v>
      </c>
      <c r="D37">
        <v>1659920.03383255</v>
      </c>
      <c r="E37"/>
      <c r="F37"/>
      <c r="G37"/>
      <c r="H37"/>
      <c r="I37"/>
      <c r="J37"/>
      <c r="K37"/>
      <c r="L37"/>
      <c r="M37"/>
      <c r="N37"/>
      <c r="O37"/>
      <c r="P37"/>
      <c r="Q37"/>
      <c r="R37"/>
      <c r="S37"/>
      <c r="T37"/>
      <c r="U37"/>
      <c r="V37" s="108"/>
    </row>
    <row r="38" s="76" customFormat="true" ht="15.75" x14ac:dyDescent="0.25">
      <c r="A38" s="107" t="s">
        <v>199</v>
      </c>
      <c r="B38">
        <v>2007</v>
      </c>
      <c r="C38" s="109" t="s">
        <v>1</v>
      </c>
      <c r="D38">
        <v>1726935.0375471497</v>
      </c>
      <c r="E38"/>
      <c r="F38">
        <v>47.166645152962438</v>
      </c>
      <c r="G38"/>
      <c r="H38">
        <v>47.166645152962438</v>
      </c>
      <c r="I38">
        <v>52.833354847037562</v>
      </c>
      <c r="J38"/>
      <c r="K38">
        <v>54.17580999096424</v>
      </c>
      <c r="L38"/>
      <c r="M38">
        <v>54.17580999096424</v>
      </c>
      <c r="N38">
        <v>45.82419000903576</v>
      </c>
      <c r="O38"/>
      <c r="P38"/>
      <c r="Q38"/>
      <c r="R38"/>
      <c r="S38"/>
      <c r="T38"/>
      <c r="U38"/>
      <c r="V38" s="108"/>
    </row>
    <row r="39" s="76" customFormat="true" ht="15.75" x14ac:dyDescent="0.25">
      <c r="A39" s="107" t="s">
        <v>199</v>
      </c>
      <c r="B39">
        <v>2008</v>
      </c>
      <c r="C39" s="109" t="s">
        <v>1</v>
      </c>
      <c r="D39">
        <v>1792321.9738309858</v>
      </c>
      <c r="E39"/>
      <c r="F39">
        <v>47.166645152962438</v>
      </c>
      <c r="G39"/>
      <c r="H39">
        <v>47.166645152962438</v>
      </c>
      <c r="I39">
        <v>52.833354847037562</v>
      </c>
      <c r="J39"/>
      <c r="K39">
        <v>54.17580999096424</v>
      </c>
      <c r="L39"/>
      <c r="M39">
        <v>54.17580999096424</v>
      </c>
      <c r="N39">
        <v>45.82419000903576</v>
      </c>
      <c r="O39"/>
      <c r="P39"/>
      <c r="Q39"/>
      <c r="R39"/>
      <c r="S39"/>
      <c r="T39"/>
      <c r="U39"/>
      <c r="V39" s="108"/>
    </row>
    <row r="40" s="76" customFormat="true" ht="15.75" x14ac:dyDescent="0.25">
      <c r="A40" s="107" t="s">
        <v>199</v>
      </c>
      <c r="B40">
        <v>2009</v>
      </c>
      <c r="C40" s="109" t="s">
        <v>1</v>
      </c>
      <c r="D40">
        <v>1855925.0295495985</v>
      </c>
      <c r="E40"/>
      <c r="F40">
        <v>47.166645152962438</v>
      </c>
      <c r="G40"/>
      <c r="H40">
        <v>47.166645152962438</v>
      </c>
      <c r="I40">
        <v>52.833354847037562</v>
      </c>
      <c r="J40"/>
      <c r="K40">
        <v>54.17580999096424</v>
      </c>
      <c r="L40"/>
      <c r="M40">
        <v>54.17580999096424</v>
      </c>
      <c r="N40">
        <v>45.82419000903576</v>
      </c>
      <c r="O40"/>
      <c r="P40"/>
      <c r="Q40"/>
      <c r="R40"/>
      <c r="S40"/>
      <c r="T40"/>
      <c r="U40"/>
      <c r="V40" s="108"/>
    </row>
    <row r="41" s="76" customFormat="true" ht="15.75" x14ac:dyDescent="0.25">
      <c r="A41" s="107" t="s">
        <v>199</v>
      </c>
      <c r="B41">
        <v>2010</v>
      </c>
      <c r="C41" s="109" t="s">
        <v>1</v>
      </c>
      <c r="D41">
        <v>1918583.0689062502</v>
      </c>
      <c r="E41"/>
      <c r="F41">
        <v>47.166645152962438</v>
      </c>
      <c r="G41"/>
      <c r="H41">
        <v>47.166645152962438</v>
      </c>
      <c r="I41">
        <v>52.833354847037562</v>
      </c>
      <c r="J41"/>
      <c r="K41">
        <v>54.17580999096424</v>
      </c>
      <c r="L41"/>
      <c r="M41">
        <v>54.17580999096424</v>
      </c>
      <c r="N41">
        <v>45.82419000903576</v>
      </c>
      <c r="O41"/>
      <c r="P41"/>
      <c r="Q41"/>
      <c r="R41"/>
      <c r="S41"/>
      <c r="T41"/>
      <c r="U41"/>
      <c r="V41" s="108"/>
    </row>
    <row r="42" s="76" customFormat="true" ht="15.75" x14ac:dyDescent="0.25">
      <c r="A42" s="107" t="s">
        <v>199</v>
      </c>
      <c r="B42">
        <v>2011</v>
      </c>
      <c r="C42" s="109" t="s">
        <v>1</v>
      </c>
      <c r="D42">
        <v>1979395.0393505858</v>
      </c>
      <c r="E42"/>
      <c r="F42">
        <v>47.166645152962438</v>
      </c>
      <c r="G42"/>
      <c r="H42">
        <v>47.166645152962438</v>
      </c>
      <c r="I42">
        <v>52.833354847037562</v>
      </c>
      <c r="J42"/>
      <c r="K42">
        <v>54.17580999096424</v>
      </c>
      <c r="L42"/>
      <c r="M42">
        <v>54.17580999096424</v>
      </c>
      <c r="N42">
        <v>45.82419000903576</v>
      </c>
      <c r="O42"/>
      <c r="P42"/>
      <c r="Q42"/>
      <c r="R42"/>
      <c r="S42"/>
      <c r="T42"/>
      <c r="U42"/>
      <c r="V42" s="108"/>
    </row>
    <row r="43" s="76" customFormat="true" ht="15.75" x14ac:dyDescent="0.25">
      <c r="A43" s="107" t="s">
        <v>199</v>
      </c>
      <c r="B43">
        <v>2012</v>
      </c>
      <c r="C43" s="109" t="s">
        <v>1</v>
      </c>
      <c r="D43">
        <v>2038138.04621315</v>
      </c>
      <c r="E43"/>
      <c r="F43">
        <v>47.166645152962438</v>
      </c>
      <c r="G43"/>
      <c r="H43">
        <v>47.166645152962438</v>
      </c>
      <c r="I43">
        <v>52.833354847037562</v>
      </c>
      <c r="J43"/>
      <c r="K43">
        <v>54.17580999096424</v>
      </c>
      <c r="L43"/>
      <c r="M43">
        <v>54.17580999096424</v>
      </c>
      <c r="N43">
        <v>45.82419000903576</v>
      </c>
      <c r="O43"/>
      <c r="P43"/>
      <c r="Q43"/>
      <c r="R43"/>
      <c r="S43"/>
      <c r="T43"/>
      <c r="U43"/>
      <c r="V43" s="108"/>
    </row>
    <row r="44" s="76" customFormat="true" ht="15.75" x14ac:dyDescent="0.25">
      <c r="A44" s="107" t="s">
        <v>199</v>
      </c>
      <c r="B44">
        <v>2013</v>
      </c>
      <c r="C44" s="109" t="s">
        <v>1</v>
      </c>
      <c r="D44">
        <v>2096995.0473530197</v>
      </c>
      <c r="E44"/>
      <c r="F44">
        <v>47.166645152962438</v>
      </c>
      <c r="G44"/>
      <c r="H44">
        <v>47.166645152962438</v>
      </c>
      <c r="I44">
        <v>52.833354847037562</v>
      </c>
      <c r="J44"/>
      <c r="K44">
        <v>54.17580999096424</v>
      </c>
      <c r="L44"/>
      <c r="M44">
        <v>54.17580999096424</v>
      </c>
      <c r="N44">
        <v>45.82419000903576</v>
      </c>
      <c r="O44"/>
      <c r="P44"/>
      <c r="Q44"/>
      <c r="R44"/>
      <c r="S44"/>
      <c r="T44"/>
      <c r="U44"/>
      <c r="V44" s="108"/>
    </row>
    <row r="45" s="76" customFormat="true" ht="15.75" x14ac:dyDescent="0.25">
      <c r="A45" s="107" t="s">
        <v>199</v>
      </c>
      <c r="B45">
        <v>2014</v>
      </c>
      <c r="C45" s="109" t="s">
        <v>1</v>
      </c>
      <c r="D45">
        <v>2154441.0473475265</v>
      </c>
      <c r="E45"/>
      <c r="F45">
        <v>47.166645152962438</v>
      </c>
      <c r="G45"/>
      <c r="H45">
        <v>47.166645152962438</v>
      </c>
      <c r="I45">
        <v>52.833354847037562</v>
      </c>
      <c r="J45"/>
      <c r="K45">
        <v>54.17580999096424</v>
      </c>
      <c r="L45"/>
      <c r="M45">
        <v>54.17580999096424</v>
      </c>
      <c r="N45">
        <v>45.82419000903576</v>
      </c>
      <c r="O45"/>
      <c r="P45"/>
      <c r="Q45"/>
      <c r="R45"/>
      <c r="S45"/>
      <c r="T45"/>
      <c r="U45"/>
      <c r="V45" s="108"/>
    </row>
    <row r="46" s="76" customFormat="true" ht="15.75" x14ac:dyDescent="0.25">
      <c r="A46" s="107" t="s">
        <v>199</v>
      </c>
      <c r="B46">
        <v>2015</v>
      </c>
      <c r="C46" s="109" t="s">
        <v>1</v>
      </c>
      <c r="D46">
        <v>2206779.9860153962</v>
      </c>
      <c r="E46"/>
      <c r="F46">
        <v>47.166645152962438</v>
      </c>
      <c r="G46"/>
      <c r="H46">
        <v>47.166645152962438</v>
      </c>
      <c r="I46">
        <v>52.833354847037562</v>
      </c>
      <c r="J46"/>
      <c r="K46">
        <v>54.17580999096424</v>
      </c>
      <c r="L46"/>
      <c r="M46">
        <v>54.17580999096424</v>
      </c>
      <c r="N46">
        <v>45.82419000903576</v>
      </c>
      <c r="O46"/>
      <c r="P46"/>
      <c r="Q46"/>
      <c r="R46"/>
      <c r="S46"/>
      <c r="T46"/>
      <c r="U46"/>
      <c r="V46" s="108"/>
    </row>
    <row r="47" s="76" customFormat="true" ht="15.75" x14ac:dyDescent="0.25">
      <c r="A47" s="107" t="s">
        <v>199</v>
      </c>
      <c r="B47">
        <v>2016</v>
      </c>
      <c r="C47" s="109" t="s">
        <v>1</v>
      </c>
      <c r="D47">
        <v>2255868.9736249922</v>
      </c>
      <c r="E47"/>
      <c r="F47"/>
      <c r="G47"/>
      <c r="H47"/>
      <c r="I47"/>
      <c r="J47"/>
      <c r="K47"/>
      <c r="L47"/>
      <c r="M47"/>
      <c r="N47"/>
      <c r="O47"/>
      <c r="P47"/>
      <c r="Q47"/>
      <c r="R47"/>
      <c r="S47"/>
      <c r="T47"/>
      <c r="U47"/>
      <c r="V47" s="108"/>
    </row>
    <row r="48" s="76" customFormat="true" ht="15.75" x14ac:dyDescent="0.25">
      <c r="A48" s="107" t="s">
        <v>199</v>
      </c>
      <c r="B48">
        <v>2000</v>
      </c>
      <c r="C48" s="109" t="s">
        <v>2</v>
      </c>
      <c r="D48">
        <v>2244865.0461626053</v>
      </c>
      <c r="E48"/>
      <c r="F48"/>
      <c r="G48"/>
      <c r="H48"/>
      <c r="I48"/>
      <c r="J48"/>
      <c r="K48"/>
      <c r="L48"/>
      <c r="M48"/>
      <c r="N48"/>
      <c r="O48"/>
      <c r="P48"/>
      <c r="Q48"/>
      <c r="R48"/>
      <c r="S48"/>
      <c r="T48"/>
      <c r="U48"/>
      <c r="V48" s="108"/>
    </row>
    <row r="49" s="76" customFormat="true" ht="15.75" x14ac:dyDescent="0.25">
      <c r="A49" s="107" t="s">
        <v>199</v>
      </c>
      <c r="B49">
        <v>2001</v>
      </c>
      <c r="C49" s="109" t="s">
        <v>2</v>
      </c>
      <c r="D49">
        <v>2209148.9335063938</v>
      </c>
      <c r="E49"/>
      <c r="F49"/>
      <c r="G49"/>
      <c r="H49"/>
      <c r="I49"/>
      <c r="J49"/>
      <c r="K49"/>
      <c r="L49"/>
      <c r="M49"/>
      <c r="N49"/>
      <c r="O49"/>
      <c r="P49"/>
      <c r="Q49"/>
      <c r="R49"/>
      <c r="S49"/>
      <c r="T49"/>
      <c r="U49"/>
      <c r="V49" s="108"/>
    </row>
    <row r="50" s="76" customFormat="true" ht="15.75" x14ac:dyDescent="0.25">
      <c r="A50" s="107" t="s">
        <v>199</v>
      </c>
      <c r="B50">
        <v>2002</v>
      </c>
      <c r="C50" s="109" t="s">
        <v>2</v>
      </c>
      <c r="D50">
        <v>2165338.9991562655</v>
      </c>
      <c r="E50"/>
      <c r="F50"/>
      <c r="G50"/>
      <c r="H50"/>
      <c r="I50"/>
      <c r="J50"/>
      <c r="K50"/>
      <c r="L50"/>
      <c r="M50"/>
      <c r="N50"/>
      <c r="O50"/>
      <c r="P50"/>
      <c r="Q50"/>
      <c r="R50"/>
      <c r="S50"/>
      <c r="T50"/>
      <c r="U50"/>
      <c r="V50" s="108"/>
    </row>
    <row r="51" s="76" customFormat="true" ht="15.75" x14ac:dyDescent="0.25">
      <c r="A51" s="107" t="s">
        <v>199</v>
      </c>
      <c r="B51">
        <v>2003</v>
      </c>
      <c r="C51" s="109" t="s">
        <v>2</v>
      </c>
      <c r="D51">
        <v>2118222.9641906735</v>
      </c>
      <c r="E51"/>
      <c r="F51"/>
      <c r="G51"/>
      <c r="H51"/>
      <c r="I51"/>
      <c r="J51"/>
      <c r="K51"/>
      <c r="L51"/>
      <c r="M51"/>
      <c r="N51"/>
      <c r="O51"/>
      <c r="P51"/>
      <c r="Q51"/>
      <c r="R51"/>
      <c r="S51"/>
      <c r="T51"/>
      <c r="U51"/>
      <c r="V51" s="108"/>
    </row>
    <row r="52" s="76" customFormat="true" ht="15.75" x14ac:dyDescent="0.25">
      <c r="A52" s="107" t="s">
        <v>199</v>
      </c>
      <c r="B52">
        <v>2004</v>
      </c>
      <c r="C52" s="109" t="s">
        <v>2</v>
      </c>
      <c r="D52">
        <v>2068849.9334821701</v>
      </c>
      <c r="E52"/>
      <c r="F52"/>
      <c r="G52"/>
      <c r="H52"/>
      <c r="I52"/>
      <c r="J52"/>
      <c r="K52"/>
      <c r="L52"/>
      <c r="M52"/>
      <c r="N52"/>
      <c r="O52"/>
      <c r="P52"/>
      <c r="Q52"/>
      <c r="R52"/>
      <c r="S52"/>
      <c r="T52"/>
      <c r="U52"/>
      <c r="V52" s="108"/>
    </row>
    <row r="53" s="76" customFormat="true" ht="15.75" x14ac:dyDescent="0.25">
      <c r="A53" s="107" t="s">
        <v>199</v>
      </c>
      <c r="B53">
        <v>2005</v>
      </c>
      <c r="C53" s="109" t="s">
        <v>2</v>
      </c>
      <c r="D53">
        <v>2018177.035745468</v>
      </c>
      <c r="E53"/>
      <c r="F53"/>
      <c r="G53"/>
      <c r="H53"/>
      <c r="I53"/>
      <c r="J53"/>
      <c r="K53"/>
      <c r="L53"/>
      <c r="M53"/>
      <c r="N53"/>
      <c r="O53"/>
      <c r="P53"/>
      <c r="Q53"/>
      <c r="R53"/>
      <c r="S53"/>
      <c r="T53"/>
      <c r="U53"/>
      <c r="V53" s="108"/>
    </row>
    <row r="54" s="76" customFormat="true" ht="15.75" x14ac:dyDescent="0.25">
      <c r="A54" s="107" t="s">
        <v>199</v>
      </c>
      <c r="B54">
        <v>2006</v>
      </c>
      <c r="C54" s="109" t="s">
        <v>2</v>
      </c>
      <c r="D54">
        <v>1967844.96616745</v>
      </c>
      <c r="E54"/>
      <c r="F54"/>
      <c r="G54"/>
      <c r="H54"/>
      <c r="I54"/>
      <c r="J54"/>
      <c r="K54"/>
      <c r="L54"/>
      <c r="M54"/>
      <c r="N54"/>
      <c r="O54"/>
      <c r="P54"/>
      <c r="Q54"/>
      <c r="R54"/>
      <c r="S54"/>
      <c r="T54"/>
      <c r="U54"/>
      <c r="V54" s="108"/>
    </row>
    <row r="55" s="76" customFormat="true" ht="15.75" x14ac:dyDescent="0.25">
      <c r="A55" s="107" t="s">
        <v>199</v>
      </c>
      <c r="B55">
        <v>2007</v>
      </c>
      <c r="C55" s="109" t="s">
        <v>2</v>
      </c>
      <c r="D55">
        <v>1917156.9624528503</v>
      </c>
      <c r="E55"/>
      <c r="F55">
        <v>32.232822381820128</v>
      </c>
      <c r="G55"/>
      <c r="H55">
        <v>32.232822381820128</v>
      </c>
      <c r="I55">
        <v>67.767177618179872</v>
      </c>
      <c r="J55"/>
      <c r="K55">
        <v>42.11598242040948</v>
      </c>
      <c r="L55"/>
      <c r="M55">
        <v>42.11598242040948</v>
      </c>
      <c r="N55">
        <v>57.88401757959052</v>
      </c>
      <c r="O55"/>
      <c r="P55"/>
      <c r="Q55"/>
      <c r="R55"/>
      <c r="S55"/>
      <c r="T55"/>
      <c r="U55"/>
      <c r="V55" s="108"/>
    </row>
    <row r="56" s="76" customFormat="true" ht="15.75" x14ac:dyDescent="0.25">
      <c r="A56" s="107" t="s">
        <v>199</v>
      </c>
      <c r="B56">
        <v>2008</v>
      </c>
      <c r="C56" s="109" t="s">
        <v>2</v>
      </c>
      <c r="D56">
        <v>1866971.0261690142</v>
      </c>
      <c r="E56"/>
      <c r="F56">
        <v>32.232822381820128</v>
      </c>
      <c r="G56"/>
      <c r="H56">
        <v>32.232822381820128</v>
      </c>
      <c r="I56">
        <v>67.767177618179872</v>
      </c>
      <c r="J56"/>
      <c r="K56">
        <v>42.11598242040948</v>
      </c>
      <c r="L56"/>
      <c r="M56">
        <v>42.11598242040948</v>
      </c>
      <c r="N56">
        <v>57.88401757959052</v>
      </c>
      <c r="O56"/>
      <c r="P56"/>
      <c r="Q56"/>
      <c r="R56"/>
      <c r="S56"/>
      <c r="T56"/>
      <c r="U56"/>
      <c r="V56" s="108"/>
    </row>
    <row r="57" s="76" customFormat="true" ht="15.75" x14ac:dyDescent="0.25">
      <c r="A57" s="107" t="s">
        <v>199</v>
      </c>
      <c r="B57">
        <v>2009</v>
      </c>
      <c r="C57" s="109" t="s">
        <v>2</v>
      </c>
      <c r="D57">
        <v>1817499.9704504013</v>
      </c>
      <c r="E57"/>
      <c r="F57">
        <v>32.232822381820128</v>
      </c>
      <c r="G57"/>
      <c r="H57">
        <v>32.232822381820128</v>
      </c>
      <c r="I57">
        <v>67.767177618179872</v>
      </c>
      <c r="J57"/>
      <c r="K57">
        <v>42.11598242040948</v>
      </c>
      <c r="L57"/>
      <c r="M57">
        <v>42.11598242040948</v>
      </c>
      <c r="N57">
        <v>57.88401757959052</v>
      </c>
      <c r="O57"/>
      <c r="P57"/>
      <c r="Q57"/>
      <c r="R57"/>
      <c r="S57"/>
      <c r="T57"/>
      <c r="U57"/>
      <c r="V57" s="108"/>
    </row>
    <row r="58" s="76" customFormat="true" ht="15.75" x14ac:dyDescent="0.25">
      <c r="A58" s="107" t="s">
        <v>199</v>
      </c>
      <c r="B58">
        <v>2010</v>
      </c>
      <c r="C58" s="109" t="s">
        <v>2</v>
      </c>
      <c r="D58">
        <v>1769864.9310937498</v>
      </c>
      <c r="E58"/>
      <c r="F58">
        <v>32.232822381820128</v>
      </c>
      <c r="G58"/>
      <c r="H58">
        <v>32.232822381820128</v>
      </c>
      <c r="I58">
        <v>67.767177618179872</v>
      </c>
      <c r="J58"/>
      <c r="K58">
        <v>42.11598242040948</v>
      </c>
      <c r="L58"/>
      <c r="M58">
        <v>42.11598242040948</v>
      </c>
      <c r="N58">
        <v>57.88401757959052</v>
      </c>
      <c r="O58"/>
      <c r="P58"/>
      <c r="Q58"/>
      <c r="R58"/>
      <c r="S58"/>
      <c r="T58"/>
      <c r="U58"/>
      <c r="V58" s="108"/>
    </row>
    <row r="59" s="76" customFormat="true" ht="15.75" x14ac:dyDescent="0.25">
      <c r="A59" s="107" t="s">
        <v>199</v>
      </c>
      <c r="B59">
        <v>2011</v>
      </c>
      <c r="C59" s="109" t="s">
        <v>2</v>
      </c>
      <c r="D59">
        <v>1723452.960649414</v>
      </c>
      <c r="E59"/>
      <c r="F59">
        <v>32.232822381820128</v>
      </c>
      <c r="G59"/>
      <c r="H59">
        <v>32.232822381820128</v>
      </c>
      <c r="I59">
        <v>67.767177618179872</v>
      </c>
      <c r="J59"/>
      <c r="K59">
        <v>42.11598242040948</v>
      </c>
      <c r="L59"/>
      <c r="M59">
        <v>42.11598242040948</v>
      </c>
      <c r="N59">
        <v>57.88401757959052</v>
      </c>
      <c r="O59"/>
      <c r="P59"/>
      <c r="Q59"/>
      <c r="R59"/>
      <c r="S59"/>
      <c r="T59"/>
      <c r="U59"/>
      <c r="V59" s="108"/>
    </row>
    <row r="60" s="76" customFormat="true" ht="15.75" x14ac:dyDescent="0.25">
      <c r="A60" s="107" t="s">
        <v>199</v>
      </c>
      <c r="B60">
        <v>2012</v>
      </c>
      <c r="C60" s="109" t="s">
        <v>2</v>
      </c>
      <c r="D60">
        <v>1678311.95378685</v>
      </c>
      <c r="E60"/>
      <c r="F60">
        <v>32.232822381820128</v>
      </c>
      <c r="G60"/>
      <c r="H60">
        <v>32.232822381820128</v>
      </c>
      <c r="I60">
        <v>67.767177618179872</v>
      </c>
      <c r="J60"/>
      <c r="K60">
        <v>42.11598242040948</v>
      </c>
      <c r="L60"/>
      <c r="M60">
        <v>42.11598242040948</v>
      </c>
      <c r="N60">
        <v>57.88401757959052</v>
      </c>
      <c r="O60"/>
      <c r="P60"/>
      <c r="Q60"/>
      <c r="R60"/>
      <c r="S60"/>
      <c r="T60"/>
      <c r="U60"/>
      <c r="V60" s="108"/>
    </row>
    <row r="61" s="76" customFormat="true" ht="15.75" x14ac:dyDescent="0.25">
      <c r="A61" s="107" t="s">
        <v>199</v>
      </c>
      <c r="B61">
        <v>2013</v>
      </c>
      <c r="C61" s="109" t="s">
        <v>2</v>
      </c>
      <c r="D61">
        <v>1636437.9526469803</v>
      </c>
      <c r="E61"/>
      <c r="F61">
        <v>32.232822381820128</v>
      </c>
      <c r="G61"/>
      <c r="H61">
        <v>32.232822381820128</v>
      </c>
      <c r="I61">
        <v>67.767177618179872</v>
      </c>
      <c r="J61"/>
      <c r="K61">
        <v>42.11598242040948</v>
      </c>
      <c r="L61"/>
      <c r="M61">
        <v>42.11598242040948</v>
      </c>
      <c r="N61">
        <v>57.88401757959052</v>
      </c>
      <c r="O61"/>
      <c r="P61"/>
      <c r="Q61"/>
      <c r="R61"/>
      <c r="S61"/>
      <c r="T61"/>
      <c r="U61"/>
      <c r="V61" s="108"/>
    </row>
    <row r="62" s="76" customFormat="true" ht="15.75" x14ac:dyDescent="0.25">
      <c r="A62" s="107" t="s">
        <v>199</v>
      </c>
      <c r="B62">
        <v>2014</v>
      </c>
      <c r="C62" s="109" t="s">
        <v>2</v>
      </c>
      <c r="D62">
        <v>1596587.9526524735</v>
      </c>
      <c r="E62"/>
      <c r="F62">
        <v>32.232822381820128</v>
      </c>
      <c r="G62"/>
      <c r="H62">
        <v>32.232822381820128</v>
      </c>
      <c r="I62">
        <v>67.767177618179872</v>
      </c>
      <c r="J62"/>
      <c r="K62">
        <v>42.11598242040948</v>
      </c>
      <c r="L62"/>
      <c r="M62">
        <v>42.11598242040948</v>
      </c>
      <c r="N62">
        <v>57.88401757959052</v>
      </c>
      <c r="O62"/>
      <c r="P62"/>
      <c r="Q62"/>
      <c r="R62"/>
      <c r="S62"/>
      <c r="T62"/>
      <c r="U62"/>
      <c r="V62" s="108"/>
    </row>
    <row r="63" s="76" customFormat="true" ht="15.75" x14ac:dyDescent="0.25">
      <c r="A63" s="107" t="s">
        <v>199</v>
      </c>
      <c r="B63">
        <v>2015</v>
      </c>
      <c r="C63" s="109" t="s">
        <v>2</v>
      </c>
      <c r="D63">
        <v>1556166.013984604</v>
      </c>
      <c r="E63"/>
      <c r="F63">
        <v>32.232822381820128</v>
      </c>
      <c r="G63"/>
      <c r="H63">
        <v>32.232822381820128</v>
      </c>
      <c r="I63">
        <v>67.767177618179872</v>
      </c>
      <c r="J63"/>
      <c r="K63">
        <v>42.11598242040948</v>
      </c>
      <c r="L63"/>
      <c r="M63">
        <v>42.11598242040948</v>
      </c>
      <c r="N63">
        <v>57.88401757959052</v>
      </c>
      <c r="O63"/>
      <c r="P63"/>
      <c r="Q63"/>
      <c r="R63"/>
      <c r="S63"/>
      <c r="T63"/>
      <c r="U63"/>
      <c r="V63" s="108"/>
    </row>
    <row r="64" s="76" customFormat="true" ht="15.75" x14ac:dyDescent="0.25">
      <c r="A64" s="107" t="s">
        <v>199</v>
      </c>
      <c r="B64">
        <v>2016</v>
      </c>
      <c r="C64" s="109" t="s">
        <v>2</v>
      </c>
      <c r="D64">
        <v>1516866.0263750076</v>
      </c>
      <c r="E64"/>
      <c r="F64"/>
      <c r="G64"/>
      <c r="H64"/>
      <c r="I64"/>
      <c r="J64"/>
      <c r="K64"/>
      <c r="L64"/>
      <c r="M64"/>
      <c r="N64"/>
      <c r="O64"/>
      <c r="P64"/>
      <c r="Q64"/>
      <c r="R64"/>
      <c r="S64"/>
      <c r="T64"/>
      <c r="U64"/>
      <c r="V64" s="108"/>
    </row>
    <row r="65" s="76" customFormat="true" ht="15.75" x14ac:dyDescent="0.25">
      <c r="A65" s="107" t="s">
        <v>199</v>
      </c>
      <c r="B65">
        <v>2000</v>
      </c>
      <c r="C65" s="109" t="s">
        <v>16</v>
      </c>
      <c r="D65">
        <v>706709</v>
      </c>
      <c r="E65"/>
      <c r="F65"/>
      <c r="G65"/>
      <c r="H65"/>
      <c r="I65"/>
      <c r="J65"/>
      <c r="K65"/>
      <c r="L65"/>
      <c r="M65"/>
      <c r="N65"/>
      <c r="O65"/>
      <c r="P65"/>
      <c r="Q65"/>
      <c r="R65"/>
      <c r="S65"/>
      <c r="T65"/>
      <c r="U65"/>
      <c r="V65" s="108"/>
    </row>
    <row r="66" s="76" customFormat="true" ht="15.75" x14ac:dyDescent="0.25">
      <c r="A66" s="107" t="s">
        <v>199</v>
      </c>
      <c r="B66">
        <v>2001</v>
      </c>
      <c r="C66" s="109" t="s">
        <v>16</v>
      </c>
      <c r="D66">
        <v>709153</v>
      </c>
      <c r="E66"/>
      <c r="F66"/>
      <c r="G66"/>
      <c r="H66"/>
      <c r="I66"/>
      <c r="J66"/>
      <c r="K66"/>
      <c r="L66"/>
      <c r="M66"/>
      <c r="N66"/>
      <c r="O66"/>
      <c r="P66"/>
      <c r="Q66"/>
      <c r="R66"/>
      <c r="S66"/>
      <c r="T66"/>
      <c r="U66"/>
      <c r="V66" s="108"/>
    </row>
    <row r="67" s="76" customFormat="true" ht="15.75" x14ac:dyDescent="0.25">
      <c r="A67" s="107" t="s">
        <v>199</v>
      </c>
      <c r="B67">
        <v>2002</v>
      </c>
      <c r="C67" s="109" t="s">
        <v>16</v>
      </c>
      <c r="D67">
        <v>714627</v>
      </c>
      <c r="E67"/>
      <c r="F67"/>
      <c r="G67"/>
      <c r="H67"/>
      <c r="I67"/>
      <c r="J67"/>
      <c r="K67"/>
      <c r="L67"/>
      <c r="M67"/>
      <c r="N67"/>
      <c r="O67"/>
      <c r="P67"/>
      <c r="Q67"/>
      <c r="R67"/>
      <c r="S67"/>
      <c r="T67"/>
      <c r="U67"/>
      <c r="V67" s="108"/>
    </row>
    <row r="68" s="76" customFormat="true" ht="15.75" x14ac:dyDescent="0.25">
      <c r="A68" s="107" t="s">
        <v>199</v>
      </c>
      <c r="B68">
        <v>2003</v>
      </c>
      <c r="C68" s="109" t="s">
        <v>16</v>
      </c>
      <c r="D68">
        <v>720120</v>
      </c>
      <c r="E68"/>
      <c r="F68"/>
      <c r="G68"/>
      <c r="H68"/>
      <c r="I68"/>
      <c r="J68"/>
      <c r="K68"/>
      <c r="L68"/>
      <c r="M68"/>
      <c r="N68"/>
      <c r="O68"/>
      <c r="P68"/>
      <c r="Q68"/>
      <c r="R68"/>
      <c r="S68"/>
      <c r="T68"/>
      <c r="U68"/>
      <c r="V68" s="108"/>
    </row>
    <row r="69" s="76" customFormat="true" ht="15.75" x14ac:dyDescent="0.25">
      <c r="A69" s="107" t="s">
        <v>199</v>
      </c>
      <c r="B69">
        <v>2004</v>
      </c>
      <c r="C69" s="109" t="s">
        <v>16</v>
      </c>
      <c r="D69">
        <v>724600</v>
      </c>
      <c r="E69"/>
      <c r="F69"/>
      <c r="G69"/>
      <c r="H69"/>
      <c r="I69"/>
      <c r="J69"/>
      <c r="K69"/>
      <c r="L69"/>
      <c r="M69"/>
      <c r="N69"/>
      <c r="O69"/>
      <c r="P69"/>
      <c r="Q69"/>
      <c r="R69"/>
      <c r="S69"/>
      <c r="T69"/>
      <c r="U69"/>
      <c r="V69" s="108"/>
    </row>
    <row r="70" s="76" customFormat="true" ht="15.75" x14ac:dyDescent="0.25">
      <c r="A70" s="107" t="s">
        <v>199</v>
      </c>
      <c r="B70">
        <v>2005</v>
      </c>
      <c r="C70" s="109" t="s">
        <v>16</v>
      </c>
      <c r="D70">
        <v>724882</v>
      </c>
      <c r="E70"/>
      <c r="F70"/>
      <c r="G70"/>
      <c r="H70"/>
      <c r="I70"/>
      <c r="J70"/>
      <c r="K70"/>
      <c r="L70"/>
      <c r="M70"/>
      <c r="N70"/>
      <c r="O70"/>
      <c r="P70"/>
      <c r="Q70"/>
      <c r="R70"/>
      <c r="S70"/>
      <c r="T70"/>
      <c r="U70"/>
      <c r="V70" s="108"/>
    </row>
    <row r="71" s="76" customFormat="true" ht="15.75" x14ac:dyDescent="0.25">
      <c r="A71" s="107" t="s">
        <v>199</v>
      </c>
      <c r="B71">
        <v>2006</v>
      </c>
      <c r="C71" s="109" t="s">
        <v>16</v>
      </c>
      <c r="D71">
        <v>725398</v>
      </c>
      <c r="E71"/>
      <c r="F71"/>
      <c r="G71"/>
      <c r="H71"/>
      <c r="I71"/>
      <c r="J71"/>
      <c r="K71"/>
      <c r="L71"/>
      <c r="M71"/>
      <c r="N71"/>
      <c r="O71"/>
      <c r="P71"/>
      <c r="Q71"/>
      <c r="R71"/>
      <c r="S71"/>
      <c r="T71"/>
      <c r="U71"/>
      <c r="V71" s="108"/>
    </row>
    <row r="72" s="76" customFormat="true" ht="15.75" x14ac:dyDescent="0.25">
      <c r="A72" s="107" t="s">
        <v>199</v>
      </c>
      <c r="B72">
        <v>2007</v>
      </c>
      <c r="C72" s="109" t="s">
        <v>16</v>
      </c>
      <c r="D72">
        <v>726293</v>
      </c>
      <c r="E72"/>
      <c r="F72"/>
      <c r="G72"/>
      <c r="H72"/>
      <c r="I72"/>
      <c r="J72"/>
      <c r="K72"/>
      <c r="L72"/>
      <c r="M72"/>
      <c r="N72"/>
      <c r="O72"/>
      <c r="P72"/>
      <c r="Q72"/>
      <c r="R72"/>
      <c r="S72"/>
      <c r="T72"/>
      <c r="U72"/>
      <c r="V72" s="108"/>
    </row>
    <row r="73" s="76" customFormat="true" ht="15.75" x14ac:dyDescent="0.25">
      <c r="A73" s="107" t="s">
        <v>199</v>
      </c>
      <c r="B73">
        <v>2008</v>
      </c>
      <c r="C73" s="109" t="s">
        <v>16</v>
      </c>
      <c r="D73">
        <v>726343</v>
      </c>
      <c r="E73"/>
      <c r="F73"/>
      <c r="G73"/>
      <c r="H73"/>
      <c r="I73"/>
      <c r="J73"/>
      <c r="K73"/>
      <c r="L73"/>
      <c r="M73"/>
      <c r="N73"/>
      <c r="O73"/>
      <c r="P73"/>
      <c r="Q73"/>
      <c r="R73"/>
      <c r="S73"/>
      <c r="T73"/>
      <c r="U73"/>
      <c r="V73" s="108"/>
    </row>
    <row r="74" s="76" customFormat="true" ht="15.75" x14ac:dyDescent="0.25">
      <c r="A74" s="107" t="s">
        <v>199</v>
      </c>
      <c r="B74">
        <v>2009</v>
      </c>
      <c r="C74" s="109" t="s">
        <v>16</v>
      </c>
      <c r="D74">
        <v>726221</v>
      </c>
      <c r="E74"/>
      <c r="F74"/>
      <c r="G74"/>
      <c r="H74"/>
      <c r="I74"/>
      <c r="J74"/>
      <c r="K74"/>
      <c r="L74"/>
      <c r="M74"/>
      <c r="N74"/>
      <c r="O74"/>
      <c r="P74"/>
      <c r="Q74"/>
      <c r="R74"/>
      <c r="S74"/>
      <c r="T74"/>
      <c r="U74"/>
      <c r="V74" s="108"/>
    </row>
    <row r="75" s="76" customFormat="true" ht="15.75" x14ac:dyDescent="0.25">
      <c r="A75" s="107" t="s">
        <v>199</v>
      </c>
      <c r="B75">
        <v>2010</v>
      </c>
      <c r="C75" s="109" t="s">
        <v>16</v>
      </c>
      <c r="D75">
        <v>727913</v>
      </c>
      <c r="E75"/>
      <c r="F75"/>
      <c r="G75"/>
      <c r="H75"/>
      <c r="I75"/>
      <c r="J75"/>
      <c r="K75"/>
      <c r="L75"/>
      <c r="M75"/>
      <c r="N75"/>
      <c r="O75"/>
      <c r="P75"/>
      <c r="Q75"/>
      <c r="R75"/>
      <c r="S75"/>
      <c r="T75"/>
      <c r="U75"/>
      <c r="V75" s="108"/>
    </row>
    <row r="76" s="76" customFormat="true" ht="15.75" x14ac:dyDescent="0.25">
      <c r="A76" s="107" t="s">
        <v>199</v>
      </c>
      <c r="B76">
        <v>2011</v>
      </c>
      <c r="C76" s="109" t="s">
        <v>16</v>
      </c>
      <c r="D76">
        <v>729574</v>
      </c>
      <c r="E76"/>
      <c r="F76"/>
      <c r="G76"/>
      <c r="H76"/>
      <c r="I76"/>
      <c r="J76"/>
      <c r="K76"/>
      <c r="L76"/>
      <c r="M76"/>
      <c r="N76"/>
      <c r="O76"/>
      <c r="P76"/>
      <c r="Q76"/>
      <c r="R76"/>
      <c r="S76"/>
      <c r="T76"/>
      <c r="U76"/>
      <c r="V76" s="108"/>
    </row>
    <row r="77" s="76" customFormat="true" ht="15.75" x14ac:dyDescent="0.25">
      <c r="A77" s="107" t="s">
        <v>199</v>
      </c>
      <c r="B77">
        <v>2012</v>
      </c>
      <c r="C77" s="109" t="s">
        <v>16</v>
      </c>
      <c r="D77">
        <v>734206</v>
      </c>
      <c r="E77"/>
      <c r="F77"/>
      <c r="G77"/>
      <c r="H77"/>
      <c r="I77"/>
      <c r="J77"/>
      <c r="K77"/>
      <c r="L77"/>
      <c r="M77"/>
      <c r="N77"/>
      <c r="O77"/>
      <c r="P77"/>
      <c r="Q77"/>
      <c r="R77"/>
      <c r="S77"/>
      <c r="T77"/>
      <c r="U77"/>
      <c r="V77" s="108"/>
    </row>
    <row r="78" s="76" customFormat="true" ht="15.75" x14ac:dyDescent="0.25">
      <c r="A78" s="107" t="s">
        <v>199</v>
      </c>
      <c r="B78">
        <v>2013</v>
      </c>
      <c r="C78" s="109" t="s">
        <v>16</v>
      </c>
      <c r="D78">
        <v>739146</v>
      </c>
      <c r="E78"/>
      <c r="F78"/>
      <c r="G78"/>
      <c r="H78"/>
      <c r="I78"/>
      <c r="J78"/>
      <c r="K78"/>
      <c r="L78"/>
      <c r="M78"/>
      <c r="N78"/>
      <c r="O78"/>
      <c r="P78"/>
      <c r="Q78"/>
      <c r="R78"/>
      <c r="S78"/>
      <c r="T78"/>
      <c r="U78"/>
      <c r="V78" s="108"/>
    </row>
    <row r="79" s="76" customFormat="true" ht="15.75" x14ac:dyDescent="0.25">
      <c r="A79" s="107" t="s">
        <v>199</v>
      </c>
      <c r="B79">
        <v>2014</v>
      </c>
      <c r="C79" s="109" t="s">
        <v>16</v>
      </c>
      <c r="D79">
        <v>742987</v>
      </c>
      <c r="E79"/>
      <c r="F79"/>
      <c r="G79"/>
      <c r="H79"/>
      <c r="I79"/>
      <c r="J79"/>
      <c r="K79"/>
      <c r="L79"/>
      <c r="M79"/>
      <c r="N79"/>
      <c r="O79"/>
      <c r="P79"/>
      <c r="Q79"/>
      <c r="R79"/>
      <c r="S79"/>
      <c r="T79"/>
      <c r="U79"/>
      <c r="V79" s="108"/>
    </row>
    <row r="80" s="76" customFormat="true" ht="15.75" x14ac:dyDescent="0.25">
      <c r="A80" s="107" t="s">
        <v>199</v>
      </c>
      <c r="B80">
        <v>2015</v>
      </c>
      <c r="C80" s="109" t="s">
        <v>16</v>
      </c>
      <c r="D80">
        <v>741483</v>
      </c>
      <c r="E80"/>
      <c r="F80"/>
      <c r="G80"/>
      <c r="H80"/>
      <c r="I80"/>
      <c r="J80"/>
      <c r="K80"/>
      <c r="L80"/>
      <c r="M80"/>
      <c r="N80"/>
      <c r="O80"/>
      <c r="P80"/>
      <c r="Q80"/>
      <c r="R80"/>
      <c r="S80"/>
      <c r="T80"/>
      <c r="U80"/>
      <c r="V80" s="108"/>
    </row>
    <row r="81" s="76" customFormat="true" ht="15.75" x14ac:dyDescent="0.25">
      <c r="A81" s="107" t="s">
        <v>199</v>
      </c>
      <c r="B81">
        <v>2016</v>
      </c>
      <c r="C81" s="109" t="s">
        <v>16</v>
      </c>
      <c r="D81">
        <v>739915</v>
      </c>
      <c r="E81"/>
      <c r="F81"/>
      <c r="G81"/>
      <c r="H81"/>
      <c r="I81"/>
      <c r="J81"/>
      <c r="K81"/>
      <c r="L81"/>
      <c r="M81"/>
      <c r="N81"/>
      <c r="O81"/>
      <c r="P81"/>
      <c r="Q81"/>
      <c r="R81"/>
      <c r="S81"/>
      <c r="T81"/>
      <c r="U81"/>
      <c r="V81" s="108"/>
    </row>
    <row r="82" s="76" customFormat="true" ht="15.75" x14ac:dyDescent="0.25">
      <c r="A82" s="107" t="s">
        <v>199</v>
      </c>
      <c r="B82">
        <v>2000</v>
      </c>
      <c r="C82" s="109" t="s">
        <v>17</v>
      </c>
      <c r="D82">
        <v>1343854</v>
      </c>
      <c r="E82"/>
      <c r="F82"/>
      <c r="G82"/>
      <c r="H82"/>
      <c r="I82"/>
      <c r="J82"/>
      <c r="K82"/>
      <c r="L82"/>
      <c r="M82"/>
      <c r="N82"/>
      <c r="O82"/>
      <c r="P82"/>
      <c r="Q82"/>
      <c r="R82"/>
      <c r="S82"/>
      <c r="T82"/>
      <c r="U82"/>
      <c r="V82" s="108"/>
    </row>
    <row r="83" s="76" customFormat="true" ht="15.75" x14ac:dyDescent="0.25">
      <c r="A83" s="107" t="s">
        <v>199</v>
      </c>
      <c r="B83">
        <v>2001</v>
      </c>
      <c r="C83" s="109" t="s">
        <v>17</v>
      </c>
      <c r="D83">
        <v>1351238</v>
      </c>
      <c r="E83"/>
      <c r="F83"/>
      <c r="G83"/>
      <c r="H83"/>
      <c r="I83"/>
      <c r="J83"/>
      <c r="K83"/>
      <c r="L83"/>
      <c r="M83"/>
      <c r="N83"/>
      <c r="O83"/>
      <c r="P83"/>
      <c r="Q83"/>
      <c r="R83"/>
      <c r="S83"/>
      <c r="T83"/>
      <c r="U83"/>
      <c r="V83" s="108"/>
    </row>
    <row r="84" s="76" customFormat="true" ht="15.75" x14ac:dyDescent="0.25">
      <c r="A84" s="107" t="s">
        <v>199</v>
      </c>
      <c r="B84">
        <v>2002</v>
      </c>
      <c r="C84" s="109" t="s">
        <v>17</v>
      </c>
      <c r="D84">
        <v>1357852</v>
      </c>
      <c r="E84"/>
      <c r="F84"/>
      <c r="G84"/>
      <c r="H84"/>
      <c r="I84"/>
      <c r="J84"/>
      <c r="K84"/>
      <c r="L84"/>
      <c r="M84"/>
      <c r="N84"/>
      <c r="O84"/>
      <c r="P84"/>
      <c r="Q84"/>
      <c r="R84"/>
      <c r="S84"/>
      <c r="T84"/>
      <c r="U84"/>
      <c r="V84" s="108"/>
    </row>
    <row r="85" s="76" customFormat="true" ht="15.75" x14ac:dyDescent="0.25">
      <c r="A85" s="107" t="s">
        <v>199</v>
      </c>
      <c r="B85">
        <v>2003</v>
      </c>
      <c r="C85" s="109" t="s">
        <v>17</v>
      </c>
      <c r="D85">
        <v>1365629</v>
      </c>
      <c r="E85"/>
      <c r="F85"/>
      <c r="G85"/>
      <c r="H85"/>
      <c r="I85"/>
      <c r="J85"/>
      <c r="K85"/>
      <c r="L85"/>
      <c r="M85"/>
      <c r="N85"/>
      <c r="O85"/>
      <c r="P85"/>
      <c r="Q85"/>
      <c r="R85"/>
      <c r="S85"/>
      <c r="T85"/>
      <c r="U85"/>
      <c r="V85" s="108"/>
    </row>
    <row r="86" s="76" customFormat="true" ht="15.75" x14ac:dyDescent="0.25">
      <c r="A86" s="107" t="s">
        <v>199</v>
      </c>
      <c r="B86">
        <v>2004</v>
      </c>
      <c r="C86" s="109" t="s">
        <v>17</v>
      </c>
      <c r="D86">
        <v>1374309</v>
      </c>
      <c r="E86"/>
      <c r="F86"/>
      <c r="G86"/>
      <c r="H86"/>
      <c r="I86"/>
      <c r="J86"/>
      <c r="K86"/>
      <c r="L86"/>
      <c r="M86"/>
      <c r="N86"/>
      <c r="O86"/>
      <c r="P86"/>
      <c r="Q86"/>
      <c r="R86"/>
      <c r="S86"/>
      <c r="T86"/>
      <c r="U86"/>
      <c r="V86" s="108"/>
    </row>
    <row r="87" s="76" customFormat="true" ht="15.75" x14ac:dyDescent="0.25">
      <c r="A87" s="107" t="s">
        <v>199</v>
      </c>
      <c r="B87">
        <v>2005</v>
      </c>
      <c r="C87" s="109" t="s">
        <v>17</v>
      </c>
      <c r="D87">
        <v>1383318</v>
      </c>
      <c r="E87"/>
      <c r="F87">
        <v>48.429733505517724</v>
      </c>
      <c r="G87"/>
      <c r="H87">
        <v>48.429733505517724</v>
      </c>
      <c r="I87">
        <v>51.570266494482276</v>
      </c>
      <c r="J87"/>
      <c r="K87"/>
      <c r="L87"/>
      <c r="M87"/>
      <c r="N87"/>
      <c r="O87"/>
      <c r="P87"/>
      <c r="Q87"/>
      <c r="R87"/>
      <c r="S87"/>
      <c r="T87"/>
      <c r="U87"/>
      <c r="V87" s="108"/>
    </row>
    <row r="88" s="76" customFormat="true" ht="15.75" x14ac:dyDescent="0.25">
      <c r="A88" s="107" t="s">
        <v>199</v>
      </c>
      <c r="B88">
        <v>2006</v>
      </c>
      <c r="C88" s="109" t="s">
        <v>17</v>
      </c>
      <c r="D88">
        <v>1391492</v>
      </c>
      <c r="E88"/>
      <c r="F88">
        <v>48.429733505517724</v>
      </c>
      <c r="G88"/>
      <c r="H88">
        <v>48.429733505517724</v>
      </c>
      <c r="I88">
        <v>51.570266494482276</v>
      </c>
      <c r="J88"/>
      <c r="K88"/>
      <c r="L88"/>
      <c r="M88"/>
      <c r="N88"/>
      <c r="O88"/>
      <c r="P88"/>
      <c r="Q88"/>
      <c r="R88"/>
      <c r="S88"/>
      <c r="T88"/>
      <c r="U88"/>
      <c r="V88" s="108"/>
    </row>
    <row r="89" s="76" customFormat="true" ht="15.75" x14ac:dyDescent="0.25">
      <c r="A89" s="107" t="s">
        <v>199</v>
      </c>
      <c r="B89">
        <v>2007</v>
      </c>
      <c r="C89" s="109" t="s">
        <v>17</v>
      </c>
      <c r="D89">
        <v>1399440</v>
      </c>
      <c r="E89"/>
      <c r="F89">
        <v>48.429733505517724</v>
      </c>
      <c r="G89"/>
      <c r="H89">
        <v>48.429733505517724</v>
      </c>
      <c r="I89">
        <v>51.570266494482276</v>
      </c>
      <c r="J89"/>
      <c r="K89">
        <v>50.935000000000002</v>
      </c>
      <c r="L89"/>
      <c r="M89">
        <v>50.935000000000002</v>
      </c>
      <c r="N89">
        <v>49.064999999999998</v>
      </c>
      <c r="O89"/>
      <c r="P89"/>
      <c r="Q89"/>
      <c r="R89"/>
      <c r="S89"/>
      <c r="T89"/>
      <c r="U89"/>
      <c r="V89" s="108"/>
    </row>
    <row r="90" s="76" customFormat="true" ht="15.75" x14ac:dyDescent="0.25">
      <c r="A90" s="107" t="s">
        <v>199</v>
      </c>
      <c r="B90">
        <v>2008</v>
      </c>
      <c r="C90" s="109" t="s">
        <v>17</v>
      </c>
      <c r="D90">
        <v>1405932</v>
      </c>
      <c r="E90"/>
      <c r="F90">
        <v>48.429733505517724</v>
      </c>
      <c r="G90"/>
      <c r="H90">
        <v>48.429733505517724</v>
      </c>
      <c r="I90">
        <v>51.570266494482276</v>
      </c>
      <c r="J90"/>
      <c r="K90">
        <v>50.935000000000002</v>
      </c>
      <c r="L90"/>
      <c r="M90">
        <v>50.935000000000002</v>
      </c>
      <c r="N90">
        <v>49.064999999999998</v>
      </c>
      <c r="O90"/>
      <c r="P90"/>
      <c r="Q90"/>
      <c r="R90"/>
      <c r="S90"/>
      <c r="T90"/>
      <c r="U90"/>
      <c r="V90" s="108"/>
    </row>
    <row r="91" s="76" customFormat="true" ht="15.75" x14ac:dyDescent="0.25">
      <c r="A91" s="107" t="s">
        <v>199</v>
      </c>
      <c r="B91">
        <v>2009</v>
      </c>
      <c r="C91" s="109" t="s">
        <v>17</v>
      </c>
      <c r="D91">
        <v>1410547</v>
      </c>
      <c r="E91"/>
      <c r="F91">
        <v>48.429733505517724</v>
      </c>
      <c r="G91"/>
      <c r="H91">
        <v>48.429733505517724</v>
      </c>
      <c r="I91">
        <v>51.570266494482276</v>
      </c>
      <c r="J91"/>
      <c r="K91">
        <v>50.935000000000002</v>
      </c>
      <c r="L91"/>
      <c r="M91">
        <v>50.935000000000002</v>
      </c>
      <c r="N91">
        <v>49.064999999999998</v>
      </c>
      <c r="O91"/>
      <c r="P91"/>
      <c r="Q91"/>
      <c r="R91"/>
      <c r="S91"/>
      <c r="T91"/>
      <c r="U91"/>
      <c r="V91" s="108"/>
    </row>
    <row r="92" s="76" customFormat="true" ht="15.75" x14ac:dyDescent="0.25">
      <c r="A92" s="107" t="s">
        <v>199</v>
      </c>
      <c r="B92">
        <v>2010</v>
      </c>
      <c r="C92" s="109" t="s">
        <v>17</v>
      </c>
      <c r="D92">
        <v>1413035</v>
      </c>
      <c r="E92"/>
      <c r="F92">
        <v>48.429733505517724</v>
      </c>
      <c r="G92"/>
      <c r="H92">
        <v>48.429733505517724</v>
      </c>
      <c r="I92">
        <v>51.570266494482276</v>
      </c>
      <c r="J92"/>
      <c r="K92">
        <v>50.935000000000002</v>
      </c>
      <c r="L92"/>
      <c r="M92">
        <v>50.935000000000002</v>
      </c>
      <c r="N92">
        <v>49.064999999999998</v>
      </c>
      <c r="O92"/>
      <c r="P92"/>
      <c r="Q92"/>
      <c r="R92"/>
      <c r="S92"/>
      <c r="T92"/>
      <c r="U92"/>
      <c r="V92" s="108"/>
    </row>
    <row r="93" s="76" customFormat="true" ht="15.75" x14ac:dyDescent="0.25">
      <c r="A93" s="107" t="s">
        <v>199</v>
      </c>
      <c r="B93">
        <v>2011</v>
      </c>
      <c r="C93" s="109" t="s">
        <v>17</v>
      </c>
      <c r="D93">
        <v>1413710</v>
      </c>
      <c r="E93"/>
      <c r="F93">
        <v>48.429733505517724</v>
      </c>
      <c r="G93"/>
      <c r="H93">
        <v>48.429733505517724</v>
      </c>
      <c r="I93">
        <v>51.570266494482276</v>
      </c>
      <c r="J93"/>
      <c r="K93">
        <v>50.935000000000002</v>
      </c>
      <c r="L93"/>
      <c r="M93">
        <v>50.935000000000002</v>
      </c>
      <c r="N93">
        <v>49.064999999999998</v>
      </c>
      <c r="O93"/>
      <c r="P93"/>
      <c r="Q93"/>
      <c r="R93"/>
      <c r="S93"/>
      <c r="T93"/>
      <c r="U93"/>
      <c r="V93" s="108"/>
    </row>
    <row r="94" s="76" customFormat="true" ht="15.75" x14ac:dyDescent="0.25">
      <c r="A94" s="107" t="s">
        <v>199</v>
      </c>
      <c r="B94">
        <v>2012</v>
      </c>
      <c r="C94" s="109" t="s">
        <v>17</v>
      </c>
      <c r="D94">
        <v>1415122</v>
      </c>
      <c r="E94"/>
      <c r="F94">
        <v>48.429733505517724</v>
      </c>
      <c r="G94"/>
      <c r="H94">
        <v>48.429733505517724</v>
      </c>
      <c r="I94">
        <v>51.570266494482276</v>
      </c>
      <c r="J94"/>
      <c r="K94">
        <v>50.935000000000002</v>
      </c>
      <c r="L94"/>
      <c r="M94">
        <v>50.935000000000002</v>
      </c>
      <c r="N94">
        <v>49.064999999999998</v>
      </c>
      <c r="O94"/>
      <c r="P94"/>
      <c r="Q94"/>
      <c r="R94"/>
      <c r="S94"/>
      <c r="T94"/>
      <c r="U94"/>
      <c r="V94" s="108"/>
    </row>
    <row r="95" s="76" customFormat="true" ht="15.75" x14ac:dyDescent="0.25">
      <c r="A95" s="107" t="s">
        <v>199</v>
      </c>
      <c r="B95">
        <v>2013</v>
      </c>
      <c r="C95" s="109" t="s">
        <v>17</v>
      </c>
      <c r="D95">
        <v>1419159</v>
      </c>
      <c r="E95"/>
      <c r="F95">
        <v>48.429733505517724</v>
      </c>
      <c r="G95"/>
      <c r="H95">
        <v>48.429733505517724</v>
      </c>
      <c r="I95">
        <v>51.570266494482276</v>
      </c>
      <c r="J95"/>
      <c r="K95">
        <v>50.935000000000002</v>
      </c>
      <c r="L95"/>
      <c r="M95">
        <v>50.935000000000002</v>
      </c>
      <c r="N95">
        <v>49.064999999999998</v>
      </c>
      <c r="O95"/>
      <c r="P95"/>
      <c r="Q95"/>
      <c r="R95"/>
      <c r="S95"/>
      <c r="T95"/>
      <c r="U95"/>
      <c r="V95" s="108"/>
    </row>
    <row r="96" s="76" customFormat="true" ht="15.75" x14ac:dyDescent="0.25">
      <c r="A96" s="107" t="s">
        <v>199</v>
      </c>
      <c r="B96">
        <v>2014</v>
      </c>
      <c r="C96" s="109" t="s">
        <v>17</v>
      </c>
      <c r="D96">
        <v>1425107</v>
      </c>
      <c r="E96"/>
      <c r="F96">
        <v>48.429733505517724</v>
      </c>
      <c r="G96"/>
      <c r="H96">
        <v>48.429733505517724</v>
      </c>
      <c r="I96">
        <v>51.570266494482276</v>
      </c>
      <c r="J96"/>
      <c r="K96">
        <v>50.935000000000002</v>
      </c>
      <c r="L96"/>
      <c r="M96">
        <v>50.935000000000002</v>
      </c>
      <c r="N96">
        <v>49.064999999999998</v>
      </c>
      <c r="O96"/>
      <c r="P96"/>
      <c r="Q96"/>
      <c r="R96"/>
      <c r="S96"/>
      <c r="T96"/>
      <c r="U96"/>
      <c r="V96" s="108"/>
    </row>
    <row r="97" s="76" customFormat="true" ht="15.75" x14ac:dyDescent="0.25">
      <c r="A97" s="107" t="s">
        <v>199</v>
      </c>
      <c r="B97">
        <v>2015</v>
      </c>
      <c r="C97" s="109" t="s">
        <v>17</v>
      </c>
      <c r="D97">
        <v>1431930</v>
      </c>
      <c r="E97"/>
      <c r="F97">
        <v>48.429733505517724</v>
      </c>
      <c r="G97"/>
      <c r="H97">
        <v>48.429733505517724</v>
      </c>
      <c r="I97">
        <v>51.570266494482276</v>
      </c>
      <c r="J97"/>
      <c r="K97">
        <v>50.935000000000002</v>
      </c>
      <c r="L97"/>
      <c r="M97">
        <v>50.935000000000002</v>
      </c>
      <c r="N97">
        <v>49.064999999999998</v>
      </c>
      <c r="O97"/>
      <c r="P97"/>
      <c r="Q97"/>
      <c r="R97"/>
      <c r="S97"/>
      <c r="T97"/>
      <c r="U97"/>
      <c r="V97" s="108"/>
    </row>
    <row r="98" s="76" customFormat="true" ht="15.75" x14ac:dyDescent="0.25">
      <c r="A98" s="107" t="s">
        <v>199</v>
      </c>
      <c r="B98">
        <v>2016</v>
      </c>
      <c r="C98" s="109" t="s">
        <v>17</v>
      </c>
      <c r="D98">
        <v>1438057</v>
      </c>
      <c r="E98"/>
      <c r="F98">
        <v>48.429733505517724</v>
      </c>
      <c r="G98"/>
      <c r="H98">
        <v>48.429733505517724</v>
      </c>
      <c r="I98">
        <v>51.570266494482276</v>
      </c>
      <c r="J98"/>
      <c r="K98"/>
      <c r="L98"/>
      <c r="M98"/>
      <c r="N98"/>
      <c r="O98"/>
      <c r="P98"/>
      <c r="Q98"/>
      <c r="R98"/>
      <c r="S98"/>
      <c r="T98"/>
      <c r="U98"/>
      <c r="V98" s="108"/>
    </row>
    <row r="99" s="76" customFormat="true" ht="15.75" x14ac:dyDescent="0.25">
      <c r="A99" s="107" t="s">
        <v>199</v>
      </c>
      <c r="B99">
        <v>2000</v>
      </c>
      <c r="C99" s="109" t="s">
        <v>18</v>
      </c>
      <c r="D99">
        <v>1435252</v>
      </c>
      <c r="E99"/>
      <c r="F99"/>
      <c r="G99"/>
      <c r="H99"/>
      <c r="I99"/>
      <c r="J99"/>
      <c r="K99"/>
      <c r="L99"/>
      <c r="M99"/>
      <c r="N99"/>
      <c r="O99"/>
      <c r="P99"/>
      <c r="Q99"/>
      <c r="R99"/>
      <c r="S99"/>
      <c r="T99"/>
      <c r="U99"/>
      <c r="V99" s="108"/>
    </row>
    <row r="100" s="76" customFormat="true" ht="15.75" x14ac:dyDescent="0.25">
      <c r="A100" s="107" t="s">
        <v>199</v>
      </c>
      <c r="B100">
        <v>2001</v>
      </c>
      <c r="C100" s="109" t="s">
        <v>18</v>
      </c>
      <c r="D100">
        <v>1460222</v>
      </c>
      <c r="E100"/>
      <c r="F100"/>
      <c r="G100"/>
      <c r="H100"/>
      <c r="I100"/>
      <c r="J100"/>
      <c r="K100"/>
      <c r="L100"/>
      <c r="M100"/>
      <c r="N100"/>
      <c r="O100"/>
      <c r="P100"/>
      <c r="Q100"/>
      <c r="R100"/>
      <c r="S100"/>
      <c r="T100"/>
      <c r="U100"/>
      <c r="V100" s="108"/>
    </row>
    <row r="101" s="76" customFormat="true" ht="15.75" x14ac:dyDescent="0.25">
      <c r="A101" s="107" t="s">
        <v>199</v>
      </c>
      <c r="B101">
        <v>2002</v>
      </c>
      <c r="C101" s="109" t="s">
        <v>18</v>
      </c>
      <c r="D101">
        <v>1473478</v>
      </c>
      <c r="E101"/>
      <c r="F101"/>
      <c r="G101"/>
      <c r="H101"/>
      <c r="I101"/>
      <c r="J101"/>
      <c r="K101"/>
      <c r="L101"/>
      <c r="M101"/>
      <c r="N101"/>
      <c r="O101"/>
      <c r="P101"/>
      <c r="Q101"/>
      <c r="R101"/>
      <c r="S101"/>
      <c r="T101"/>
      <c r="U101"/>
      <c r="V101" s="108"/>
    </row>
    <row r="102" s="76" customFormat="true" ht="15.75" x14ac:dyDescent="0.25">
      <c r="A102" s="107" t="s">
        <v>199</v>
      </c>
      <c r="B102">
        <v>2003</v>
      </c>
      <c r="C102" s="109" t="s">
        <v>18</v>
      </c>
      <c r="D102">
        <v>1482987</v>
      </c>
      <c r="E102"/>
      <c r="F102"/>
      <c r="G102"/>
      <c r="H102"/>
      <c r="I102"/>
      <c r="J102"/>
      <c r="K102"/>
      <c r="L102"/>
      <c r="M102"/>
      <c r="N102"/>
      <c r="O102"/>
      <c r="P102"/>
      <c r="Q102"/>
      <c r="R102"/>
      <c r="S102"/>
      <c r="T102"/>
      <c r="U102"/>
      <c r="V102" s="108"/>
    </row>
    <row r="103" s="76" customFormat="true" ht="15.75" x14ac:dyDescent="0.25">
      <c r="A103" s="107" t="s">
        <v>199</v>
      </c>
      <c r="B103">
        <v>2004</v>
      </c>
      <c r="C103" s="109" t="s">
        <v>18</v>
      </c>
      <c r="D103">
        <v>1491660</v>
      </c>
      <c r="E103"/>
      <c r="F103"/>
      <c r="G103"/>
      <c r="H103"/>
      <c r="I103"/>
      <c r="J103"/>
      <c r="K103"/>
      <c r="L103"/>
      <c r="M103"/>
      <c r="N103"/>
      <c r="O103"/>
      <c r="P103"/>
      <c r="Q103"/>
      <c r="R103"/>
      <c r="S103"/>
      <c r="T103"/>
      <c r="U103"/>
      <c r="V103" s="108"/>
    </row>
    <row r="104" s="76" customFormat="true" ht="15.75" x14ac:dyDescent="0.25">
      <c r="A104" s="107" t="s">
        <v>199</v>
      </c>
      <c r="B104">
        <v>2005</v>
      </c>
      <c r="C104" s="109" t="s">
        <v>18</v>
      </c>
      <c r="D104">
        <v>1501101</v>
      </c>
      <c r="E104"/>
      <c r="F104"/>
      <c r="G104"/>
      <c r="H104"/>
      <c r="I104"/>
      <c r="J104"/>
      <c r="K104"/>
      <c r="L104"/>
      <c r="M104"/>
      <c r="N104"/>
      <c r="O104"/>
      <c r="P104"/>
      <c r="Q104"/>
      <c r="R104"/>
      <c r="S104"/>
      <c r="T104"/>
      <c r="U104"/>
      <c r="V104" s="108"/>
    </row>
    <row r="105" s="76" customFormat="true" ht="15.75" x14ac:dyDescent="0.25">
      <c r="A105" s="107" t="s">
        <v>199</v>
      </c>
      <c r="B105">
        <v>2006</v>
      </c>
      <c r="C105" s="109" t="s">
        <v>18</v>
      </c>
      <c r="D105">
        <v>1510875</v>
      </c>
      <c r="E105"/>
      <c r="F105"/>
      <c r="G105"/>
      <c r="H105"/>
      <c r="I105"/>
      <c r="J105"/>
      <c r="K105"/>
      <c r="L105"/>
      <c r="M105"/>
      <c r="N105"/>
      <c r="O105"/>
      <c r="P105"/>
      <c r="Q105"/>
      <c r="R105"/>
      <c r="S105"/>
      <c r="T105"/>
      <c r="U105"/>
      <c r="V105" s="108"/>
    </row>
    <row r="106" s="76" customFormat="true" ht="15.75" x14ac:dyDescent="0.25">
      <c r="A106" s="107" t="s">
        <v>199</v>
      </c>
      <c r="B106">
        <v>2007</v>
      </c>
      <c r="C106" s="109" t="s">
        <v>18</v>
      </c>
      <c r="D106">
        <v>1518359</v>
      </c>
      <c r="E106"/>
      <c r="F106">
        <v>29.91</v>
      </c>
      <c r="G106"/>
      <c r="H106">
        <v>29.91</v>
      </c>
      <c r="I106">
        <v>70.09</v>
      </c>
      <c r="J106"/>
      <c r="K106">
        <v>34.5</v>
      </c>
      <c r="L106"/>
      <c r="M106">
        <v>34.5</v>
      </c>
      <c r="N106">
        <v>65.5</v>
      </c>
      <c r="O106"/>
      <c r="P106"/>
      <c r="Q106"/>
      <c r="R106"/>
      <c r="S106"/>
      <c r="T106"/>
      <c r="U106"/>
      <c r="V106" s="108"/>
    </row>
    <row r="107" s="76" customFormat="true" ht="15.75" x14ac:dyDescent="0.25">
      <c r="A107" s="107" t="s">
        <v>199</v>
      </c>
      <c r="B107">
        <v>2008</v>
      </c>
      <c r="C107" s="109" t="s">
        <v>18</v>
      </c>
      <c r="D107">
        <v>1527018</v>
      </c>
      <c r="E107"/>
      <c r="F107">
        <v>29.91</v>
      </c>
      <c r="G107"/>
      <c r="H107">
        <v>29.91</v>
      </c>
      <c r="I107">
        <v>70.09</v>
      </c>
      <c r="J107"/>
      <c r="K107">
        <v>34.5</v>
      </c>
      <c r="L107"/>
      <c r="M107">
        <v>34.5</v>
      </c>
      <c r="N107">
        <v>65.5</v>
      </c>
      <c r="O107"/>
      <c r="P107"/>
      <c r="Q107"/>
      <c r="R107"/>
      <c r="S107"/>
      <c r="T107"/>
      <c r="U107"/>
      <c r="V107" s="108"/>
    </row>
    <row r="108" s="76" customFormat="true" ht="15.75" x14ac:dyDescent="0.25">
      <c r="A108" s="107" t="s">
        <v>199</v>
      </c>
      <c r="B108">
        <v>2009</v>
      </c>
      <c r="C108" s="109" t="s">
        <v>18</v>
      </c>
      <c r="D108">
        <v>1536657</v>
      </c>
      <c r="E108"/>
      <c r="F108">
        <v>29.91</v>
      </c>
      <c r="G108"/>
      <c r="H108">
        <v>29.91</v>
      </c>
      <c r="I108">
        <v>70.09</v>
      </c>
      <c r="J108"/>
      <c r="K108">
        <v>34.5</v>
      </c>
      <c r="L108"/>
      <c r="M108">
        <v>34.5</v>
      </c>
      <c r="N108">
        <v>65.5</v>
      </c>
      <c r="O108"/>
      <c r="P108"/>
      <c r="Q108"/>
      <c r="R108"/>
      <c r="S108"/>
      <c r="T108"/>
      <c r="U108"/>
      <c r="V108" s="108"/>
    </row>
    <row r="109" s="76" customFormat="true" ht="15.75" x14ac:dyDescent="0.25">
      <c r="A109" s="107" t="s">
        <v>199</v>
      </c>
      <c r="B109">
        <v>2010</v>
      </c>
      <c r="C109" s="109" t="s">
        <v>18</v>
      </c>
      <c r="D109">
        <v>1547500</v>
      </c>
      <c r="E109"/>
      <c r="F109">
        <v>29.91</v>
      </c>
      <c r="G109"/>
      <c r="H109">
        <v>29.91</v>
      </c>
      <c r="I109">
        <v>70.09</v>
      </c>
      <c r="J109"/>
      <c r="K109">
        <v>34.5</v>
      </c>
      <c r="L109"/>
      <c r="M109">
        <v>34.5</v>
      </c>
      <c r="N109">
        <v>65.5</v>
      </c>
      <c r="O109"/>
      <c r="P109"/>
      <c r="Q109"/>
      <c r="R109"/>
      <c r="S109"/>
      <c r="T109"/>
      <c r="U109"/>
      <c r="V109" s="108"/>
    </row>
    <row r="110" s="76" customFormat="true" ht="15.75" x14ac:dyDescent="0.25">
      <c r="A110" s="107" t="s">
        <v>199</v>
      </c>
      <c r="B110">
        <v>2011</v>
      </c>
      <c r="C110" s="75" t="s">
        <v>18</v>
      </c>
      <c r="D110">
        <v>1559564</v>
      </c>
      <c r="E110"/>
      <c r="F110">
        <v>29.91</v>
      </c>
      <c r="G110"/>
      <c r="H110">
        <v>29.91</v>
      </c>
      <c r="I110">
        <v>70.09</v>
      </c>
      <c r="J110"/>
      <c r="K110">
        <v>34.5</v>
      </c>
      <c r="L110"/>
      <c r="M110">
        <v>34.5</v>
      </c>
      <c r="N110">
        <v>65.5</v>
      </c>
      <c r="O110"/>
      <c r="P110"/>
      <c r="Q110"/>
      <c r="R110"/>
      <c r="S110"/>
      <c r="T110"/>
      <c r="U110"/>
      <c r="V110" s="104"/>
      <c r="W110" s="102"/>
      <c r="X110" s="102"/>
      <c r="Y110" s="102"/>
      <c r="Z110" s="102"/>
      <c r="AA110" s="102"/>
      <c r="AB110" s="102"/>
      <c r="AC110" s="102"/>
      <c r="AD110" s="102"/>
      <c r="AE110" s="102"/>
      <c r="AF110" s="102"/>
      <c r="AG110" s="102"/>
    </row>
    <row r="111" s="76" customFormat="true" ht="15.75" x14ac:dyDescent="0.25">
      <c r="A111" s="107" t="s">
        <v>199</v>
      </c>
      <c r="B111">
        <v>2012</v>
      </c>
      <c r="C111" s="75" t="s">
        <v>18</v>
      </c>
      <c r="D111">
        <v>1567122</v>
      </c>
      <c r="E111"/>
      <c r="F111">
        <v>29.91</v>
      </c>
      <c r="G111"/>
      <c r="H111">
        <v>29.91</v>
      </c>
      <c r="I111">
        <v>70.09</v>
      </c>
      <c r="J111"/>
      <c r="K111">
        <v>34.5</v>
      </c>
      <c r="L111"/>
      <c r="M111">
        <v>34.5</v>
      </c>
      <c r="N111">
        <v>65.5</v>
      </c>
      <c r="O111"/>
      <c r="P111"/>
      <c r="Q111"/>
      <c r="R111"/>
      <c r="S111"/>
      <c r="T111"/>
      <c r="U111"/>
      <c r="V111" s="104"/>
      <c r="W111" s="102"/>
      <c r="X111" s="102"/>
      <c r="Y111" s="102"/>
      <c r="Z111" s="102"/>
      <c r="AA111" s="102"/>
      <c r="AB111" s="102"/>
      <c r="AC111" s="102"/>
      <c r="AD111" s="102"/>
      <c r="AE111" s="102"/>
      <c r="AF111" s="102"/>
      <c r="AG111" s="102"/>
    </row>
    <row r="112" s="76" customFormat="true" ht="15.75" x14ac:dyDescent="0.25">
      <c r="A112" s="107" t="s">
        <v>199</v>
      </c>
      <c r="B112">
        <v>2013</v>
      </c>
      <c r="C112" s="75" t="s">
        <v>18</v>
      </c>
      <c r="D112">
        <v>1575128</v>
      </c>
      <c r="E112"/>
      <c r="F112">
        <v>29.91</v>
      </c>
      <c r="G112"/>
      <c r="H112">
        <v>29.91</v>
      </c>
      <c r="I112">
        <v>70.09</v>
      </c>
      <c r="J112"/>
      <c r="K112">
        <v>34.5</v>
      </c>
      <c r="L112"/>
      <c r="M112">
        <v>34.5</v>
      </c>
      <c r="N112">
        <v>65.5</v>
      </c>
      <c r="O112"/>
      <c r="P112"/>
      <c r="Q112"/>
      <c r="R112"/>
      <c r="S112"/>
      <c r="T112"/>
      <c r="U112"/>
      <c r="V112" s="104"/>
      <c r="W112" s="102"/>
      <c r="X112" s="102"/>
      <c r="Y112" s="102"/>
      <c r="Z112" s="102"/>
      <c r="AA112" s="102"/>
      <c r="AB112" s="102"/>
      <c r="AC112" s="102"/>
      <c r="AD112" s="102"/>
      <c r="AE112" s="102"/>
      <c r="AF112" s="102"/>
      <c r="AG112" s="102"/>
    </row>
    <row r="113" s="76" customFormat="true" ht="15.75" x14ac:dyDescent="0.25">
      <c r="A113" s="107" t="s">
        <v>199</v>
      </c>
      <c r="B113">
        <v>2014</v>
      </c>
      <c r="C113" s="75" t="s">
        <v>18</v>
      </c>
      <c r="D113">
        <v>1582935</v>
      </c>
      <c r="E113"/>
      <c r="F113">
        <v>29.91</v>
      </c>
      <c r="G113"/>
      <c r="H113">
        <v>29.91</v>
      </c>
      <c r="I113">
        <v>70.09</v>
      </c>
      <c r="J113"/>
      <c r="K113">
        <v>34.5</v>
      </c>
      <c r="L113"/>
      <c r="M113">
        <v>34.5</v>
      </c>
      <c r="N113">
        <v>65.5</v>
      </c>
      <c r="O113"/>
      <c r="P113"/>
      <c r="Q113"/>
      <c r="R113"/>
      <c r="S113"/>
      <c r="T113"/>
      <c r="U113"/>
      <c r="V113" s="104"/>
      <c r="W113" s="102"/>
      <c r="X113" s="102"/>
      <c r="Y113" s="102"/>
      <c r="Z113" s="102"/>
      <c r="AA113" s="102"/>
      <c r="AB113" s="102"/>
      <c r="AC113" s="102"/>
      <c r="AD113" s="102"/>
      <c r="AE113" s="102"/>
      <c r="AF113" s="102"/>
      <c r="AG113" s="102"/>
    </row>
    <row r="114" s="76" customFormat="true" ht="15.75" x14ac:dyDescent="0.25">
      <c r="A114" s="107" t="s">
        <v>199</v>
      </c>
      <c r="B114">
        <v>2015</v>
      </c>
      <c r="C114" s="75" t="s">
        <v>18</v>
      </c>
      <c r="D114">
        <v>1589533</v>
      </c>
      <c r="E114"/>
      <c r="F114">
        <v>29.91</v>
      </c>
      <c r="G114"/>
      <c r="H114">
        <v>29.91</v>
      </c>
      <c r="I114">
        <v>70.09</v>
      </c>
      <c r="J114"/>
      <c r="K114">
        <v>34.5</v>
      </c>
      <c r="L114"/>
      <c r="M114">
        <v>34.5</v>
      </c>
      <c r="N114">
        <v>65.5</v>
      </c>
      <c r="O114"/>
      <c r="P114"/>
      <c r="Q114"/>
      <c r="R114"/>
      <c r="S114"/>
      <c r="T114"/>
      <c r="U114"/>
      <c r="V114" s="104"/>
      <c r="W114" s="102"/>
      <c r="X114" s="102"/>
      <c r="Y114" s="102"/>
      <c r="Z114" s="102"/>
      <c r="AA114" s="102"/>
      <c r="AB114" s="102"/>
      <c r="AC114" s="102"/>
      <c r="AD114" s="102"/>
      <c r="AE114" s="102"/>
      <c r="AF114" s="102"/>
      <c r="AG114" s="102"/>
    </row>
    <row r="115" s="76" customFormat="true" ht="15.75" x14ac:dyDescent="0.25">
      <c r="A115" s="107" t="s">
        <v>199</v>
      </c>
      <c r="B115">
        <v>2016</v>
      </c>
      <c r="C115" s="75" t="s">
        <v>18</v>
      </c>
      <c r="D115">
        <v>1594763</v>
      </c>
      <c r="E115"/>
      <c r="F115"/>
      <c r="G115"/>
      <c r="H115"/>
      <c r="I115"/>
      <c r="J115"/>
      <c r="K115"/>
      <c r="L115"/>
      <c r="M115"/>
      <c r="N115"/>
      <c r="O115"/>
      <c r="P115"/>
      <c r="Q115"/>
      <c r="R115"/>
      <c r="S115"/>
      <c r="T115"/>
      <c r="U115"/>
      <c r="V115" s="104"/>
      <c r="W115" s="102"/>
      <c r="X115" s="102"/>
      <c r="Y115" s="102"/>
      <c r="Z115" s="102"/>
      <c r="AA115" s="102"/>
      <c r="AB115" s="102"/>
      <c r="AC115" s="102"/>
      <c r="AD115" s="102"/>
      <c r="AE115" s="102"/>
      <c r="AF115" s="102"/>
      <c r="AG115" s="102"/>
    </row>
    <row r="116" s="76" customFormat="true" ht="12" x14ac:dyDescent="0.2">
      <c r="A116" s="77"/>
      <c r="B116" s="114"/>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row>
    <row r="117" s="76" customFormat="true" ht="12" x14ac:dyDescent="0.2">
      <c r="A117" s="77"/>
      <c r="B117" s="114"/>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row>
    <row r="118" s="76" customFormat="true" ht="12" x14ac:dyDescent="0.2">
      <c r="A118" s="77"/>
      <c r="B118" s="114"/>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row>
    <row r="119" s="76" customFormat="true" ht="12" x14ac:dyDescent="0.2">
      <c r="A119" s="77"/>
      <c r="B119" s="114"/>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row>
    <row r="120" s="76" customFormat="true" ht="12" x14ac:dyDescent="0.2">
      <c r="A120" s="77"/>
      <c r="B120" s="114"/>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row>
    <row r="121" s="76" customFormat="true" ht="12" x14ac:dyDescent="0.2">
      <c r="A121" s="77"/>
      <c r="B121" s="114"/>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row>
    <row r="122" s="76" customFormat="true" ht="12" x14ac:dyDescent="0.2">
      <c r="A122" s="77"/>
      <c r="B122" s="114"/>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row>
    <row r="123" s="76" customFormat="true" ht="12" x14ac:dyDescent="0.2">
      <c r="A123" s="77"/>
      <c r="B123" s="114"/>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row>
    <row r="124" s="76" customFormat="true" ht="12" x14ac:dyDescent="0.2">
      <c r="A124" s="77"/>
      <c r="B124" s="114"/>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row>
    <row r="125" s="76" customFormat="true" ht="12" x14ac:dyDescent="0.2">
      <c r="A125" s="77"/>
      <c r="B125" s="114"/>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76" customFormat="true" ht="12" x14ac:dyDescent="0.2">
      <c r="A126" s="77"/>
      <c r="B126" s="114"/>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76" customFormat="true" ht="12" x14ac:dyDescent="0.2">
      <c r="A127" s="77"/>
      <c r="B127" s="114"/>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76" customFormat="true" ht="12" x14ac:dyDescent="0.2">
      <c r="A128" s="77"/>
      <c r="B128" s="114"/>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76" customFormat="true" ht="12" x14ac:dyDescent="0.2">
      <c r="A129" s="77"/>
      <c r="B129" s="114"/>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76" customFormat="true" ht="12" x14ac:dyDescent="0.2">
      <c r="A130" s="77"/>
      <c r="B130" s="114"/>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76" customFormat="true" ht="12" x14ac:dyDescent="0.2">
      <c r="A131" s="77"/>
      <c r="B131" s="114"/>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76" customFormat="true" ht="12" x14ac:dyDescent="0.2">
      <c r="A132" s="77"/>
      <c r="B132" s="114"/>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76" customFormat="true" ht="12" x14ac:dyDescent="0.2">
      <c r="A133" s="77"/>
      <c r="B133" s="114"/>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76" customFormat="true" ht="12" x14ac:dyDescent="0.2">
      <c r="A134" s="77"/>
      <c r="B134" s="114"/>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76" customFormat="true" ht="12" x14ac:dyDescent="0.2">
      <c r="A135" s="77"/>
      <c r="B135" s="114"/>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76" customFormat="true" ht="12" x14ac:dyDescent="0.2">
      <c r="A136" s="77"/>
      <c r="B136" s="114"/>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76" customFormat="true" ht="12" x14ac:dyDescent="0.2">
      <c r="A137" s="77"/>
      <c r="B137" s="114"/>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76" customFormat="true" ht="12" x14ac:dyDescent="0.2">
      <c r="A138" s="77"/>
      <c r="B138" s="114"/>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76" customFormat="true" ht="12" x14ac:dyDescent="0.2">
      <c r="A139" s="77"/>
      <c r="B139" s="114"/>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76" customFormat="true" ht="12" x14ac:dyDescent="0.2">
      <c r="A140" s="77"/>
      <c r="B140" s="114"/>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76" customFormat="true" ht="12" x14ac:dyDescent="0.2">
      <c r="A141" s="77"/>
      <c r="B141" s="114"/>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76" customFormat="true" ht="12" x14ac:dyDescent="0.2">
      <c r="A142" s="77"/>
      <c r="B142" s="114"/>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76" customFormat="true" ht="12" x14ac:dyDescent="0.2">
      <c r="A143" s="77"/>
      <c r="B143" s="114"/>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76" customFormat="true" ht="12" x14ac:dyDescent="0.2">
      <c r="A144" s="77"/>
      <c r="B144" s="114"/>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76" customFormat="true" ht="12" x14ac:dyDescent="0.2">
      <c r="A145" s="77"/>
      <c r="B145" s="114"/>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76" customFormat="true" ht="12" x14ac:dyDescent="0.2">
      <c r="A146" s="77"/>
      <c r="B146" s="114"/>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76" customFormat="true" ht="12" x14ac:dyDescent="0.2">
      <c r="A147" s="77"/>
      <c r="B147" s="114"/>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76" customFormat="true" ht="12" x14ac:dyDescent="0.2">
      <c r="A148" s="77"/>
      <c r="B148" s="114"/>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76" customFormat="true" ht="12" x14ac:dyDescent="0.2">
      <c r="A149" s="77"/>
      <c r="B149" s="114"/>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76" customFormat="true" ht="12" x14ac:dyDescent="0.2">
      <c r="A150" s="77"/>
      <c r="B150" s="114"/>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76" customFormat="true" ht="12" x14ac:dyDescent="0.2">
      <c r="A151" s="77"/>
      <c r="B151" s="114"/>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76" customFormat="true" ht="12" x14ac:dyDescent="0.2">
      <c r="A152" s="77"/>
      <c r="B152" s="114"/>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76" customFormat="true" ht="12" x14ac:dyDescent="0.2">
      <c r="A153" s="77"/>
      <c r="B153" s="114"/>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76" customFormat="true" ht="12" x14ac:dyDescent="0.2">
      <c r="A154" s="77"/>
      <c r="B154" s="114"/>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76" customFormat="true" ht="12" x14ac:dyDescent="0.2">
      <c r="A155" s="77"/>
      <c r="B155" s="114"/>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76" customFormat="true" ht="12" x14ac:dyDescent="0.2">
      <c r="A156" s="77"/>
      <c r="B156" s="114"/>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76" customFormat="true" ht="12" x14ac:dyDescent="0.2">
      <c r="A157" s="77"/>
      <c r="B157" s="114"/>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76" customFormat="true" ht="12" x14ac:dyDescent="0.2">
      <c r="A158" s="77"/>
      <c r="B158" s="114"/>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76" customFormat="true" ht="12" x14ac:dyDescent="0.2">
      <c r="A159" s="77"/>
      <c r="B159" s="114"/>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76" customFormat="true" ht="12" x14ac:dyDescent="0.2">
      <c r="A160" s="77"/>
      <c r="B160" s="114"/>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76" customFormat="true" ht="12" x14ac:dyDescent="0.2">
      <c r="A161" s="77"/>
      <c r="B161" s="114"/>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76" customFormat="true" ht="12" x14ac:dyDescent="0.2">
      <c r="A162" s="77"/>
      <c r="B162" s="114"/>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76" customFormat="true" ht="12" x14ac:dyDescent="0.2">
      <c r="A163" s="77"/>
      <c r="B163" s="114"/>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76" customFormat="true" ht="12" x14ac:dyDescent="0.2">
      <c r="A164" s="77"/>
      <c r="B164" s="114"/>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76" customFormat="true" ht="12" x14ac:dyDescent="0.2">
      <c r="A165" s="77"/>
      <c r="B165" s="114"/>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76" customFormat="true" ht="12" x14ac:dyDescent="0.2">
      <c r="A166" s="77"/>
      <c r="B166" s="114"/>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76" customFormat="true" ht="12" x14ac:dyDescent="0.2">
      <c r="A167" s="77"/>
      <c r="B167" s="114"/>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row>
    <row r="168" s="76" customFormat="true" ht="12" x14ac:dyDescent="0.2">
      <c r="A168" s="77"/>
      <c r="B168" s="114"/>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row>
    <row r="169" ht="15.75" x14ac:dyDescent="0.25">
      <c r="A169" s="74"/>
      <c r="B169" s="115"/>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15"/>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15"/>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15"/>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15"/>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15"/>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15"/>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15"/>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15"/>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15"/>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15"/>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15"/>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15"/>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15"/>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15"/>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15"/>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15"/>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15"/>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15"/>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15"/>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15"/>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15"/>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15"/>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15"/>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15"/>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15"/>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15"/>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15"/>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15"/>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15"/>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15"/>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15"/>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15"/>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15"/>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15"/>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15"/>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15"/>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15"/>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15"/>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15"/>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15"/>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15"/>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15"/>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15"/>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15"/>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15"/>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15"/>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15"/>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15"/>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15"/>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15"/>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15"/>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15"/>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15"/>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15"/>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15"/>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15"/>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15"/>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15"/>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15"/>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15"/>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15"/>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15"/>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15"/>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15"/>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15"/>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15"/>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15"/>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15"/>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15"/>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15"/>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15"/>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15"/>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15"/>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15"/>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15"/>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15"/>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15"/>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15"/>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15"/>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15"/>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15"/>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15"/>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15"/>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15"/>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15"/>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15"/>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15"/>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15"/>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15"/>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15"/>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15"/>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15"/>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15"/>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15"/>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15"/>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15"/>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15"/>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15"/>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15"/>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15"/>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15"/>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15"/>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15"/>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15"/>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15"/>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15"/>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15"/>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15"/>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15"/>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15"/>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15"/>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15"/>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15"/>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15"/>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15"/>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15"/>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15"/>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15"/>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15"/>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15"/>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15"/>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15"/>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15"/>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15"/>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15"/>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15"/>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15"/>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15"/>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15"/>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15"/>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15"/>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15"/>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15"/>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15"/>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15"/>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15"/>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15"/>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15"/>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15"/>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15"/>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15"/>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15"/>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15"/>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15"/>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15"/>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15"/>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15"/>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15"/>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15"/>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15"/>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15"/>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15"/>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15"/>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15"/>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15"/>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15"/>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15"/>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15"/>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15"/>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15"/>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15"/>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15"/>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15"/>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15"/>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15"/>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15"/>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15"/>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15"/>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15"/>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15"/>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15"/>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15"/>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15"/>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15"/>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15"/>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15"/>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15"/>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15"/>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15"/>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15"/>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15"/>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15"/>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15"/>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15"/>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15"/>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15"/>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15"/>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15"/>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15"/>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15"/>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15"/>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15"/>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15"/>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15"/>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15"/>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15"/>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15"/>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15"/>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15"/>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15"/>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15"/>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15"/>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15"/>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15"/>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15"/>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15"/>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15"/>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15"/>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15"/>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15"/>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15"/>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15"/>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15"/>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15"/>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15"/>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15"/>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15"/>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15"/>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15"/>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15"/>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15"/>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15"/>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15"/>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15"/>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15"/>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15"/>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15"/>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15"/>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15"/>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15"/>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15"/>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15"/>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15"/>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15"/>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15"/>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15"/>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15"/>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15"/>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15"/>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15"/>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15"/>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15"/>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15"/>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15"/>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15"/>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15"/>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15"/>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15"/>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15"/>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15"/>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15"/>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15"/>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15"/>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15"/>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15"/>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15"/>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15"/>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15"/>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15"/>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15"/>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15"/>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15"/>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15"/>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15"/>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15"/>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15"/>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15"/>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15"/>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15"/>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15"/>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15"/>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15"/>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15"/>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15"/>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15"/>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15"/>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15"/>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15"/>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15"/>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15"/>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15"/>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15"/>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15"/>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15"/>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15"/>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15"/>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15"/>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15"/>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15"/>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15"/>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15"/>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15"/>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15"/>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15"/>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15"/>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15"/>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15"/>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15"/>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15"/>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15"/>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15"/>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15"/>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15"/>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15"/>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15"/>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15"/>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15"/>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15"/>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15"/>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15"/>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15"/>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15"/>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15"/>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15"/>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15"/>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15"/>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15"/>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15"/>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15"/>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3" width="3.875" style="251" customWidth="true"/>
    <col min="24" max="25" width="3.875" style="251" hidden="true" customWidth="true"/>
    <col min="26" max="28" width="3.875" style="251" customWidth="true"/>
    <col min="29" max="30" width="3.875" style="251" hidden="true" customWidth="true"/>
    <col min="31" max="33" width="3.875" style="251" customWidth="true"/>
    <col min="34" max="35" width="3.875" style="251" hidden="true" customWidth="true"/>
    <col min="36" max="38" width="3.875" style="251" customWidth="true"/>
    <col min="39" max="40" width="3.875" style="251" hidden="true" customWidth="true"/>
    <col min="41" max="43" width="3.875" style="251" customWidth="true"/>
    <col min="44" max="45" width="3.875" style="251" hidden="true" customWidth="true"/>
    <col min="46" max="48" width="3.875" style="251" customWidth="true"/>
    <col min="49" max="50" width="3.875" style="251" hidden="true" customWidth="true"/>
    <col min="51" max="51" width="3.875" style="251" customWidth="true"/>
    <col min="52" max="69" width="3.875" style="252"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271" t="s">
        <v>13</v>
      </c>
      <c r="E2" s="49"/>
      <c r="F2" s="49"/>
      <c r="G2" s="86"/>
      <c r="H2" s="49"/>
      <c r="I2" s="49"/>
      <c r="J2" s="86"/>
      <c r="K2" s="51"/>
      <c r="L2" s="51"/>
      <c r="M2" s="86"/>
      <c r="N2" s="51"/>
      <c r="O2" s="51"/>
      <c r="P2" s="86"/>
      <c r="Q2" s="51"/>
      <c r="R2" s="51"/>
      <c r="S2" s="86"/>
      <c r="T2" s="51"/>
      <c r="U2" s="51"/>
      <c r="V2" s="272" t="s">
        <v>14</v>
      </c>
      <c r="W2" s="46"/>
      <c r="X2" s="51"/>
      <c r="Y2" s="51"/>
      <c r="Z2" s="51"/>
      <c r="AA2" s="85"/>
      <c r="AB2" s="51"/>
      <c r="AC2" s="51"/>
      <c r="AD2" s="51"/>
      <c r="AE2" s="51"/>
      <c r="AF2" s="85"/>
      <c r="AG2" s="51"/>
      <c r="AH2" s="51"/>
      <c r="AI2" s="51"/>
      <c r="AJ2" s="51"/>
      <c r="AK2" s="85"/>
      <c r="AL2" s="51"/>
      <c r="AM2" s="51"/>
      <c r="AN2" s="51"/>
      <c r="AO2" s="51"/>
      <c r="AP2" s="85"/>
      <c r="AQ2" s="51"/>
      <c r="AR2" s="51"/>
      <c r="AS2" s="51"/>
      <c r="AT2" s="51"/>
      <c r="AU2" s="85"/>
      <c r="AV2" s="51"/>
      <c r="AW2" s="51"/>
      <c r="AX2" s="51"/>
      <c r="AY2" s="51"/>
      <c r="AZ2" s="27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2" customFormat="true" ht="160.5" customHeight="true" x14ac:dyDescent="0.2">
      <c r="A4" s="56" t="s">
        <v>5</v>
      </c>
      <c r="B4" s="56" t="s">
        <v>6</v>
      </c>
      <c r="C4" s="56" t="s">
        <v>4</v>
      </c>
      <c r="D4" s="375" t="s">
        <v>25</v>
      </c>
      <c r="E4" s="376" t="s">
        <v>19</v>
      </c>
      <c r="F4" s="377" t="s">
        <v>192</v>
      </c>
      <c r="G4" s="375" t="s">
        <v>25</v>
      </c>
      <c r="H4" s="376" t="s">
        <v>19</v>
      </c>
      <c r="I4" s="377" t="s">
        <v>192</v>
      </c>
      <c r="J4" s="375" t="s">
        <v>25</v>
      </c>
      <c r="K4" s="376" t="s">
        <v>19</v>
      </c>
      <c r="L4" s="377" t="s">
        <v>192</v>
      </c>
      <c r="M4" s="375" t="s">
        <v>25</v>
      </c>
      <c r="N4" s="376" t="s">
        <v>19</v>
      </c>
      <c r="O4" s="377" t="s">
        <v>192</v>
      </c>
      <c r="P4" s="375" t="s">
        <v>25</v>
      </c>
      <c r="Q4" s="376" t="s">
        <v>19</v>
      </c>
      <c r="R4" s="377" t="s">
        <v>192</v>
      </c>
      <c r="S4" s="375" t="s">
        <v>25</v>
      </c>
      <c r="T4" s="376" t="s">
        <v>19</v>
      </c>
      <c r="U4" s="378" t="s">
        <v>192</v>
      </c>
      <c r="V4" s="379" t="s">
        <v>25</v>
      </c>
      <c r="W4" s="380" t="s">
        <v>19</v>
      </c>
      <c r="X4" s="381" t="s">
        <v>21</v>
      </c>
      <c r="Y4" s="381" t="s">
        <v>30</v>
      </c>
      <c r="Z4" s="382" t="s">
        <v>193</v>
      </c>
      <c r="AA4" s="379" t="s">
        <v>25</v>
      </c>
      <c r="AB4" s="380" t="s">
        <v>19</v>
      </c>
      <c r="AC4" s="381" t="s">
        <v>21</v>
      </c>
      <c r="AD4" s="381" t="s">
        <v>30</v>
      </c>
      <c r="AE4" s="382" t="s">
        <v>193</v>
      </c>
      <c r="AF4" s="379" t="s">
        <v>25</v>
      </c>
      <c r="AG4" s="380" t="s">
        <v>19</v>
      </c>
      <c r="AH4" s="381" t="s">
        <v>21</v>
      </c>
      <c r="AI4" s="381" t="s">
        <v>30</v>
      </c>
      <c r="AJ4" s="382" t="s">
        <v>193</v>
      </c>
      <c r="AK4" s="379" t="s">
        <v>25</v>
      </c>
      <c r="AL4" s="380" t="s">
        <v>19</v>
      </c>
      <c r="AM4" s="381" t="s">
        <v>21</v>
      </c>
      <c r="AN4" s="381" t="s">
        <v>30</v>
      </c>
      <c r="AO4" s="382" t="s">
        <v>193</v>
      </c>
      <c r="AP4" s="379" t="s">
        <v>25</v>
      </c>
      <c r="AQ4" s="380" t="s">
        <v>19</v>
      </c>
      <c r="AR4" s="381" t="s">
        <v>21</v>
      </c>
      <c r="AS4" s="381" t="s">
        <v>30</v>
      </c>
      <c r="AT4" s="382" t="s">
        <v>193</v>
      </c>
      <c r="AU4" s="379" t="s">
        <v>25</v>
      </c>
      <c r="AV4" s="380" t="s">
        <v>19</v>
      </c>
      <c r="AW4" s="381" t="s">
        <v>21</v>
      </c>
      <c r="AX4" s="381" t="s">
        <v>30</v>
      </c>
      <c r="AY4" s="383" t="s">
        <v>193</v>
      </c>
      <c r="AZ4" s="384" t="s">
        <v>142</v>
      </c>
      <c r="BA4" s="385" t="s">
        <v>141</v>
      </c>
      <c r="BB4" s="386" t="s">
        <v>194</v>
      </c>
      <c r="BC4" s="384" t="s">
        <v>142</v>
      </c>
      <c r="BD4" s="385" t="s">
        <v>141</v>
      </c>
      <c r="BE4" s="386" t="s">
        <v>194</v>
      </c>
      <c r="BF4" s="384" t="s">
        <v>142</v>
      </c>
      <c r="BG4" s="385" t="s">
        <v>141</v>
      </c>
      <c r="BH4" s="386" t="s">
        <v>194</v>
      </c>
      <c r="BI4" s="384" t="s">
        <v>142</v>
      </c>
      <c r="BJ4" s="385" t="s">
        <v>141</v>
      </c>
      <c r="BK4" s="386" t="s">
        <v>194</v>
      </c>
      <c r="BL4" s="384" t="s">
        <v>142</v>
      </c>
      <c r="BM4" s="385" t="s">
        <v>141</v>
      </c>
      <c r="BN4" s="386" t="s">
        <v>194</v>
      </c>
      <c r="BO4" s="384" t="s">
        <v>142</v>
      </c>
      <c r="BP4" s="385" t="s">
        <v>141</v>
      </c>
      <c r="BQ4" s="386" t="s">
        <v>194</v>
      </c>
      <c r="BS4" s="235" t="s">
        <v>25</v>
      </c>
      <c r="BT4" s="236" t="s">
        <v>19</v>
      </c>
      <c r="BU4" s="91" t="s">
        <v>39</v>
      </c>
      <c r="BV4" s="235" t="s">
        <v>25</v>
      </c>
      <c r="BW4" s="236" t="s">
        <v>19</v>
      </c>
      <c r="BX4" s="142" t="s">
        <v>115</v>
      </c>
      <c r="BY4" s="235" t="s">
        <v>25</v>
      </c>
      <c r="BZ4" s="236" t="s">
        <v>19</v>
      </c>
      <c r="CA4" s="91" t="s">
        <v>39</v>
      </c>
      <c r="CB4" s="235" t="s">
        <v>25</v>
      </c>
      <c r="CC4" s="236" t="s">
        <v>19</v>
      </c>
      <c r="CD4" s="91" t="s">
        <v>39</v>
      </c>
      <c r="CE4" s="235" t="s">
        <v>25</v>
      </c>
      <c r="CF4" s="236" t="s">
        <v>19</v>
      </c>
      <c r="CG4" s="142" t="s">
        <v>39</v>
      </c>
      <c r="CH4" s="235" t="s">
        <v>25</v>
      </c>
      <c r="CI4" s="236" t="s">
        <v>19</v>
      </c>
      <c r="CJ4" s="91" t="s">
        <v>39</v>
      </c>
      <c r="CK4" s="237" t="s">
        <v>25</v>
      </c>
      <c r="CL4" s="238" t="s">
        <v>19</v>
      </c>
      <c r="CM4" s="94" t="s">
        <v>54</v>
      </c>
      <c r="CN4" s="94" t="s">
        <v>59</v>
      </c>
      <c r="CO4" s="143" t="s">
        <v>122</v>
      </c>
      <c r="CP4" s="237" t="s">
        <v>25</v>
      </c>
      <c r="CQ4" s="238" t="s">
        <v>19</v>
      </c>
      <c r="CR4" s="94" t="s">
        <v>54</v>
      </c>
      <c r="CS4" s="94" t="s">
        <v>59</v>
      </c>
      <c r="CT4" s="94" t="s">
        <v>122</v>
      </c>
      <c r="CU4" s="237" t="s">
        <v>25</v>
      </c>
      <c r="CV4" s="238" t="s">
        <v>19</v>
      </c>
      <c r="CW4" s="94" t="s">
        <v>54</v>
      </c>
      <c r="CX4" s="94" t="s">
        <v>59</v>
      </c>
      <c r="CY4" s="143" t="s">
        <v>122</v>
      </c>
      <c r="CZ4" s="237" t="s">
        <v>25</v>
      </c>
      <c r="DA4" s="238" t="s">
        <v>19</v>
      </c>
      <c r="DB4" s="94" t="s">
        <v>54</v>
      </c>
      <c r="DC4" s="94" t="s">
        <v>59</v>
      </c>
      <c r="DD4" s="94" t="s">
        <v>122</v>
      </c>
      <c r="DE4" s="237" t="s">
        <v>25</v>
      </c>
      <c r="DF4" s="238" t="s">
        <v>19</v>
      </c>
      <c r="DG4" s="94" t="s">
        <v>54</v>
      </c>
      <c r="DH4" s="94" t="s">
        <v>59</v>
      </c>
      <c r="DI4" s="143" t="s">
        <v>122</v>
      </c>
      <c r="DJ4" s="237" t="s">
        <v>25</v>
      </c>
      <c r="DK4" s="238" t="s">
        <v>19</v>
      </c>
      <c r="DL4" s="94" t="s">
        <v>54</v>
      </c>
      <c r="DM4" s="94" t="s">
        <v>59</v>
      </c>
      <c r="DN4" s="94" t="s">
        <v>122</v>
      </c>
      <c r="DO4" s="239" t="s">
        <v>128</v>
      </c>
      <c r="DP4" s="93" t="s">
        <v>129</v>
      </c>
      <c r="DQ4" s="93" t="s">
        <v>130</v>
      </c>
      <c r="DR4" s="239" t="s">
        <v>128</v>
      </c>
      <c r="DS4" s="93" t="s">
        <v>129</v>
      </c>
      <c r="DT4" s="93" t="s">
        <v>130</v>
      </c>
      <c r="DU4" s="239" t="s">
        <v>128</v>
      </c>
      <c r="DV4" s="93" t="s">
        <v>129</v>
      </c>
      <c r="DW4" s="93" t="s">
        <v>130</v>
      </c>
      <c r="DX4" s="239" t="s">
        <v>128</v>
      </c>
      <c r="DY4" s="93" t="s">
        <v>129</v>
      </c>
      <c r="DZ4" s="93" t="s">
        <v>130</v>
      </c>
      <c r="EA4" s="239" t="s">
        <v>128</v>
      </c>
      <c r="EB4" s="93" t="s">
        <v>129</v>
      </c>
      <c r="EC4" s="93" t="s">
        <v>130</v>
      </c>
      <c r="ED4" s="239" t="s">
        <v>128</v>
      </c>
      <c r="EE4" s="93" t="s">
        <v>129</v>
      </c>
      <c r="EF4" s="93" t="s">
        <v>130</v>
      </c>
    </row>
    <row r="5" ht="50.25" hidden="true" x14ac:dyDescent="0.2">
      <c r="A5" s="56" t="s">
        <v>40</v>
      </c>
      <c r="B5" s="56" t="s">
        <v>41</v>
      </c>
      <c r="C5" s="56" t="s">
        <v>42</v>
      </c>
      <c r="D5" s="274" t="s">
        <v>152</v>
      </c>
      <c r="E5" s="275" t="s">
        <v>43</v>
      </c>
      <c r="F5" s="276" t="s">
        <v>66</v>
      </c>
      <c r="G5" s="241" t="s">
        <v>153</v>
      </c>
      <c r="H5" s="241" t="s">
        <v>44</v>
      </c>
      <c r="I5" s="241" t="s">
        <v>67</v>
      </c>
      <c r="J5" s="240" t="s">
        <v>154</v>
      </c>
      <c r="K5" s="241" t="s">
        <v>45</v>
      </c>
      <c r="L5" s="241" t="s">
        <v>68</v>
      </c>
      <c r="M5" s="240" t="s">
        <v>155</v>
      </c>
      <c r="N5" s="241" t="s">
        <v>96</v>
      </c>
      <c r="O5" s="241" t="s">
        <v>97</v>
      </c>
      <c r="P5" s="240" t="s">
        <v>156</v>
      </c>
      <c r="Q5" s="241" t="s">
        <v>98</v>
      </c>
      <c r="R5" s="241" t="s">
        <v>99</v>
      </c>
      <c r="S5" s="240" t="s">
        <v>157</v>
      </c>
      <c r="T5" s="241" t="s">
        <v>100</v>
      </c>
      <c r="U5" s="241" t="s">
        <v>101</v>
      </c>
      <c r="V5" s="277" t="s">
        <v>146</v>
      </c>
      <c r="W5" s="278" t="s">
        <v>46</v>
      </c>
      <c r="X5" s="278" t="s">
        <v>69</v>
      </c>
      <c r="Y5" s="278" t="s">
        <v>70</v>
      </c>
      <c r="Z5" s="278" t="s">
        <v>121</v>
      </c>
      <c r="AA5" s="242" t="s">
        <v>147</v>
      </c>
      <c r="AB5" s="243" t="s">
        <v>47</v>
      </c>
      <c r="AC5" s="243" t="s">
        <v>71</v>
      </c>
      <c r="AD5" s="243" t="s">
        <v>72</v>
      </c>
      <c r="AE5" s="243" t="s">
        <v>123</v>
      </c>
      <c r="AF5" s="242" t="s">
        <v>148</v>
      </c>
      <c r="AG5" s="243" t="s">
        <v>48</v>
      </c>
      <c r="AH5" s="243" t="s">
        <v>73</v>
      </c>
      <c r="AI5" s="243" t="s">
        <v>74</v>
      </c>
      <c r="AJ5" s="243" t="s">
        <v>124</v>
      </c>
      <c r="AK5" s="242" t="s">
        <v>149</v>
      </c>
      <c r="AL5" s="243" t="s">
        <v>75</v>
      </c>
      <c r="AM5" s="243" t="s">
        <v>76</v>
      </c>
      <c r="AN5" s="243" t="s">
        <v>77</v>
      </c>
      <c r="AO5" s="243" t="s">
        <v>125</v>
      </c>
      <c r="AP5" s="242" t="s">
        <v>150</v>
      </c>
      <c r="AQ5" s="243" t="s">
        <v>78</v>
      </c>
      <c r="AR5" s="243" t="s">
        <v>79</v>
      </c>
      <c r="AS5" s="243" t="s">
        <v>80</v>
      </c>
      <c r="AT5" s="243" t="s">
        <v>126</v>
      </c>
      <c r="AU5" s="242" t="s">
        <v>151</v>
      </c>
      <c r="AV5" s="243" t="s">
        <v>81</v>
      </c>
      <c r="AW5" s="243" t="s">
        <v>82</v>
      </c>
      <c r="AX5" s="243" t="s">
        <v>83</v>
      </c>
      <c r="AY5" s="244" t="s">
        <v>127</v>
      </c>
      <c r="AZ5" s="245" t="s">
        <v>84</v>
      </c>
      <c r="BA5" s="246" t="s">
        <v>131</v>
      </c>
      <c r="BB5" s="247" t="s">
        <v>85</v>
      </c>
      <c r="BC5" s="248" t="s">
        <v>95</v>
      </c>
      <c r="BD5" s="249" t="s">
        <v>132</v>
      </c>
      <c r="BE5" s="250" t="s">
        <v>94</v>
      </c>
      <c r="BF5" s="248" t="s">
        <v>93</v>
      </c>
      <c r="BG5" s="249" t="s">
        <v>133</v>
      </c>
      <c r="BH5" s="250" t="s">
        <v>92</v>
      </c>
      <c r="BI5" s="248" t="s">
        <v>91</v>
      </c>
      <c r="BJ5" s="249" t="s">
        <v>134</v>
      </c>
      <c r="BK5" s="250" t="s">
        <v>90</v>
      </c>
      <c r="BL5" s="249" t="s">
        <v>89</v>
      </c>
      <c r="BM5" s="249" t="s">
        <v>135</v>
      </c>
      <c r="BN5" s="250" t="s">
        <v>88</v>
      </c>
      <c r="BO5" s="249" t="s">
        <v>87</v>
      </c>
      <c r="BP5" s="249" t="s">
        <v>136</v>
      </c>
      <c r="BQ5" s="250" t="s">
        <v>86</v>
      </c>
    </row>
    <row r="6" x14ac:dyDescent="0.2">
      <c r="A6" s="57" t="str">
        <f>'Water Data'!B1</f>
        <v>CEN03</v>
      </c>
      <c r="B6" s="57" t="str">
        <f>+'Water Data'!A3</f>
        <v>Census</v>
      </c>
      <c r="C6" s="57">
        <f>'Water Data'!C3</f>
        <v>2003</v>
      </c>
      <c r="D6" s="202" t="e">
        <f>+IF(AND(ISNUMBER('Water Data'!C5),BS6="Yes"),100-'Water Data'!C5,IF(AND(ISNUMBER('Water Data'!C5),BS6="No",ISNUMBER('Water Data'!C5)),CONCATENATE("[",ROUND(100-'Water Data'!C5,0),"]"),NA()))</f>
        <v>#N/A</v>
      </c>
      <c r="E6" s="202">
        <f>+IF(AND(ISNUMBER('Water Data'!C7),BT6="Yes"),'Water Data'!C7,IF(AND(ISNUMBER('Water Data'!C7),BT6="No",ISNUMBER('Water Data'!C7)),CONCATENATE("[",ROUND('Water Data'!C7,0),"]"),NA()))</f>
        <v>23</v>
      </c>
      <c r="F6" s="202" t="e">
        <f>+IF(AND(ISNUMBER('Water Data'!C10),BU6="Yes"),'Water Data'!C10,IF(AND(ISNUMBER('Water Data'!C10),BU6="No",ISNUMBER('Water Data'!C10)),CONCATENATE("[",ROUND('Water Data'!C10,0),"]"),NA()))</f>
        <v>#N/A</v>
      </c>
      <c r="G6" s="202" t="e">
        <f>+IF(AND(ISNUMBER('Water Data'!D5),BV6="Yes"),100-'Water Data'!D5,IF(AND(ISNUMBER('Water Data'!D5),BV6="No",ISNUMBER('Water Data'!D5)),CONCATENATE("[",ROUND(100-'Water Data'!D5,0),"]"),NA()))</f>
        <v>#N/A</v>
      </c>
      <c r="H6" s="202" t="e">
        <f>+IF(AND(ISNUMBER('Water Data'!D7),BW6="Yes"),'Water Data'!D7,IF(AND(ISNUMBER('Water Data'!D7),BW6="No",ISNUMBER('Water Data'!D7)),CONCATENATE("[",ROUND('Water Data'!D7,0),"]"),NA()))</f>
        <v>#N/A</v>
      </c>
      <c r="I6" s="202" t="e">
        <f>+IF(AND(ISNUMBER('Water Data'!D10),BX6="Yes"),'Water Data'!D10,IF(AND(ISNUMBER('Water Data'!D10),BX6="No",ISNUMBER('Water Data'!D10)),CONCATENATE("[",ROUND('Water Data'!D10,0),"]"),NA()))</f>
        <v>#N/A</v>
      </c>
      <c r="J6" s="202" t="e">
        <f>+IF(AND(ISNUMBER('Water Data'!E5),BY6="Yes"),100-'Water Data'!E5,IF(AND(ISNUMBER('Water Data'!E5),BY6="No",ISNUMBER('Water Data'!E5)),CONCATENATE("[",ROUND(100-'Water Data'!E5,0),"]"),NA()))</f>
        <v>#N/A</v>
      </c>
      <c r="K6" s="202" t="e">
        <f>+IF(AND(ISNUMBER('Water Data'!E7),BZ6="Yes"),'Water Data'!E7,IF(AND(ISNUMBER('Water Data'!E7),BZ6="No",ISNUMBER('Water Data'!E7)),CONCATENATE("[",ROUND('Water Data'!E7,0),"]"),NA()))</f>
        <v>#N/A</v>
      </c>
      <c r="L6" s="202" t="e">
        <f>+IF(AND(ISNUMBER('Water Data'!E10),CA6="Yes"),'Water Data'!E10,IF(AND(ISNUMBER('Water Data'!E10),CA6="No",ISNUMBER('Water Data'!E10)),CONCATENATE("[",ROUND('Water Data'!E10,0),"]"),NA()))</f>
        <v>#N/A</v>
      </c>
      <c r="M6" s="202" t="e">
        <f>+IF(AND(ISNUMBER('Water Data'!F5),CB6="Yes"),100-'Water Data'!F5,IF(AND(ISNUMBER('Water Data'!F5),CB6="No",ISNUMBER('Water Data'!F5)),CONCATENATE("[",ROUND(100-'Water Data'!F5,0),"]"),NA()))</f>
        <v>#N/A</v>
      </c>
      <c r="N6" s="202" t="e">
        <f>+IF(AND(ISNUMBER('Water Data'!F7),CC6="Yes"),'Water Data'!F7,IF(AND(ISNUMBER('Water Data'!F7),CC6="No",ISNUMBER('Water Data'!F7)),CONCATENATE("[",ROUND('Water Data'!F7,0),"]"),NA()))</f>
        <v>#N/A</v>
      </c>
      <c r="O6" s="202" t="e">
        <f>+IF(AND(ISNUMBER('Water Data'!F10),CD6="Yes"),'Water Data'!F10,IF(AND(ISNUMBER('Water Data'!F10),CD6="No",ISNUMBER('Water Data'!F10)),CONCATENATE("[",ROUND('Water Data'!F10,0),"]"),NA()))</f>
        <v>#N/A</v>
      </c>
      <c r="P6" s="202" t="e">
        <f>+IF(AND(ISNUMBER('Water Data'!G5),CE6="Yes"),100-'Water Data'!G5,IF(AND(ISNUMBER('Water Data'!G5),CE6="No",ISNUMBER('Water Data'!G5)),CONCATENATE("[",ROUND(100-'Water Data'!G5,0),"]"),NA()))</f>
        <v>#N/A</v>
      </c>
      <c r="Q6" s="202" t="e">
        <f>+IF(AND(ISNUMBER('Water Data'!G7),CF6="Yes"),'Water Data'!G7,IF(AND(ISNUMBER('Water Data'!G7),CF6="No",ISNUMBER('Water Data'!G7)),CONCATENATE("[",ROUND('Water Data'!G7,0),"]"),NA()))</f>
        <v>#N/A</v>
      </c>
      <c r="R6" s="202" t="e">
        <f>+IF(AND(ISNUMBER('Water Data'!G10),CG6="Yes"),'Water Data'!G10,IF(AND(ISNUMBER('Water Data'!G10),CG6="No",ISNUMBER('Water Data'!G10)),CONCATENATE("[",ROUND('Water Data'!G10,0),"]"),NA()))</f>
        <v>#N/A</v>
      </c>
      <c r="S6" s="202" t="e">
        <f>+IF(AND(ISNUMBER('Water Data'!H5),CH6="Yes"),100-'Water Data'!H5,IF(AND(ISNUMBER('Water Data'!H5),CH6="No",ISNUMBER('Water Data'!H5)),CONCATENATE("[",ROUND(100-'Water Data'!H5,0),"]"),NA()))</f>
        <v>#N/A</v>
      </c>
      <c r="T6" s="202" t="e">
        <f>+IF(AND(ISNUMBER('Water Data'!H7),CI6="Yes"),'Water Data'!H7,IF(AND(ISNUMBER('Water Data'!H7),CI6="No",ISNUMBER('Water Data'!H7)),CONCATENATE("[",ROUND('Water Data'!H7,0),"]"),NA()))</f>
        <v>#N/A</v>
      </c>
      <c r="U6" s="202" t="e">
        <f>+IF(AND(ISNUMBER('Water Data'!H10),CJ6="Yes"),'Water Data'!H10,IF(AND(ISNUMBER('Water Data'!H10),CJ6="No",ISNUMBER('Water Data'!H10)),CONCATENATE("[",ROUND('Water Data'!H10,0),"]"),NA()))</f>
        <v>#N/A</v>
      </c>
      <c r="V6" s="203">
        <f>+IF(AND(ISNUMBER('Sanitation Data'!C5),CK6="Yes"),100-'Sanitation Data'!C5,IF(AND(ISNUMBER('Sanitation Data'!C5),CK6="No",ISNUMBER('Sanitation Data'!C5)),CONCATENATE("[",ROUND(100-'Sanitation Data'!C5,0),"]"),NA()))</f>
        <v>40</v>
      </c>
      <c r="W6" s="203">
        <f>+IF(AND(ISNUMBER('Sanitation Data'!C7),CL6="Yes"),'Sanitation Data'!C7,IF(AND(ISNUMBER('Sanitation Data'!C7),CL6="No",ISNUMBER('Sanitation Data'!C7)),CONCATENATE("[",ROUND('Sanitation Data'!C7,0),"]"),NA()))</f>
        <v>20</v>
      </c>
      <c r="X6" s="203" t="e">
        <f>+IF(AND(ISNUMBER('Sanitation Data'!C11),CM6="Yes"),'Sanitation Data'!C11,IF(AND(ISNUMBER('Sanitation Data'!C11),CM6="No",ISNUMBER('Sanitation Data'!C11)),CONCATENATE("[",ROUND('Sanitation Data'!C11,0),"]"),NA()))</f>
        <v>#N/A</v>
      </c>
      <c r="Y6" s="203" t="e">
        <f>+IF(AND(ISNUMBER('Sanitation Data'!C12),CN6="Yes"),'Sanitation Data'!C12,IF(AND(ISNUMBER('Sanitation Data'!C12),CN6="No",ISNUMBER('Sanitation Data'!C12)),CONCATENATE("[",ROUND('Sanitation Data'!C12,0),"]"),NA()))</f>
        <v>#N/A</v>
      </c>
      <c r="Z6" s="203" t="e">
        <f>+IF(AND(ISNUMBER('Sanitation Data'!C13),CO6="Yes"),'Sanitation Data'!C13,IF(AND(ISNUMBER('Sanitation Data'!C13),CO6="No",ISNUMBER('Sanitation Data'!C13)),CONCATENATE("[",ROUND('Sanitation Data'!C13,0),"]"),NA()))</f>
        <v>#N/A</v>
      </c>
      <c r="AA6" s="203" t="e">
        <f>+IF(AND(ISNUMBER('Sanitation Data'!D5),CP6="Yes"),100-'Sanitation Data'!D5,IF(AND(ISNUMBER('Sanitation Data'!D5),CP6="No",ISNUMBER('Sanitation Data'!D5)),CONCATENATE("[",ROUND(100-'Sanitation Data'!D5,0),"]"),NA()))</f>
        <v>#N/A</v>
      </c>
      <c r="AB6" s="203" t="e">
        <f>+IF(AND(ISNUMBER('Sanitation Data'!D7),CQ6="Yes"),'Sanitation Data'!D7,IF(AND(ISNUMBER('Sanitation Data'!D7),CQ6="No",ISNUMBER('Sanitation Data'!D7)),CONCATENATE("[",ROUND('Sanitation Data'!D7,0),"]"),NA()))</f>
        <v>#N/A</v>
      </c>
      <c r="AC6" s="203" t="e">
        <f>+IF(AND(ISNUMBER('Sanitation Data'!D11),CR6="Yes"),'Sanitation Data'!D11,IF(AND(ISNUMBER('Sanitation Data'!D11),CR6="No",ISNUMBER('Sanitation Data'!D11)),CONCATENATE("[",ROUND('Sanitation Data'!D11,0),"]"),NA()))</f>
        <v>#N/A</v>
      </c>
      <c r="AD6" s="203" t="e">
        <f>+IF(AND(ISNUMBER('Sanitation Data'!D12),CS6="Yes"),'Sanitation Data'!D12,IF(AND(ISNUMBER('Sanitation Data'!D12),CS6="No",ISNUMBER('Sanitation Data'!D12)),CONCATENATE("[",ROUND('Sanitation Data'!D12,0),"]"),NA()))</f>
        <v>#N/A</v>
      </c>
      <c r="AE6" s="203" t="e">
        <f>+IF(AND(ISNUMBER('Sanitation Data'!D13),CT6="Yes"),'Sanitation Data'!D13,IF(AND(ISNUMBER('Sanitation Data'!D13),CT6="No",ISNUMBER('Sanitation Data'!D13)),CONCATENATE("[",ROUND('Sanitation Data'!D13,0),"]"),NA()))</f>
        <v>#N/A</v>
      </c>
      <c r="AF6" s="203" t="e">
        <f>+IF(AND(ISNUMBER('Sanitation Data'!E5),CU6="Yes"),100-'Sanitation Data'!E5,IF(AND(ISNUMBER('Sanitation Data'!E5),CU6="No",ISNUMBER('Sanitation Data'!E5)),CONCATENATE("[",ROUND(100-'Sanitation Data'!E5,0),"]"),NA()))</f>
        <v>#N/A</v>
      </c>
      <c r="AG6" s="203" t="e">
        <f>+IF(AND(ISNUMBER('Sanitation Data'!E7),CV6="Yes"),'Sanitation Data'!E7,IF(AND(ISNUMBER('Sanitation Data'!E7),CV6="No",ISNUMBER('Sanitation Data'!E7)),CONCATENATE("[",ROUND('Sanitation Data'!E7,0),"]"),NA()))</f>
        <v>#N/A</v>
      </c>
      <c r="AH6" s="203" t="e">
        <f>+IF(AND(ISNUMBER('Sanitation Data'!E11),CW6="Yes"),'Sanitation Data'!E11,IF(AND(ISNUMBER('Sanitation Data'!E11),CW6="No",ISNUMBER('Sanitation Data'!E11)),CONCATENATE("[",ROUND('Sanitation Data'!E11,0),"]"),NA()))</f>
        <v>#N/A</v>
      </c>
      <c r="AI6" s="203" t="e">
        <f>+IF(AND(ISNUMBER('Sanitation Data'!E12),CX6="Yes"),'Sanitation Data'!E12,IF(AND(ISNUMBER('Sanitation Data'!E12),CX6="No",ISNUMBER('Sanitation Data'!E12)),CONCATENATE("[",ROUND('Sanitation Data'!E12,0),"]"),NA()))</f>
        <v>#N/A</v>
      </c>
      <c r="AJ6" s="203" t="e">
        <f>+IF(AND(ISNUMBER('Sanitation Data'!E13),CY6="Yes"),'Sanitation Data'!E13,IF(AND(ISNUMBER('Sanitation Data'!E13),CY6="No",ISNUMBER('Sanitation Data'!E13)),CONCATENATE("[",ROUND('Sanitation Data'!E13,0),"]"),NA()))</f>
        <v>#N/A</v>
      </c>
      <c r="AK6" s="203" t="e">
        <f>+IF(AND(ISNUMBER('Sanitation Data'!F5),CZ6="Yes"),100-'Sanitation Data'!F5,IF(AND(ISNUMBER('Sanitation Data'!F5),CZ6="No",ISNUMBER('Sanitation Data'!F5)),CONCATENATE("[",ROUND(100-'Sanitation Data'!F5,0),"]"),NA()))</f>
        <v>#N/A</v>
      </c>
      <c r="AL6" s="203" t="e">
        <f>+IF(AND(ISNUMBER('Sanitation Data'!F7),DA6="Yes"),'Sanitation Data'!F7,IF(AND(ISNUMBER('Sanitation Data'!F7),DA6="No",ISNUMBER('Sanitation Data'!F7)),CONCATENATE("[",ROUND('Sanitation Data'!F7,0),"]"),NA()))</f>
        <v>#N/A</v>
      </c>
      <c r="AM6" s="203" t="e">
        <f>+IF(AND(ISNUMBER('Sanitation Data'!F11),DB6="Yes"),'Sanitation Data'!F11,IF(AND(ISNUMBER('Sanitation Data'!F11),DB6="No",ISNUMBER('Sanitation Data'!F11)),CONCATENATE("[",ROUND('Sanitation Data'!F11,0),"]"),NA()))</f>
        <v>#N/A</v>
      </c>
      <c r="AN6" s="203" t="e">
        <f>+IF(AND(ISNUMBER('Sanitation Data'!F12),DC6="Yes"),'Sanitation Data'!F12,IF(AND(ISNUMBER('Sanitation Data'!F12),DC6="No",ISNUMBER('Sanitation Data'!F12)),CONCATENATE("[",ROUND('Sanitation Data'!F12,0),"]"),NA()))</f>
        <v>#N/A</v>
      </c>
      <c r="AO6" s="203" t="e">
        <f>+IF(AND(ISNUMBER('Sanitation Data'!F13),DD6="Yes"),'Sanitation Data'!F13,IF(AND(ISNUMBER('Sanitation Data'!F13),DD6="No",ISNUMBER('Sanitation Data'!F13)),CONCATENATE("[",ROUND('Sanitation Data'!F13,0),"]"),NA()))</f>
        <v>#N/A</v>
      </c>
      <c r="AP6" s="203" t="e">
        <f>+IF(AND(ISNUMBER('Sanitation Data'!G5),DE6="Yes"),100-'Sanitation Data'!G5,IF(AND(ISNUMBER('Sanitation Data'!G5),DE6="No",ISNUMBER('Sanitation Data'!G5)),CONCATENATE("[",ROUND(100-'Sanitation Data'!G5,0),"]"),NA()))</f>
        <v>#N/A</v>
      </c>
      <c r="AQ6" s="203" t="e">
        <f>+IF(AND(ISNUMBER('Sanitation Data'!G7),DF6="Yes"),'Sanitation Data'!G7,IF(AND(ISNUMBER('Sanitation Data'!G7),DF6="No",ISNUMBER('Sanitation Data'!G7)),CONCATENATE("[",ROUND('Sanitation Data'!G7,0),"]"),NA()))</f>
        <v>#N/A</v>
      </c>
      <c r="AR6" s="203" t="e">
        <f>+IF(AND(ISNUMBER('Sanitation Data'!G11),DG6="Yes"),'Sanitation Data'!G11,IF(AND(ISNUMBER('Sanitation Data'!G11),DG6="No",ISNUMBER('Sanitation Data'!G11)),CONCATENATE("[",ROUND('Sanitation Data'!G11,0),"]"),NA()))</f>
        <v>#N/A</v>
      </c>
      <c r="AS6" s="203" t="e">
        <f>+IF(AND(ISNUMBER('Sanitation Data'!G12),DH6="Yes"),'Sanitation Data'!G12,IF(AND(ISNUMBER('Sanitation Data'!G12),DH6="No",ISNUMBER('Sanitation Data'!G12)),CONCATENATE("[",ROUND('Sanitation Data'!G12,0),"]"),NA()))</f>
        <v>#N/A</v>
      </c>
      <c r="AT6" s="203" t="e">
        <f>+IF(AND(ISNUMBER('Sanitation Data'!G13),DI6="Yes"),'Sanitation Data'!G13,IF(AND(ISNUMBER('Sanitation Data'!G13),DI6="No",ISNUMBER('Sanitation Data'!G13)),CONCATENATE("[",ROUND('Sanitation Data'!G13,0),"]"),NA()))</f>
        <v>#N/A</v>
      </c>
      <c r="AU6" s="203" t="e">
        <f>+IF(AND(ISNUMBER('Sanitation Data'!H5),DJ6="Yes"),100-'Sanitation Data'!H5,IF(AND(ISNUMBER('Sanitation Data'!H5),DJ6="No",ISNUMBER('Sanitation Data'!H5)),CONCATENATE("[",ROUND(100-'Sanitation Data'!H5,0),"]"),NA()))</f>
        <v>#N/A</v>
      </c>
      <c r="AV6" s="203" t="e">
        <f>+IF(AND(ISNUMBER('Sanitation Data'!H7),DK6="Yes"),'Sanitation Data'!H7,IF(AND(ISNUMBER('Sanitation Data'!H7),DK6="No",ISNUMBER('Sanitation Data'!H7)),CONCATENATE("[",ROUND('Sanitation Data'!H7,0),"]"),NA()))</f>
        <v>#N/A</v>
      </c>
      <c r="AW6" s="203" t="e">
        <f>+IF(AND(ISNUMBER('Sanitation Data'!H11),DL6="Yes"),'Sanitation Data'!H11,IF(AND(ISNUMBER('Sanitation Data'!H11),DL6="No",ISNUMBER('Sanitation Data'!H11)),CONCATENATE("[",ROUND('Sanitation Data'!H11,0),"]"),NA()))</f>
        <v>#N/A</v>
      </c>
      <c r="AX6" s="203" t="e">
        <f>+IF(AND(ISNUMBER('Sanitation Data'!H12),DM6="Yes"),'Sanitation Data'!H12,IF(AND(ISNUMBER('Sanitation Data'!H12),DM6="No",ISNUMBER('Sanitation Data'!H12)),CONCATENATE("[",ROUND('Sanitation Data'!H12,0),"]"),NA()))</f>
        <v>#N/A</v>
      </c>
      <c r="AY6" s="203" t="e">
        <f>+IF(AND(ISNUMBER('Sanitation Data'!H13),DN6="Yes"),'Sanitation Data'!H13,IF(AND(ISNUMBER('Sanitation Data'!H13),DN6="No",ISNUMBER('Sanitation Data'!H13)),CONCATENATE("[",ROUND('Sanitation Data'!H13,0),"]"),NA()))</f>
        <v>#N/A</v>
      </c>
      <c r="AZ6" s="204" t="e">
        <f>+IF(AND(ISNUMBER('Hygiene Data'!C6),DO6="Yes"),'Hygiene Data'!C6,IF(AND(ISNUMBER('Hygiene Data'!C6),DO6="No",ISNUMBER('Hygiene Data'!C6)),CONCATENATE("[",ROUND('Hygiene Data'!C6,0),"]"),NA()))</f>
        <v>#N/A</v>
      </c>
      <c r="BA6" s="204" t="e">
        <f>+IF(AND(ISNUMBER('Hygiene Data'!C8),DP6="Yes"),'Hygiene Data'!C8,IF(AND(ISNUMBER('Hygiene Data'!C8),DP6="No",ISNUMBER('Hygiene Data'!C8)),CONCATENATE("[",ROUND('Hygiene Data'!C8,0),"]"),NA()))</f>
        <v>#N/A</v>
      </c>
      <c r="BB6" s="204" t="e">
        <f>+IF(AND(ISNUMBER('Hygiene Data'!C10),DQ6="Yes"),'Hygiene Data'!C10,IF(AND(ISNUMBER('Hygiene Data'!C10),DQ6="No",ISNUMBER('Hygiene Data'!C10)),CONCATENATE("[",ROUND('Hygiene Data'!C10,0),"]"),NA()))</f>
        <v>#N/A</v>
      </c>
      <c r="BC6" s="204" t="e">
        <f>+IF(AND(ISNUMBER('Hygiene Data'!D6),DR6="Yes"),'Hygiene Data'!D6,IF(AND(ISNUMBER('Hygiene Data'!D6),DR6="No",ISNUMBER('Hygiene Data'!D6)),CONCATENATE("[",ROUND('Hygiene Data'!D6,0),"]"),NA()))</f>
        <v>#N/A</v>
      </c>
      <c r="BD6" s="204" t="e">
        <f>+IF(AND(ISNUMBER('Hygiene Data'!D8),DS6="Yes"),'Hygiene Data'!D8,IF(AND(ISNUMBER('Hygiene Data'!D8),DS6="No",ISNUMBER('Hygiene Data'!D8)),CONCATENATE("[",ROUND('Hygiene Data'!D8,0),"]"),NA()))</f>
        <v>#N/A</v>
      </c>
      <c r="BE6" s="204" t="e">
        <f>+IF(AND(ISNUMBER('Hygiene Data'!D10),DT6="Yes"),'Hygiene Data'!D10,IF(AND(ISNUMBER('Hygiene Data'!D10),DT6="No",ISNUMBER('Hygiene Data'!D10)),CONCATENATE("[",ROUND('Hygiene Data'!D10,0),"]"),NA()))</f>
        <v>#N/A</v>
      </c>
      <c r="BF6" s="204" t="e">
        <f>+IF(AND(ISNUMBER('Hygiene Data'!E6),DU6="Yes"),'Hygiene Data'!E6,IF(AND(ISNUMBER('Hygiene Data'!E6),DU6="No",ISNUMBER('Hygiene Data'!E6)),CONCATENATE("[",ROUND('Hygiene Data'!E6,0),"]"),NA()))</f>
        <v>#N/A</v>
      </c>
      <c r="BG6" s="204" t="e">
        <f>+IF(AND(ISNUMBER('Hygiene Data'!E8),DV6="Yes"),'Hygiene Data'!E8,IF(AND(ISNUMBER('Hygiene Data'!E8),DV6="No",ISNUMBER('Hygiene Data'!E8)),CONCATENATE("[",ROUND('Hygiene Data'!E8,0),"]"),NA()))</f>
        <v>#N/A</v>
      </c>
      <c r="BH6" s="204" t="e">
        <f>+IF(AND(ISNUMBER('Hygiene Data'!E10),DW6="Yes"),'Hygiene Data'!E10,IF(AND(ISNUMBER('Hygiene Data'!E10),DW6="No",ISNUMBER('Hygiene Data'!E10)),CONCATENATE("[",ROUND('Hygiene Data'!E10,0),"]"),NA()))</f>
        <v>#N/A</v>
      </c>
      <c r="BI6" s="204" t="e">
        <f>+IF(AND(ISNUMBER('Hygiene Data'!F6),DX6="Yes"),'Hygiene Data'!F6,IF(AND(ISNUMBER('Hygiene Data'!F6),DX6="No",ISNUMBER('Hygiene Data'!F6)),CONCATENATE("[",ROUND('Hygiene Data'!F6,0),"]"),NA()))</f>
        <v>#N/A</v>
      </c>
      <c r="BJ6" s="204" t="e">
        <f>+IF(AND(ISNUMBER('Hygiene Data'!F8),DY6="Yes"),'Hygiene Data'!F8,IF(AND(ISNUMBER('Hygiene Data'!F8),DY6="No",ISNUMBER('Hygiene Data'!F8)),CONCATENATE("[",ROUND('Hygiene Data'!F8,0),"]"),NA()))</f>
        <v>#N/A</v>
      </c>
      <c r="BK6" s="204" t="e">
        <f>+IF(AND(ISNUMBER('Hygiene Data'!F10),DZ6="Yes"),'Hygiene Data'!F10,IF(AND(ISNUMBER('Hygiene Data'!F10),DZ6="No",ISNUMBER('Hygiene Data'!F10)),CONCATENATE("[",ROUND('Hygiene Data'!F10,0),"]"),NA()))</f>
        <v>#N/A</v>
      </c>
      <c r="BL6" s="204" t="e">
        <f>+IF(AND(ISNUMBER('Hygiene Data'!G6),EA6="Yes"),'Hygiene Data'!G6,IF(AND(ISNUMBER('Hygiene Data'!G6),EA6="No",ISNUMBER('Hygiene Data'!G6)),CONCATENATE("[",ROUND('Hygiene Data'!G6,0),"]"),NA()))</f>
        <v>#N/A</v>
      </c>
      <c r="BM6" s="204" t="e">
        <f>+IF(AND(ISNUMBER('Hygiene Data'!G8),EB6="Yes"),'Hygiene Data'!G8,IF(AND(ISNUMBER('Hygiene Data'!G8),EB6="No",ISNUMBER('Hygiene Data'!G8)),CONCATENATE("[",ROUND('Hygiene Data'!G8,0),"]"),NA()))</f>
        <v>#N/A</v>
      </c>
      <c r="BN6" s="204" t="e">
        <f>+IF(AND(ISNUMBER('Hygiene Data'!G10),EC6="Yes"),'Hygiene Data'!G10,IF(AND(ISNUMBER('Hygiene Data'!G10),EC6="No",ISNUMBER('Hygiene Data'!G10)),CONCATENATE("[",ROUND('Hygiene Data'!G10,0),"]"),NA()))</f>
        <v>#N/A</v>
      </c>
      <c r="BO6" s="204" t="e">
        <f>+IF(AND(ISNUMBER('Hygiene Data'!H6),ED6="Yes"),'Hygiene Data'!H6,IF(AND(ISNUMBER('Hygiene Data'!H6),ED6="No",ISNUMBER('Hygiene Data'!H6)),CONCATENATE("[",ROUND('Hygiene Data'!H6,0),"]"),NA()))</f>
        <v>#N/A</v>
      </c>
      <c r="BP6" s="204" t="e">
        <f>+IF(AND(ISNUMBER('Hygiene Data'!H8),EE6="Yes"),'Hygiene Data'!H8,IF(AND(ISNUMBER('Hygiene Data'!H8),EE6="No",ISNUMBER('Hygiene Data'!H8)),CONCATENATE("[",ROUND('Hygiene Data'!H8,0),"]"),NA()))</f>
        <v>#N/A</v>
      </c>
      <c r="BQ6" s="204"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t="str">
        <f>+'Sanitation Data'!C30</f>
        <v>Yes</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CEN11</v>
      </c>
      <c r="B7" s="57" t="str">
        <f ca="true">+IF(OFFSET('Water Data'!$A$3,0,10*ROW('Water Data'!A1))="","",OFFSET('Water Data'!$A$3,0,10*ROW('Water Data'!A1)))</f>
        <v>Census</v>
      </c>
      <c r="C7" s="57">
        <f ca="true">+IF(OFFSET('Water Data'!$C$3,0,10*ROW('Water Data'!C1))="","",OFFSET('Water Data'!$C$3,0,10*ROW('Water Data'!C1)))</f>
        <v>2011</v>
      </c>
      <c r="D7" s="202"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02">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39.00796439447177</v>
      </c>
      <c r="F7" s="20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0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02">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47.166645152962438</v>
      </c>
      <c r="I7" s="20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0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02">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32.232822381820128</v>
      </c>
      <c r="L7" s="20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0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0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0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0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02">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41.33</v>
      </c>
      <c r="R7" s="20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0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02">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29.91</v>
      </c>
      <c r="U7" s="20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03"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03">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47.707308503162338</v>
      </c>
      <c r="X7" s="20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0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0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0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03">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54.17580999096424</v>
      </c>
      <c r="AC7" s="20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0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0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0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03">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42.11598242040948</v>
      </c>
      <c r="AH7" s="20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0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0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0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0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0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0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0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0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03">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50.935000000000002</v>
      </c>
      <c r="AR7" s="20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0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0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0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03">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34.5</v>
      </c>
      <c r="AW7" s="20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0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0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0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0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0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0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0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0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0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0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0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0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0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0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0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0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0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0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0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0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Yes</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Yes</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Yes</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Yes</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Yes</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CEN14</v>
      </c>
      <c r="B8" s="57" t="str">
        <f ca="true">+IF(OFFSET('Water Data'!$A$3,0,10*ROW('Water Data'!A2))="","",OFFSET('Water Data'!$A$3,0,10*ROW('Water Data'!A2)))</f>
        <v>Census</v>
      </c>
      <c r="C8" s="57">
        <f ca="true">+IF(OFFSET('Water Data'!$C$3,0,10*ROW('Water Data'!C2))="","",OFFSET('Water Data'!$C$3,0,10*ROW('Water Data'!C2)))</f>
        <v>2014</v>
      </c>
      <c r="D8" s="20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0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0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0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0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0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0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0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0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0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0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0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0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02">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55.52946701103545</v>
      </c>
      <c r="R8" s="20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0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0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0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03"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0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0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0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0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0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0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0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0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0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0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0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0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0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0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0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0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0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0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0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0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03" t="str">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[44]</v>
      </c>
      <c r="AR8" s="20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0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0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0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0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0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0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0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0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0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0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0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0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0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0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0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0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0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0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0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0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0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0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0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0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0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No</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0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0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0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0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0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0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0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0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0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0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0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0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0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0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0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0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0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0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0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0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0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0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0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0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0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0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0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0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0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0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0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0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0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0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0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0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0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0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0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0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0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0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0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0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0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0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0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0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0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0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0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0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0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0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0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0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0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0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0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0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0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0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0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0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0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0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0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0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0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0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0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0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0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0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0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0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0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0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0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0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0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0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0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0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0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0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0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0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0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0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0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0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0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0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0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0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0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0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0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0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0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0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0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0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0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0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0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0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0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0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0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0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0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0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0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0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0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0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0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0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0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0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0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0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0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0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0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0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0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0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0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0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0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0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0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0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0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0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0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0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0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0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0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0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0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0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0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0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0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0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0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0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0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0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0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0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0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0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0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0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0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0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0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0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0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0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0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0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0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0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0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0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0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0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0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0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0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0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0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0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0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0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0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0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0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0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0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0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0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0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0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0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0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0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0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0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0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0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0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0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0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0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0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0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0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0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0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0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0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0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0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0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0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0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0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0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0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0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0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0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0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0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0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0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0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0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0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0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0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0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0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0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0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0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0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0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0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0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0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0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0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0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0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0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0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0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0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0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0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0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0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0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0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0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0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0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0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0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0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0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0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0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0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0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0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0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0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0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0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0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0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0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0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0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0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0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0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0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0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0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0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0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0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0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0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0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0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0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0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0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0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0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0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0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0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0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0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0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0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0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0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0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0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0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0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0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0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0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0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0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0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0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0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0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0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0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0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0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0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0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0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0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0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0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0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0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0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0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0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0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0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0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0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0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0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0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0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0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0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0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0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0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0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0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0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0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0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0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0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0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0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0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0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0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0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0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0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0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0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0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0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0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0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0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0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0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0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0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0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0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0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0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0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0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0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0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0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0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0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0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0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0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0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0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0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0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0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0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0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0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0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0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0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0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0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0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0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0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0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0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0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0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0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0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0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0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0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0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0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0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0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0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0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0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0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0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0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0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0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0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0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0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0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0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0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0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0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0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0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0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0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0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0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0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0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0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0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0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0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0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0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0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0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0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0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0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0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0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0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0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0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0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0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0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0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0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0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0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0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0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0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0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0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0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0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0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0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0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0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0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0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0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0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0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0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0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0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0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0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0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0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0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0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0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0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0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0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0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0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0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0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0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0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0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0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0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0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0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0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0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0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0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0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0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0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0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0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0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0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0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0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0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0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0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0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0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0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0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0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0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0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0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0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0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0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0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0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0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0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0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0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0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0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0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0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0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0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0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0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0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0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0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0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0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0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0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0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0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0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0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0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0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0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0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0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0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0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0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0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0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0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0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0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0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0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0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0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0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0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0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0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0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0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0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0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0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0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0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0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0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0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0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0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0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0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0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0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0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0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0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0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0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0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0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0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0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0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0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0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0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0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0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0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0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0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0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0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0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0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0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0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0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0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0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0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0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0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0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0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0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0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0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0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0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0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0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0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0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0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0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0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0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0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0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0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0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0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0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0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0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0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0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0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0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0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0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0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0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0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0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0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0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0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0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0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0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0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0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0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0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0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0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0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0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0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0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0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0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0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0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0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0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0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0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0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0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0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0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0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0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0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0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0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0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0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0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0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0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0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0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0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0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0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0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0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0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0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0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0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0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0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0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0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0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0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0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0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0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0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0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0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0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0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0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0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0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0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0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0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0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0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0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0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0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0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0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0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0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0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0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0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0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0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0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0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0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0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0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0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0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0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0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0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0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0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0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0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0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0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0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0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0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0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0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0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0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0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0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0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0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0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0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0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0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0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0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0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0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0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0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0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0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0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0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0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0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0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0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0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0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0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0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0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0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0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0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0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0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0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0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0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0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0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0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0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0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0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0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0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0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0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0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0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0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0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0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0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0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0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0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0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0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0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0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0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0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0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0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0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0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0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0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0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0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0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0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0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0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0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0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0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0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0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0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0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0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0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0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0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0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0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0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0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0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0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0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0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0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0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0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0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0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0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0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0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0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0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0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0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0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0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0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0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0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0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0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0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0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0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0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0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0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0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0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0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0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0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0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0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0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0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0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0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0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0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0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0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0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0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0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0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0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0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0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0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0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0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0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0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0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0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0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0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0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0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0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0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0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0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0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0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0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0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0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0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0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0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0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0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0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0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0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0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0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0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0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0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0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0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0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0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0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0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0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0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0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0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0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0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0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0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0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0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0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0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0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0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0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0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0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0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0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0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0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0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0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0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0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0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0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0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0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0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0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0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0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0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0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0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0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0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0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0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0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0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0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0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0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0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0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0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0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0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0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0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0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0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0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0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0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0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0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0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0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0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0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0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0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0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0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0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0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0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0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0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0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0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0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0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0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0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0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0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0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0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0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0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0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0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0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0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0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0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0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0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0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0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0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0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0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0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0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0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0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0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0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0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0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0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0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0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0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0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0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0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0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0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0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0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0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0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0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0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0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0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0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0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0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0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0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0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0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0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0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0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0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0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0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0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0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0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0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0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0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0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0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0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0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0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0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0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0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0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0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0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0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0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0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0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0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0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0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0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0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0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0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0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0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0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0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0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0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0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0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0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0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0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0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0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0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0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0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0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0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0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0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0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0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0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0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0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0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0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0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0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0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0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0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0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0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0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0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0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0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0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0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0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0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0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0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0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0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0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0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0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0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0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0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0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0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0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0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0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0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0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0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0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0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0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0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0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0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0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0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0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0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0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0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0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0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0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0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0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0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0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0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0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0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0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0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0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0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0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0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0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0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0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0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0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0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0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0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0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0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0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0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0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0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0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0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0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0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0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0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0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0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0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0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0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0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0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0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0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0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0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0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0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0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0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0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0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0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0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0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0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0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0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0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0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0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0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0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0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0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0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0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0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0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0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0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0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0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0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0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0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0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0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0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0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0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0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0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0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0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0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0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0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0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0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0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0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0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0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0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0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0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0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0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0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0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0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0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0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0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0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0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0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0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0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0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0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0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0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0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0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0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0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0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0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0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0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0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0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0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0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0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0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0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0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0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0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0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0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0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0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0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0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0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0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0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0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0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0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0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0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0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0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0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0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0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0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0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0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0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0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0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0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0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0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0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0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0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0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0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0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0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0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0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0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0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0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0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0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0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0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0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0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0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0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0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0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0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0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0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0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0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0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0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0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0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0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0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0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0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0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0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0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0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0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0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0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0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0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0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0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0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0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0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0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0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0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0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0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0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0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0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0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0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0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0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0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0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0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0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0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0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0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0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0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0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0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0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0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0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0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0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0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0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0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0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0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0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0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0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0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0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0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0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0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0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0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0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0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0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0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0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0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0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0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0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0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0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0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0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0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0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0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0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0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0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0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0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0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0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0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0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0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0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0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0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0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0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0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0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0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0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0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0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0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0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0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0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0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0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0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0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0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0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0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0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0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0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0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0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0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0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0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0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0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0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0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0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0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0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0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0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0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0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0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0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0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0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0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0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0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0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0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0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0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0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0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0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0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0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0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0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0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0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0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0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0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0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0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0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0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0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0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0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0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0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0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0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0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0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0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0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0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0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0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0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0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0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0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0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0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0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0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0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0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0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0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0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0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0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0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0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0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0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0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0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0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0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0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0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0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0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0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0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0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0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0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0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0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0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0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0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0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0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0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0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0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0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0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0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0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0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0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0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0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0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0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0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0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0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0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0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0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0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0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0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0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0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0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0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0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0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0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0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0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0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0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0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0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0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0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0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0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0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0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0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0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0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0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0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0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0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0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0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0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0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0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0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0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0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0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0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0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0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0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0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0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0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0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0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0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0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0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0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0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0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0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0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0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0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0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0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0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0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0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0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0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0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0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0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0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0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0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0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0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0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0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0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0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0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0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0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0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0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0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0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0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0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0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0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0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0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0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0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0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0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0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0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0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0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0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0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0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0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0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0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0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0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0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0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0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0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0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0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0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0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0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0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0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0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0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0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0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0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0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0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0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0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0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0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0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0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0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0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0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0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0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0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0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0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0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0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0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0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0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0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0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0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0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0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0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0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0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0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0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0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0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0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0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0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0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0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0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0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0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0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0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0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0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0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0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0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0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0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0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0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0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0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0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0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0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0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0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0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0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0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0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0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0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0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0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0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0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0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0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0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0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0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0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0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0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0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0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0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0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0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0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0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0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0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0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0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0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0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0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0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0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0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0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0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0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0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0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0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0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0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0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0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0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0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0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0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0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0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0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0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0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0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0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0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0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0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0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0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0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0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0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0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0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0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0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0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0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0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0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0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0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0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0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0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0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0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0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0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0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0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0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0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0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0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0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0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0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0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0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0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0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0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0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0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0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0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0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0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0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0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0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0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0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0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0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0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0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0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0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0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0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0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0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0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0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0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0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0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0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0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0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0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0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0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0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0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0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0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0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0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0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0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0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0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0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0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0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0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0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0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0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0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0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0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0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0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0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0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0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0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0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0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0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0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0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0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0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0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0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0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0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0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0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0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0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0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0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0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0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0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0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0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0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0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0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0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0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0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0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0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0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0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0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0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0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0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0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0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0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0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0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0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0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0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0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0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0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0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0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0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0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0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0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0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0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0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0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0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0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0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0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0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0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0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0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0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0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0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0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0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0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0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0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0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0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0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0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0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0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0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0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0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0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0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0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0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0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0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0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0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0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0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0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0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0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0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0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0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0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0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0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0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0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0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0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0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0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0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0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0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0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0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0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0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0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0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0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0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0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0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0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0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0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0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0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0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0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0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0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0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0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0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0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0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0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0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0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0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0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0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0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0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0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0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0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0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0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0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0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0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0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0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0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0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0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0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0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0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0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0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0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0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0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0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0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0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0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0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0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0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0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0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0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0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0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0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0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0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0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0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0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0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0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0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0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0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0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0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0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0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0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0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0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0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0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0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0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0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0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0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0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0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0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0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0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0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0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0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0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0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0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0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0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0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0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0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0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0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0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0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0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0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0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0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0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0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0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0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0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0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0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0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0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0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0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0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0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0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0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0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0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0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0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0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0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0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0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0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0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0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0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0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0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0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0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0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0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0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0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0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0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0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0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0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0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0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0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0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0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0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0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0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0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0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0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0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0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0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0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0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0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0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0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0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0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0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0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0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0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0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0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0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0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0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0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0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0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0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0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0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0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0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0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0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0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0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0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0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0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0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0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0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0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0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0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0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0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0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0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0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0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0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0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0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0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0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0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0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0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0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0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0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0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0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0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0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0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0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0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0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0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0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0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0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0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0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0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0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0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0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0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0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0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0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0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0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0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0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0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0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0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0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0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0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0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0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0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0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0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0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0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0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0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0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0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0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0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0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0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0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0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0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0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0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0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0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0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0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0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0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0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0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0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0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0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0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0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0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0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0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0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0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0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0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0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0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0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0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0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0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0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0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0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0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0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0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0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0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0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0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0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0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0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0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0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0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0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0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0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0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0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0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0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0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0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0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0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0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0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0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0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0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0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0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0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0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0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0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0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0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0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0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0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0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0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0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0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0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0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0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0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0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0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0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0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0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0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0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0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0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0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0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0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0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0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0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0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0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0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0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0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0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0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0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0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0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0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0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0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0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0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0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0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0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0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0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0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0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0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0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0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0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0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0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0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0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0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0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0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0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0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0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0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0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0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0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0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0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0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0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0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0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0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0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0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0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0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0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0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0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0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0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0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0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0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0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0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0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0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0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0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0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0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0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0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0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0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0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0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0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0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0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0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0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0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0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0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0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0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0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0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0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0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0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0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0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0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0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0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0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0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0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0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0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0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0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0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0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0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0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0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0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0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0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0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0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0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0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0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0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0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0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0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0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0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0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0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0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0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0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0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0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0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0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0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0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0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0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0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0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0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0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0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0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0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0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0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0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0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0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0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0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0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0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0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0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0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0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0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0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0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0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0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0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0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0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0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0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0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0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0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0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0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0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0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0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0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0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0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0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0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0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0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0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0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0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0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0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0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0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0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0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0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0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0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0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0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0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0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0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0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0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0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0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0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0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0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0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0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0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0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0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0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0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0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0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0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0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0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0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0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0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0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0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0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0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0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0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0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0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0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0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0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0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0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0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0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0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0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0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0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0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0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0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0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0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0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0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0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0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0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0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0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0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0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0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0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0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0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0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0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0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0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0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0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0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0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0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0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0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0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0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0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0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0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0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0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0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0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0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0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0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0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0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0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0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0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0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0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0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0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0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0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0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0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0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0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0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0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0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0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0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0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0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0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0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0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0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0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0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0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0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0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0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0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0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0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0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0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0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0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0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0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0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0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0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0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0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0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0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0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0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0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0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0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0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0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0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0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0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0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0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0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0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0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0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0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0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0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0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0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0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0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0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0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0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0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0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0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0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0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0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0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0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0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0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0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0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0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0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0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0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0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0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0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0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0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0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0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0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0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0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0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0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0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0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0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0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0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0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0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0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0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0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0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0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0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0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0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0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0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0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0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0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0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0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0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0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0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0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0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0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0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0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0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0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0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0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0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0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0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0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0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0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0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0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0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0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0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0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0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0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0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0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0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0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0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0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0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0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0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0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0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0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0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0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0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0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0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0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0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0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0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0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0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0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0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0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0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0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0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0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0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0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0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0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0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0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0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0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0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0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0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0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0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0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0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0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0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0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0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0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0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0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0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0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0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0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0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0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0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0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0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0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0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0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0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0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0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0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0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0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0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0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0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0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0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0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0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0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0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0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0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0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0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0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0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0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0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0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0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0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0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0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0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0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0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0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0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0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0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0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0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0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0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0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0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0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0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0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0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0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0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0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0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0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0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0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0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0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0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0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0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0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0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0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0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0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0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0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0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0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0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0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0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0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0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0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0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0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0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0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0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0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0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0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0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0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0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0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0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0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0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0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0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0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0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0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0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0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0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0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0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0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0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0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0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0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0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0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0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0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0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0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0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0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0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0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0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0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0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0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0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0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0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0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0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0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0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0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0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0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0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0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0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0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0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0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0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0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0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0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0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0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0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0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0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0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0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0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0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0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0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0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0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0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0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0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0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0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0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0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0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0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0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0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0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0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0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0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0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0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0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0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0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0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0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0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0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0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0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0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0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0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0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0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0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0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0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0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0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0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0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0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0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0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0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0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0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0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0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0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0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0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0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0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0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0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0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0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0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0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0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0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0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0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0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0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0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0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0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0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0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0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0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0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0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0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0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0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0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0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0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0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0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0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0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0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0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0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0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0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0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0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0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0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0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0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0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0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0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0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0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0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0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0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0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0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0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0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0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0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0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0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0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0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0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0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0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0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0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0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0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0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0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0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0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0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0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0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0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0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0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0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0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0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0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0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0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0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0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0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0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0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0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0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0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0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0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0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0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0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0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0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0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0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0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0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0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0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0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0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0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0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0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0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0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0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0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0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0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0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0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0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0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0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0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0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0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0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0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0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0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0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0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0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0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0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0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0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0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0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0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0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0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0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0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0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0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0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0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0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0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0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0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0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0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0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0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0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0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0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0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0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0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0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0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0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0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0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0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0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0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0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0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0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0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0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0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0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0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0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0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0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0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0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0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0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0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0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0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0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0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0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0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0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0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0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0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0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0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0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0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0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0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0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0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0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0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0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0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0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0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0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0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0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0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0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0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0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0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0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0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0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0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0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0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0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0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0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0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0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0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0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0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0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0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0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0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0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0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0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0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0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0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0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0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0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0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0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0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0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0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0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0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0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0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0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0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0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0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0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0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0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0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0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0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0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0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0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0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0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0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0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0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0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0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0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0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0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0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0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0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0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0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0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0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0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0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0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0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0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0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0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0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0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0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0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0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0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0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0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0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0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0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0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0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0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0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0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0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0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0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0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0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0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0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0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0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0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0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0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0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0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0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0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0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0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0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0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0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0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0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0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0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0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0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0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0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0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0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0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0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0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0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0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0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0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0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0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0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0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0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0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0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0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0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0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0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0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0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0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0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0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0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0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0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0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0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0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0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0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0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0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0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0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0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0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0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0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0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0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0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0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0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0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0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0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0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0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0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0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0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0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0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0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0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0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0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0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0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0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0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0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0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0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0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0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0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0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0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0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0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0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0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0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0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0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0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0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0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0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0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0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0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0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0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0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0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0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0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0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0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0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0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0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0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0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0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0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0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0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0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0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0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0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0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0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0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0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0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0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0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0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0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0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0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0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0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0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0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0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0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0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0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0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0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0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0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0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0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0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0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0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0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0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0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0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0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0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0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0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0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0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0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0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0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0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0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0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0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0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0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0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0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0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0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0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0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0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0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0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0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0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0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0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0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0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0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0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0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0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0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0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0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0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0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0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0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0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0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0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0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0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0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0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0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0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0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0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0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0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0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0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0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0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0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0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0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0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0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0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0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0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0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0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0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0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0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0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0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0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0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0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0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0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0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0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0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0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0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0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0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0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0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0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0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0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0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0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0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0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0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0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0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0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0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0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0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0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0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0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0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0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0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0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0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0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0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0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0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0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0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0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0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0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0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0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0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0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0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0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0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0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0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0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0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0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0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0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0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0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0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0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0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0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0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0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0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0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0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0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0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0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0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0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0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0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0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0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0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0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0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0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0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0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0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0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0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0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0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0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0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0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0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0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0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0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0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0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0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0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0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0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0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0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0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0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0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0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0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0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0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0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0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0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0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0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0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0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0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0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0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0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0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0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0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0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0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0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0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0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0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0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0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0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0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0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0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0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0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0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0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0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0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0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0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0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0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0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0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0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0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0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0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0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0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0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0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0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0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0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0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0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0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0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0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0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0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0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0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0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0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0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0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0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0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0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0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0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0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0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0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0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0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0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0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0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0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0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0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0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0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0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0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0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0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0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0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0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0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0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0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0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0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0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0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0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0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0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0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0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0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0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0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0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0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0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0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0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0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0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0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0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0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0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0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0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0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0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0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0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0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0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0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0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0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0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0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0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0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0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0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0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0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0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0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0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0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0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0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0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0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0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0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0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0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0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0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0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0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0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0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0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0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0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0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0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0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0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0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0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0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0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0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0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0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0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0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0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0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0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0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0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0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0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0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0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0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0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0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0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0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0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0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0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0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0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0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0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0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0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0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0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0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0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0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0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0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0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0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0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0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0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0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0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0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0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0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0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0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0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0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0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0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0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0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0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0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0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0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0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0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0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0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0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0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0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0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0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0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0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0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0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0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0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0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0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0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0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0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0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0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0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0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0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0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0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0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0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0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0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0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0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0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0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0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0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0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0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0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0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0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0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0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0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0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0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0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0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0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0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0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0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0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0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0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0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0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0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0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0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0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0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0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0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0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0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0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0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0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0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0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0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0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0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0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0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0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0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0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0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0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0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0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0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0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0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0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0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0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0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0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0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0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0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0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0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0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0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0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0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0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0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0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0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0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0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0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0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0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0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0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0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0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0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0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0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0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0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0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0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0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0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0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0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0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0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0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0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0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0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0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0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0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0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0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0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0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0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0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0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0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0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0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0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0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0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0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0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0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0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0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0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0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0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0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0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0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0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0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0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0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0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0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0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0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0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0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0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0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0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0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0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0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0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0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0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0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0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0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0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0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0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0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0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0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0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0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0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0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0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0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0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0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0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0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0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0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0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0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0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0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0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0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0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0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0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0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0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0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0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0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0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0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0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0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0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0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0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0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0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0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0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0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0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0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0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0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0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0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0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0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0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0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0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0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0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0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0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0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0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0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0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0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0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0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0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0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0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0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0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0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0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0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0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0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0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0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0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0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0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0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0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0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0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0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0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0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0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0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0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0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0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0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0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0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0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0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0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0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0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0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0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0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0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0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0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0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0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0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0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0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0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0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0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0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0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0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0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0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0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0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0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0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0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0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0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0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0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0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0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0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0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0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0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0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0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0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0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0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0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0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0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0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0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0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0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0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0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0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0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0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0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0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0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0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0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0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0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0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0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0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0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0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0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0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0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0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0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0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0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0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0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0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0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0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0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0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0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0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0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0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0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0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0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0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0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0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0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0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0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0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0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0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0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0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0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0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0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0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0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0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0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0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0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0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0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0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0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0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0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0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0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0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0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0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0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0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0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0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0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0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0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0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0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0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0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0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0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0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0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0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0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0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0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0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0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0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0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0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0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0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0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0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0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0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0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0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0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0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0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0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0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0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0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0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0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0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0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0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0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0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0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0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0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0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0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0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0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0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0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0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0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0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0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0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0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0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0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0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0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0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0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0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0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0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0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0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0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0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0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0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0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0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0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0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0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0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0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0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0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0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0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0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0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0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0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0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0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0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0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0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0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0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0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0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0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0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0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0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0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0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0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0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0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0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0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0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0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0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0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0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0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0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0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0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0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0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0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0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0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0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0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0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0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0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0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0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0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0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0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0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0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0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0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0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0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0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0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0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0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0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0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0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0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0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0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0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0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0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0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0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0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0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0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0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0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0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0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0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0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0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0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0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0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0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0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0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0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0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0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0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0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0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0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0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0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0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0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0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0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0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0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0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0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0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0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0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0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0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0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0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0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0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0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0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0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0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0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0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0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0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0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0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0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0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0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0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0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0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0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0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0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0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0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0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0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0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0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0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0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0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0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0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0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0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0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0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0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0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0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0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0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0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0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0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0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0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0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0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0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0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0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0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0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0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0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0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0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0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0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0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0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0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0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0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0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0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0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0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0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0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0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0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0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0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0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0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0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0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0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0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0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0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0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0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0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0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0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0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0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0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0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0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0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0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0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0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0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0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0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0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0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0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0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0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0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0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0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0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0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0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0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0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0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0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0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0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0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0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0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0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0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0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0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0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0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0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0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0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0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0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0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0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0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0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0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0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0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0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0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0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0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0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0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0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0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0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0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0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0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0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0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0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0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0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0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0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0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0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0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0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0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0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0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0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0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0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0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0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0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0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0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0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0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0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0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0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0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0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0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0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0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0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0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0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0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0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0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0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0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0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0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0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0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0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0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0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0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0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0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0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0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0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0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0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0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0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0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0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0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0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0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0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0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0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0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0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0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0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0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0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0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0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0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0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0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0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0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0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0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0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0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0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0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0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0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0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0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0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0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0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0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0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0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0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0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0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0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0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0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0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0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0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0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0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0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0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0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0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0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0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0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0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0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0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0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0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0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0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0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0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0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0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0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0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0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0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0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0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0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0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0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0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0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0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0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0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0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0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0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0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0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0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0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0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0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0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0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0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0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0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0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0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0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0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0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0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0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0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0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0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0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0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0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0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0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0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0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0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0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0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0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0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0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0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0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0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0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0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0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0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0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0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0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0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0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0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0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0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0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0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0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0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0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0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0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0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0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0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0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0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0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0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0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0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0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0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0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0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0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0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0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0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0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0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0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0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0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0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0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0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0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0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0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0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0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0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0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0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0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0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0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0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0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0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0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0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0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0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0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0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0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0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0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0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0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0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0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0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0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0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0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0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0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0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0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0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0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0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0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0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0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0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0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0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0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0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0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0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0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0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0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0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0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0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0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0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0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0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0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0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0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0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0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0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0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0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0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0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0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0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0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0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0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0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0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0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0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0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0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0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0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0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0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0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0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0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0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0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0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0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0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0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0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0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0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0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0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0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0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0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0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0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0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0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0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0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0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0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0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0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0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0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0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0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0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0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0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0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0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0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0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0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0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0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0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0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0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0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0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0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0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0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0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0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0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0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0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0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0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0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0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0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0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0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0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0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0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0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0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0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0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0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0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0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0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0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0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0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0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0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0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0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0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0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0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0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0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0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0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0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0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0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0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0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0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0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0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0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0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0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0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0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0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0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0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0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0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0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0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0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0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0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0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0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0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0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0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0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0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0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0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0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0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0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0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0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0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0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0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0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0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0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0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0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0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0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0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0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0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0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0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0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0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0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0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0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0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0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0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0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0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0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0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0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0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0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0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0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0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0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0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0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0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0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0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0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0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0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0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0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0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0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0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0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0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0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0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0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0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0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0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0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0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0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0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0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0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0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0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0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0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0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0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0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0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0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0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0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0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0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0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0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0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0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0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0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0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0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0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0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0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0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0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0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0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0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0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0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0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0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0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0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0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0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0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0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0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0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0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0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0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0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0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0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0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0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0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0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0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0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0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0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0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0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0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0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0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0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0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0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0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0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0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0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0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0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0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0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0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0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0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0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0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0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0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0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0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0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0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0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0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0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0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0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0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0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0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0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0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0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0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0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0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0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0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0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0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0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0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0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0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0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0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0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0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0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0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0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0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0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0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0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0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0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0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0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0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0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0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0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0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0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0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0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0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0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0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0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0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0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0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0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0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0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0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0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0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0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0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0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0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0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0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0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0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0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0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0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0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0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0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0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0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0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0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0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0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0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0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0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0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0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0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0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0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0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0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0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0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0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0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0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0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0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0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0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0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0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0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0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0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0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0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0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0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0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0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0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0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0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0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0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0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0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0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0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0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0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0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0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0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0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0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0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0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0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0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0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0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0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0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0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0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0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0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0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0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0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0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0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0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0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0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0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0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0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0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0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0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0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0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0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0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0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0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0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0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0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0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0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0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0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0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0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0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0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0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0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0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0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0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0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0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0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0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0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0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0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0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0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0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0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0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0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0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0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0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0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0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0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0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0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0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0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0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0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0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0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0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0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0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0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0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0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0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0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0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0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0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0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0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0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0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0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0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0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0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0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0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0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0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0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0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0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0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0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0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0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0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0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0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0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0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0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0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0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0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0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0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0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0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0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0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0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0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0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0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0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0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0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0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0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0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0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0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0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0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0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0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0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0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0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0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0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0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0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0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0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0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0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0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0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0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0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0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0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0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0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0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0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0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0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0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0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0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0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0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0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0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0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0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0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0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0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0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0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0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0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0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0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0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0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0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0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0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0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0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0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0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0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0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0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0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0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0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0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0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0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0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0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0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0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0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0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0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0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0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0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0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0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0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0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0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0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0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0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0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0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0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0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0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0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0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0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0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0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0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0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0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0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0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0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0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0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0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0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0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0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0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0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0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0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0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0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0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0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0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0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0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0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0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0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0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0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0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0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0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0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0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0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0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0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0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0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0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0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0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0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0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0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0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0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0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0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0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0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0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0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0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0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0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0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0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0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0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0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0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0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0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0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0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0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0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0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0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0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0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0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0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0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0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0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0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0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0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0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0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0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0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0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0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0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0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0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0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0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0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0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0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0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0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0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0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0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0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0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0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0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0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0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0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0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0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0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0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0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0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0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0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0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0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0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0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0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0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0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0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0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0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0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0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0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0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0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0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0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0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0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0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0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0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0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0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0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0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0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0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0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0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0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0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0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0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0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0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0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0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0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0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0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0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0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0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0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0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0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0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0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0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0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0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0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0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0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0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0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0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0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0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0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0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0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0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0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0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0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0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0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0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0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0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0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0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0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0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0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0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0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0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0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0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0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0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0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0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0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0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0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0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0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0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0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0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0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0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0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0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0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0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0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0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0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0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0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0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0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0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0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0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0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0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0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0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0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0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0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0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0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0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0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0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0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0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0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0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0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0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0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0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0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0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0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0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0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0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0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0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0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0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0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0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0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0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0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0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0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0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0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0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0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0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0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0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0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0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0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0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0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0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0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0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0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0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0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0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0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0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0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0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0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0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0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0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0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0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0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0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0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0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0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0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0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0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0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0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0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0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0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0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0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0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0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0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0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0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0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0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0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0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0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0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0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0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0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0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0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0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0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0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0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0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0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0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0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0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0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0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0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0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0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0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0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0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0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0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0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0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0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0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0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0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0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0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0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0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0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0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0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0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0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0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0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0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0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0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0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0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0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0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0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0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0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0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0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0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0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0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0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0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0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0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0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0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0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0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0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0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0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0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0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0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0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0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0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0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0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0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0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0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0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0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0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0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0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0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0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0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0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0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0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0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0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0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0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0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0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0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0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0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0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0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0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0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0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0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0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0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0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0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0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0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0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0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0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0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0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0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0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0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0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0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0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0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0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0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0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0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0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0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0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0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0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0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0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0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0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0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0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0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0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0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0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0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0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0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0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0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0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0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0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0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0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0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0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0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0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0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0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0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0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0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0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0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0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0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0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0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0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0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0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0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0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0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0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0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0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0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0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0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0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0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0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0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0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0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0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0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0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0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0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0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0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0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0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0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0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0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0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0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0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0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0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0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0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0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0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0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0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0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0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0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0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0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0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0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0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0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0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0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0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0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0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0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0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0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0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0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0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0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0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0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0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0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0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0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0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0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0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0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0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0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0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0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0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0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0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0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0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0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0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0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0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0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0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0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0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0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0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0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0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0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0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0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0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0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0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0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0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0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0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0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0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0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0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0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0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0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0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0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0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0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0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0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0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0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0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0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0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0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0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0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0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0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0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0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0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0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0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0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0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0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0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0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0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0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0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0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0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0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0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0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0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0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0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0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0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0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0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0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0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0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0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0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0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0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0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0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0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0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0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0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0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0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0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0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0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0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0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0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0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0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0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0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0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0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0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0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0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0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0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0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0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0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0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0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0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0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0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0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0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0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0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0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0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0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0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0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0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0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0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0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0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0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0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0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0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0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0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0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0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0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0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0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0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0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0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0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0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0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0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0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0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0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0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0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0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0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0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0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0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0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0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0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0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0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0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0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0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0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0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0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0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0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0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0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0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0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0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0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0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0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0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0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0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0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0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0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0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0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0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0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0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0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0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0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0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0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0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0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0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0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0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0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0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0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0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0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0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0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0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0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0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0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0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0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0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0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0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0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0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0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0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0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0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0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0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0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0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0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0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0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0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0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0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0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0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0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0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0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0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0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0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0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0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0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0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0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0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0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0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0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0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0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0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0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0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0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0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0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0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0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0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0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0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0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0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0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0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0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0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0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0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0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0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0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0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0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0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0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0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0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0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0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0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0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0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0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0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0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0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0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0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0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0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0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0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0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0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0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0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0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0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0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0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0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0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0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0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0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0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0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0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0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0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0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0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0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0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0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0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0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0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0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0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0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0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0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0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0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0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0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0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0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0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0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0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0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0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0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0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0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0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0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0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0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0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0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0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0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0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0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0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0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0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0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0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0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0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0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0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0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0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0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0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0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0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0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0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0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0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0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0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0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0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0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0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0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0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0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0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0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0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0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0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0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0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0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0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0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0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0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0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0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0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0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0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0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0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0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0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0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0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0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0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0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0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0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0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0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0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0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0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0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0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0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0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0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0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0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0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0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0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0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0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0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0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0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0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0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0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0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0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0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0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0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0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0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0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0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0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0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0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0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0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0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0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0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0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0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0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0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0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0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0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0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0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0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0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0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0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0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0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0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0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0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0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0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0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0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0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0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0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0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0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0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0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0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0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0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0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0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0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0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0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0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0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0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0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0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0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0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0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0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0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0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0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0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0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0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0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0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0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0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0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0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0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0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0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0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0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0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0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0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0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0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0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0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0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0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0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0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0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0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0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0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0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0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0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0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0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0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0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0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0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0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0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0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0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0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0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0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0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0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0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0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0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0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0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0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0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0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0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0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0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0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0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0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0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0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0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0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0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0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0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0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0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0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0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0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0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0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0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0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0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0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0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0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0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0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0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0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0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0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0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0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0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0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0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0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0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0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0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0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0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0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0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0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0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0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0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0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0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0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0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0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0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0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0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0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0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0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0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0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0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0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0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0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0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0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0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0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0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0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0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0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0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0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0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0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0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0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0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0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0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0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0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0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0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0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0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0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0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0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0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0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0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0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0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0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0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0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0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0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0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0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0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0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0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0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0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0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0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0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0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0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0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0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0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0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0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0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0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0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0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0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0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0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0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0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0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0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0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0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0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0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0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0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0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0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0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0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0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0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0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0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0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0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0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0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0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0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0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0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0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0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0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0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0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0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0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0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0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0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0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0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0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0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0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0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0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0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0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0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0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0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0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0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0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0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0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0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0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0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0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0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0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0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0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0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0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0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0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0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0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0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0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0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0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0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0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0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0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0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0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0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0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0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0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0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0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0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0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0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0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0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0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0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0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0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0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0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0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0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0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0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0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0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0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0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0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0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0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0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0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0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0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0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0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0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0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0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0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0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0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0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0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0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0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0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0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0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0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0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0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0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0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0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0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0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0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0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0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0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0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0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0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0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0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0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0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0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0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0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0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0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0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0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0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0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0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0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0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0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0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0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0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0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0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0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0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0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0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0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0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0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0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0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0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0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0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0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0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0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0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0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0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0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0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0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0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0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0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0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0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0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0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0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0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0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0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0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0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0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0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0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0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0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0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0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0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0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0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0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0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0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0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0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0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0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0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0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0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0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0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0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0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0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0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0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0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0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0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0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0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0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0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0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0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0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0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0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0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0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0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0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0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0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0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0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0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0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0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0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0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0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0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0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0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0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0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0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0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0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0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0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0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0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0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0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0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0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0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0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0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0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0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0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0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0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0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0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0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0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0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0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0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0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0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0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0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0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0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0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0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0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0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0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0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0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0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0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0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0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0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0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0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0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0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0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0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0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0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0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0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0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0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0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0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0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0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0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0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0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0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0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0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0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0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0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0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0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0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0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0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0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0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0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0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0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0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0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0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0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0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0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0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0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0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0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0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0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0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0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0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0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0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0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0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0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0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0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0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0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0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0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0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0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0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0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0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0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0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0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0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0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0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0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0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0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0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0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0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0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0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0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0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0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0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0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0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0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0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0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0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0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0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0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0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0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0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0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0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0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0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0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0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0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0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0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0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0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0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0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0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0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0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0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0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0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0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0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0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0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0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0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0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0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0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0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0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0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0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0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0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0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0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0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0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0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0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0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0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0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0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0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0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0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0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0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0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0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0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0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0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0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0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0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0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0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0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0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0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0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0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0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0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0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0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0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0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0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0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0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0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0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0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0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0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0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0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0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0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0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0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0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0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0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0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0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0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0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0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0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0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0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0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0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0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0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0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0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0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0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0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0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0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0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0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0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0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0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0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0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0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0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0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0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0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0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0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0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0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0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0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0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0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0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0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0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0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0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0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0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0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0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0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0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0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0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0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0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0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0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0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0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0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0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0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0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0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0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0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0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0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0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0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0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0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0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0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0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0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0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0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0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0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0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0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0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0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0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0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0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0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0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0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0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0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0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0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0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0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0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0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0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0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0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0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0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0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0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0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0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0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0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0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0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0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0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0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0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0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0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0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0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0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0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0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0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0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0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0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0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0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0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0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0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0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0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0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0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0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0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0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0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0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0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0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0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0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0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0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0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0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0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0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0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0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0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0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0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0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0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0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0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0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0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0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0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0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0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0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0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0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0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0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0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0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0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0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0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0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0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0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0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0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0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0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0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0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0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0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0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0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0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0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0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0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0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0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0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0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0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0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0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0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0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0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0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0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0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0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0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0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0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0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0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0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0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0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0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0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0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0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0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0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0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0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0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0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0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0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0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0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0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0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0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0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0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0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0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0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0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0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0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0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0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0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0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0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0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0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0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0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0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0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0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0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0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0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0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0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0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0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0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0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0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0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0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0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0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0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0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0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0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0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0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0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0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0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0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0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0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0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0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0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0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0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0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0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0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0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0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0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0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0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0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0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0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0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0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0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0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0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0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0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0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0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0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0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0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0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0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0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0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0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0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0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0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0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0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0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0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0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0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0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0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0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0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0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0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0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0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0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0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0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0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0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0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0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0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0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0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0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0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0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0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0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0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0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0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0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0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0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0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0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0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0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0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0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0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0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0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0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0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0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0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0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0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0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0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0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0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0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0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0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0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0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0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0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0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0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0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0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0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0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0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0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0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0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0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0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0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0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0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0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0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0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0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0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0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0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0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0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0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0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0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0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0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0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0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0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0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0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0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0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0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0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0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0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0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0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0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0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0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0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0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0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0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0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0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0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0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0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0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0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0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0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0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0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0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0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0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0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0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0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0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0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0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0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0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0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0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0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0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0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0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0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0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0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0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0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0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0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0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0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0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0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0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0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0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0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0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0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0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0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0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0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0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0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0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0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0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0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0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0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0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0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0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0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0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0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0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0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0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0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0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0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0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0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0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0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0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0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0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0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0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0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0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0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0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0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0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0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0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0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0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0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0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0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0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0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0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0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0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0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0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0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0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0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0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0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0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0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0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0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0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0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0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0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0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0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0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0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0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0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0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0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0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0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0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0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0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0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0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0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0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0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0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0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0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0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0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0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0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0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0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0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0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0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0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0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0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0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0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0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0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0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0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0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0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0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0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0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0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0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0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0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0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0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0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0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0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0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0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0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0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0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0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0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0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0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0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0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0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0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0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0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0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0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0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0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0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0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0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0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0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0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0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0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0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0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0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0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0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0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0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0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0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0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0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0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0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0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0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0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0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0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0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0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0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0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0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0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0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0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0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0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0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0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0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0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0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0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0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0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0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0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0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0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0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0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0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0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0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0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0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0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0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0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0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0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0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0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0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0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0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0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0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0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0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0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0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0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0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0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0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0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0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0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0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0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0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0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0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0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0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0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0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0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0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0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0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0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0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0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0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0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0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0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0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0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0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0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0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0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0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0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0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0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0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0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0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0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0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0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0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0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0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0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0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0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0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0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0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0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0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0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0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0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0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0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0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0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0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0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0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0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0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0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0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0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0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0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0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0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0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0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0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0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0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0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0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0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0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0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0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0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0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0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0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0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0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0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0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0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0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0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0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0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0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0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0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0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0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0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0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0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0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0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0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0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0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0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0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0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0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0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0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0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0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0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0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0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0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0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0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0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0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0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0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0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0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0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0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0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0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0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0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0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0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0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0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0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0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0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0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0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0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0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0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0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0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0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0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0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0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0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0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0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0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0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0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0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0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0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0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0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0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0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0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0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0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0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0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0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0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0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0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0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0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0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0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0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0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0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0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0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0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0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0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0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0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0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0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0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0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0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0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0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0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0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0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0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0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0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0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0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0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0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0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0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0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0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0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0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0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0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0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0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0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0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0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0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0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0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0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0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0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0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0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0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0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0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0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0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0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0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0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0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0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0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0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0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0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0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0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0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0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0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0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0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0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0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0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0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0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0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0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0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0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0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0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0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0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0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0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0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0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0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0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0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0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0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0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0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0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0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0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0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0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0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0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0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0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0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0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0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0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0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0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0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0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0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0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0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0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0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0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0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0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0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0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0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0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0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0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0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0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0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0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0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0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0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0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0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0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0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0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0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0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0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0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0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0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0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0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0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0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0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0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0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0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0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0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0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0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0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0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0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0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0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0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0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0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0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0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0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0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0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0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0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0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0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0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0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0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0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0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0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0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0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0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0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0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0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0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0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0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0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0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0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0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0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0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0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0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0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0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0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0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0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0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0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0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0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0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0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0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0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0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0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0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0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0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0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0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0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0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0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0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0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0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0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0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0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0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0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0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0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0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0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0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0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0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0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0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0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0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0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0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0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0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0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0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0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0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0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0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0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0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0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0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0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0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0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0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0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0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0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0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0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0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0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0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0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0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0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0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0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0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0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0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0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0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0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0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0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0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0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0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0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0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0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0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0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0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0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0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0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0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0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0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0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0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0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0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0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0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0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0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0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0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0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0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0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0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0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0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0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0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0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0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0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0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0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0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0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0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0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0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0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0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0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0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0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0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0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0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0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0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0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0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0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0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0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0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0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0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0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0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0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0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0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0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0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0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0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0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0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0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0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0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0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0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0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0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0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0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0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0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0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0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0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0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0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0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0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0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0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0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0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0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0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0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0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0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0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0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0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0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0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0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0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0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0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0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0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0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0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0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0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0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0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0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0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0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0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0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0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0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0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0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0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0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0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0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0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0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0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0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0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0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0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0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0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0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0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0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0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0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0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0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0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0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0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0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0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0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0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0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0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0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0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0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0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0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0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0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0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0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0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0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0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0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0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0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0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0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0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0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0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0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0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0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0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0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0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0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0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0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0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0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0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0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0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0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0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0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0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0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0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0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0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0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0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0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0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0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0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0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0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0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0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0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0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0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0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0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0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0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0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0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0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0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0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0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0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0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0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0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0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0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0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0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0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0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0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0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0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0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0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0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0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0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0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0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0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0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0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0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0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0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0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0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0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0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0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0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0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0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0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0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0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0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0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0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0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0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0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0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0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0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0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0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0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0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0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0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0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0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0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0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0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0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0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0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0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0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0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0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0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0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0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0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0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0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0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0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0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0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0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0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0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0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0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0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0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0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0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0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0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0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0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0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0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0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0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0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0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0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0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0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0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0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0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0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0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0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0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0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0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0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0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0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0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0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0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0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0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0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0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0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0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0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0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0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0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0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0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0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0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0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0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0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0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0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0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0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0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0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0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0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0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0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0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0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0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0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0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0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0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0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0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0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0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0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0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0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0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0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0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0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0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0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0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0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0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0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0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0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0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0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0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0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0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0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0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0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0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0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0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0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0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0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0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0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0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0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0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0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0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0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0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0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0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0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0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0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0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0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0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0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0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0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0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0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0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0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0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0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0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0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0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0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0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0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0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0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0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0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0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0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0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0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0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0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0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0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0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0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0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0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0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0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0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0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0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0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0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0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0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0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0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0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0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0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0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0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0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0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0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0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0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0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0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0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0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0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0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0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0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0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0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0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0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0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0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0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0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0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0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0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0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0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0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0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0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0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0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0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0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0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0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0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0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0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0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0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0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0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0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0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0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0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0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0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0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0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0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0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0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0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0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0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0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0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0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0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0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0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0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0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0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0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0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0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0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0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0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0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0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0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0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0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0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0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0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0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0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0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0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0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0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0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0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0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0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0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0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0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0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0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0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0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0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0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0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0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0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0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0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0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0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0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0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0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0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0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0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0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0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0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0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0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0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0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0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0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0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0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0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0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0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0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0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0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0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0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0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0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0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0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0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0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0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0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0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0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0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0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0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0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0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0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0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0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0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0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0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0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0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0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0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0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0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0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0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0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0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0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0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0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0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0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0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0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0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0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0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0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0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0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0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0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0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0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0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0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0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0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0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0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0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0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0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0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0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0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0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0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0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0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0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0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0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0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0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0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0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0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0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0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0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0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0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0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0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0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0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0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0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0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0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0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0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0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0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0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0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0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0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0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0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0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0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0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0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0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0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0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0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0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0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0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0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0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0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0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0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0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0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0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0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0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0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0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0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0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0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0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0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0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0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0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0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0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0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0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0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0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0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0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0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0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0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0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0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0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0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0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0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0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0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0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0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0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0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0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0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0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0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0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0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0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0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0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0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0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0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0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0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0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0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0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0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0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0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0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0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0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0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0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0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0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0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0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0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0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0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0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0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0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0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0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0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0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0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0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0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0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0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0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0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0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0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0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0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0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0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0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0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0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0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0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0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0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0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0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0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0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0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0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0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0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0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0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0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0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0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0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0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0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0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0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0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0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0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0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0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0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0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0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0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0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0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0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0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0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0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0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0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0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0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0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0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0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0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0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0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0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0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0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0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0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0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0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0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0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0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0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0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0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0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0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0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0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0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0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0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0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0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0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0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0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0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0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0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0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0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0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0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0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0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0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0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0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0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0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0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0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0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0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0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0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0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0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0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0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0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0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0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0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0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0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0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0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0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0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0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0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0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0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0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0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0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0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0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0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0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0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0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0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0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0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0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0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0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0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0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0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0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0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0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0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0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0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0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0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0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0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0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0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0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0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0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0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0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0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0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0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0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0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0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0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0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0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0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0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0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0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0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0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0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0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0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0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0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0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0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0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0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0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0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0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0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0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0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0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0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0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0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0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0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0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0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0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0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0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0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0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0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0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0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0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0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0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0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0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0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0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0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0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0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0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0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0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0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0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0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0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0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0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0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0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0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0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0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0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0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0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0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0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0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0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0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0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0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0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0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0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0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0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0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0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0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0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0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0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0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0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0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0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0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0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0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0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0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0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0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0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0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0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0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0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0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0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0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0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0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0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0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0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0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0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0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0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0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0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0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0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0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0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0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0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0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0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0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0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0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0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0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0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0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0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0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0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0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0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0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0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0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0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0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0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0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0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0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0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0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0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0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0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0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0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0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0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0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0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0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0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0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0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0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0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0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0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0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0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0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0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0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0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0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0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0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0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0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0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0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0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0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0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0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0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0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0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0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0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0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0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0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0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0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0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0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0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0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0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0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0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0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0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0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0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0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0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0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0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0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0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0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0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0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0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0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0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0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0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0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0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0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0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0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0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0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0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0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0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0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0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0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0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0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0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0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0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0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0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0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0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0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0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0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0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0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0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0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0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0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0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0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0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0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0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0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0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0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0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0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0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0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0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0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0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0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0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0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0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0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0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0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0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0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0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0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0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0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0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0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0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0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0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0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0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0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0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0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0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0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0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0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0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0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0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0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0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0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0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0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0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0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0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0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0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0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0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0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0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0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0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0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0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0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0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0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0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0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0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0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0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0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0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0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0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0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0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0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0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0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0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0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0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0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0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0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0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0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0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0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0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0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0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0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0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0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0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0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0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0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0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0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0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0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0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0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0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0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0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0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0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0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0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0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0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0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0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0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0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0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0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0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0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0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0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0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0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0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0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0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0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0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0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0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0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0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0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0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0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0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0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0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0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0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0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0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0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0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0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0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0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0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0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0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0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0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0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0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0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0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0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0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0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0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0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0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0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0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0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0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0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0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0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0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0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0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0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0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0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0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0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0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0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0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0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0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0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0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0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0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0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0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0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0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0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0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0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0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0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0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0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0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0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0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0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0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0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0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0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0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0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0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0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0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0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0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0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0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0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0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0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0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0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0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0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0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0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0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0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0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0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0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0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0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0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0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0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0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0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0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0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0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0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0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0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0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0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0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0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0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0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0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0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0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0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0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0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0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0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0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0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0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0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0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0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0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0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0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0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0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0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0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0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0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0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0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0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0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0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0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0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0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0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0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0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0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0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0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0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0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0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0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0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0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0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0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0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0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0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0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0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0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0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0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0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0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0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0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0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0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0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0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0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0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0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0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0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0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0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0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0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0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0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0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0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0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0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0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0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0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0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0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0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0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0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0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0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0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0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0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0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0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0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0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0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0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0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0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0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0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0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0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0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0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0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0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0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0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0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0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0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0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0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0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0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0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0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0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0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0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0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0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0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0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0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0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0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0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0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0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0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0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0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0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0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0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0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0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0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0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0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0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0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0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0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0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0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0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0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0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0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0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0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0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0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0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0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0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0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0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0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0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0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0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0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0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0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0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0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0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0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0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0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0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0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0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0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0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0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0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0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0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0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0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0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0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0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0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0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0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0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0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0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0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0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0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0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0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0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0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0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0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0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0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0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0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0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0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0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0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0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0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0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0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0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0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0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0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0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0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0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0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0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0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0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0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0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0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0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0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0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0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0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0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0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0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0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0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0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0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0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0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0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0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0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0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0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0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0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0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0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0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0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0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0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0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0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0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0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0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0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0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0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0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0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0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0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0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0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0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0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0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0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0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0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0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0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0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0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0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0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0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0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0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0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0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0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0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0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0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0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0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0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0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0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0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0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0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0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0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0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0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0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0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0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0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0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0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0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0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0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0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0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0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0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0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0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0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0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0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0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0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0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0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0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0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0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0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0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0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0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0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0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0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0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0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0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0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0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0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0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0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0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0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0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0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0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0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0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0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0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0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0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0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0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0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0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0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0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0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0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0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0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0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0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0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0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0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0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0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0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0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0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0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0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0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0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0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0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0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0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0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0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0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0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0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0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0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0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0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0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0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0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0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0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0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0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0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0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0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0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0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0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0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0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0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0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0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0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0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0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0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0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0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0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0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0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0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0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0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0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0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0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0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0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0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0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0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0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0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0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0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0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0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0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0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0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0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0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0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0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0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0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0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0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0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0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0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0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0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0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0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0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0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0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0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0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0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0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0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0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0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0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0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0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0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0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0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0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0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0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0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0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0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0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0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0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0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0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0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0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0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0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0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0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0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0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0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0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0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0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0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0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0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0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0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0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0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0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0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0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0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0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0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0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0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0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0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0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0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0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0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0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0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0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0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0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0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0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0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0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0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0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0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0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0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0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0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0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0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0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0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0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0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0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0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0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0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0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0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0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0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0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0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0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0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0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0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0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0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0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0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0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0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0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0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0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0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0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0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0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0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0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0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0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0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0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0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0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0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0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0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0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0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0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0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0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0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0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0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0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0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0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0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0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0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0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0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0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0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0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0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0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0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0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0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0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0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0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0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0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0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0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0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0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0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0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0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0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0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0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0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0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0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0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0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0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0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0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0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0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0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0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0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0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0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0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0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0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0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0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0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0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0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0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0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0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0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0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0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0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0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0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0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0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0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0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0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0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0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0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0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0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0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0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0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0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0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0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0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0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0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0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0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0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0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0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0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0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0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0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0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0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0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0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0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0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0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0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0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0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0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0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0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0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0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0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0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0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0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0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0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0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0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0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0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0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0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0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0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0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0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0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0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0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0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0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0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0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0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0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0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0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0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0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0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0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0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0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0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0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0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0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0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0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0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0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0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0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0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0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0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0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0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0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0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0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0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0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0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0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0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0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0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0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0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0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0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0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0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0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0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0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0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0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0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0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0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0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0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0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0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0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0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0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0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0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0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0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0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0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0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0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0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0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0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0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0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0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0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0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0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0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0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0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0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0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0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0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0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0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0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0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0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0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0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0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0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0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0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0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0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0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0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0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0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0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0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0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0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0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0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0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0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0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0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0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0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0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0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0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0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0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0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0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0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0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0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0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0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0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0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0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0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0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0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0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0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0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0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0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0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0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0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0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0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0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0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0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0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0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0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0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0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0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0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0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0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0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0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0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0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0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0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0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0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0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0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0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0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0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0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0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0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0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0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0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0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0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0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0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0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0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0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0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0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0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0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0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0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0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0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0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0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0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0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0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0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0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0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0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0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0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0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0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0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0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0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0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0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0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0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0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0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0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0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0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0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0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0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0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0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0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0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0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0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0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0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0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0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0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0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0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0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0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0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0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0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0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0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0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0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0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0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0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0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0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0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0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0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0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0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0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0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0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0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0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0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0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0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0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0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0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0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0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0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0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0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0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0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0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0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0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0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0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0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0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0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0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0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0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0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0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0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0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0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0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0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0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0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0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0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0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0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0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0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0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0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0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0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0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0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0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0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0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0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0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0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0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0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0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0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0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0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0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0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0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0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0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0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0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0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0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0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0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0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0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0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0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0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0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0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0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0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0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0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0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0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0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0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0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0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0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0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0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0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0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0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0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0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0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0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0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0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0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0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0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0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0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0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0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0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0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0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0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0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0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0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0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0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0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0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0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0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0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0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0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0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0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0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0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0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0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0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0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0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0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0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0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0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0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0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0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0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0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0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0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0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0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0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0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0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0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0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0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0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0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0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0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0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0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0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0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0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0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0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0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0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0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0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0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0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0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0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0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0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0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0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0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0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0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0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0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0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0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0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0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0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0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0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0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0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0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0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0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0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0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0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0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0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0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0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0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0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0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0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0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0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0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0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0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0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0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0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0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0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0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0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0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0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0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0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0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0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0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0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0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0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0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0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0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0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0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0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0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0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0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0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0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0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0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0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0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0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0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0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0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0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0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0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0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0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0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0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0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0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0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0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0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0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0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0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0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0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0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0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0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0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0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0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0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0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0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0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0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0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0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0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0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0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0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0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0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0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0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0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0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0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0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0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0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0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0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0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0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0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0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0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0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0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0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0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0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0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0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0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0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0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0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0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0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0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0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0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0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0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0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0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0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0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0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0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0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0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0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0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0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0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0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0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0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0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0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0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0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0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0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0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0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0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0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0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0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0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0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0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0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0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0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0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0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0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0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0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0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0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0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0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0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0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0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0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0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0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0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0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0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0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0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0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0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0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0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0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0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0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0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0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0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0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0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0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0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0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0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0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0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0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0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0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0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0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0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0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0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0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0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0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0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0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0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0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0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0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0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0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0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0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0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0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0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0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0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0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0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0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0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0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0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0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0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0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0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0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0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0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0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0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0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0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0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0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0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0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0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0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0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0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0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0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0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0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0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0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0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0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0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0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0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0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0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0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0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0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0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0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0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0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0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0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0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0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0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0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0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0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0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0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0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0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0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0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0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0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0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0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0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0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0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0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0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0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0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0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0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0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0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0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0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0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0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0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0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0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0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0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0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0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0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0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0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0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0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0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0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0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0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0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0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0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0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0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0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0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0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0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0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0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0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0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0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0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0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0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0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0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0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0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0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0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0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0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0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0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0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0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0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0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0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0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0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0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0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0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0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0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0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0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0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0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0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0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0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0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0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0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0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0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0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0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0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0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0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0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0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0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0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0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0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0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0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0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0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0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0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0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0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0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0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0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0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0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0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0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0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0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0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0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0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0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0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0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0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0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0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0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0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0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0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0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0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0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0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0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0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0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0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0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0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0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0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0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0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0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0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0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0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0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0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0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0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0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0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0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0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0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0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0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0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0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0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0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0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0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0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0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0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0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0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0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0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0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0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0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0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0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0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0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0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0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0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0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0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0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0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0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0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0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0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0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0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0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0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0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0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0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0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0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0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0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0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0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0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0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0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0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0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0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0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0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0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0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0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0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0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0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0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0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0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0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0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0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0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0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0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0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0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0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0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0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0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0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0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0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0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0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0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0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0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0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0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0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0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0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0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0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0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0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0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0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0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0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0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0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0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0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0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0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0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0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0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0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0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0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0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0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0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0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0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0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0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0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0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0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0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0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0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0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0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0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0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0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0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0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0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0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0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0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0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0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0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0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0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0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0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0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0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0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0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0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0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0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0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0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0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0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0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0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0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0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0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0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0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0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0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0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0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0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0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0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0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0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0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0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0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0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0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0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0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0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0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0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0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0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0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0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0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0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0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0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0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0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0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0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0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0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0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0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0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0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0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0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0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0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0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0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0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0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0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0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0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0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0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0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0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0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0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0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0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0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0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0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0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0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0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0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0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0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0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0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0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0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0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0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0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0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0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0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0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0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0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0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0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0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0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0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0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0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0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0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0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0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0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0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0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0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0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0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0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0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0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0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0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0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0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0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0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0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0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0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0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0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0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0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0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0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0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0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0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0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0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0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0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0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0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0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0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0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0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0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0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0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0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0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0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0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0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0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0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0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0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0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0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0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0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0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0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0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0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0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0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0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0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0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0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0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0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0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0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0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0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0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0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0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0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0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0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0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0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0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0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0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0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0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0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0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0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0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0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0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0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0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0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0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0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0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0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0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0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0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0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0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0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0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0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0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0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0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0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0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0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0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0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0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0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0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0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0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0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0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0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0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0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0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0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0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0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0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0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0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0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0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0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0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0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0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0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0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0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0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0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0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0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0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0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0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0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0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0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0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0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0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0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0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0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0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0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0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0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0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0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0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0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0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0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0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0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0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0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0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0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0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0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0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0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0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0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0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0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0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0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0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0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0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0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0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0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0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0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0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0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0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0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0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0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0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0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0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0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0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0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0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0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0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0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0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0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0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0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0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0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0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0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0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0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0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0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0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0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0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0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0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0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0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0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0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0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0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0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0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0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0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0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0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0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0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0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0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0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0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0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0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0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0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0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0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0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0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0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0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0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0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0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0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0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0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0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0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0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0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0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0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0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0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0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0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0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0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0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0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0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0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0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0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0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0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0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0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0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0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0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0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0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0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0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0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0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0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0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0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0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0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0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0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0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0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0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0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0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0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0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0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0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0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0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0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0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0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0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0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0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0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0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0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0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0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0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0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0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0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0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0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0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0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0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0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0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0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0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0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0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0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0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0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0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0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0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0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0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0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0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0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0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0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0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0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0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0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0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0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0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0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0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0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0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0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0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0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0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0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0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0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0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0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0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0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0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0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0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0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0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0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0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0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0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0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0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0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0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0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0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0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0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0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0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0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0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0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0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0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0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0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0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0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0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0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0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0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0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0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0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0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0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0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0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0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0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0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0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0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0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0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0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0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0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0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0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0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0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0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0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0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0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0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0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0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0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0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0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0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0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0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0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0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0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0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0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0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0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0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0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0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0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0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0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0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0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0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0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0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0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0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0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0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0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0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0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0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0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0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0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0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0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0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0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0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0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0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0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0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0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0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0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0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0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0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0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0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0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0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0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0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0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0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0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0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0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0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0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0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0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0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0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0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0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0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0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0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0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0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0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0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0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0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0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0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0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0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0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0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0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0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0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0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0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0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0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0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0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0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0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0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0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0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0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0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0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0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0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0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0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0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0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0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0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0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0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0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0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0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0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0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0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0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0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0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0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0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0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0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0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0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0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0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0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0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0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0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0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0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0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0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0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0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0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0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0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0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0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0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0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0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0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0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0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0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0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0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0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0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0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0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0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0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0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0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0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0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0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0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0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0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0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0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0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0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0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0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0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0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0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0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0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0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0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0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0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0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0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0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0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0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0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0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0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0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0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0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0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0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0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0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0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0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0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0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0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0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0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0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0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0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0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0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0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0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0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0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0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0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0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0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0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0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0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0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0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0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0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0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0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0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0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0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0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0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0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0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0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0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0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0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0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0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0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0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0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0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0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0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0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0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0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0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0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0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0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0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0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0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0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0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0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0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0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0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0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0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0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0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0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0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0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0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0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0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0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0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0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0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0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0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0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0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0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0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0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0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0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0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0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0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0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0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0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0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0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0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0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0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0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0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0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0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0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0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0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0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0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0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0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0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0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0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0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0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0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0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0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0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0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0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0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0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0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0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0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0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0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0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0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0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0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0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0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0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0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0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0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0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0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0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0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0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0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0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0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0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0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0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0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0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0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0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0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0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0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0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0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0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0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0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0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0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0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0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0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0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0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0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0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0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0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0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0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0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0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0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0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0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0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0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0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0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0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0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0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0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0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0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0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0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0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0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0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0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0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0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0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0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0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0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0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0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0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0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0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0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0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0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0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0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0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0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0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0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0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0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0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0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0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0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0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0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0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0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0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0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0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0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0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0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0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0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0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0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0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0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0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0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0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0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0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0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0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0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0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0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0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0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0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0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0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0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0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0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0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0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0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0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0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0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0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0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0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0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0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0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0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0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0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0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0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0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0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0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0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0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0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0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0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0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0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0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0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0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0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0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0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0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0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0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0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0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0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0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0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0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0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0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0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0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0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0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0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0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0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0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0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0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0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0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0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0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0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0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0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0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0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0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0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0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0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0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0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0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0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0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0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0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0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0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0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0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0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0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0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0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0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0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0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0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0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0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0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0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0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0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0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0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0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0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0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0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0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0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0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0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0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0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0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0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0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0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0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0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0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0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0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0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0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0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0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0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0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0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0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0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0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0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0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0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0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0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0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0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0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0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0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0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0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0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0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0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0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0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0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0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0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0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0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0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0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0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0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0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0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0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0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0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0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0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0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0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0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0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0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0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0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0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0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0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0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0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0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0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0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0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0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0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0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0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0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0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0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0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0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0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0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0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0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0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0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0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0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0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0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0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0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0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0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0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0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0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0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0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0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0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0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0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0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0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0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0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0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0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0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0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0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0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0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0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0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0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0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0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0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0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0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0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0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0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0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0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0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0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0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0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0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0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0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0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0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0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0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0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0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0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0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0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0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0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0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0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0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0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0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0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0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0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0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0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0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0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0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0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0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0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0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0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0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0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0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0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0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0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0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0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0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0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0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0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0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0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0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0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0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0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0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0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0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0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0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0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0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0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0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0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0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0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0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0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0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0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0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0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0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0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0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0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0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0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0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0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0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0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0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0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0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0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0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0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0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0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0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0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0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0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0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0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0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0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0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0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0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0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0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0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0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0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0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0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0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0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0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0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0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0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0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0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0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0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0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0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0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0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0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0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0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0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0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0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0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0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0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0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0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0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0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0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0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0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0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0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0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0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0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0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0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0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0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0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0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0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0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0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0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0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0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0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0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0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0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0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0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0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0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0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0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0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0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0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0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0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0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0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0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0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0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0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0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0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0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0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0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0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0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0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0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0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0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0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0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0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0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0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0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0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0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0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0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0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0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0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0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0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0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0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0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0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0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0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0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0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0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0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0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0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0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0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0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0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0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0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0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0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0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0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0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0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0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0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0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0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0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0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0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0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0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0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0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0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0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0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0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0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0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0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0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0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0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0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0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0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0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0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0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0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0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0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0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0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0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0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0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0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0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0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0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0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0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0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0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0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0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0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0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0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0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0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0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0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0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0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0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0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0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0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0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0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0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0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0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0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0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0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0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0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0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0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0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0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0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0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0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0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0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0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0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0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0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10">
      <formula>ISERROR(D6)</formula>
    </cfRule>
  </conditionalFormatting>
  <conditionalFormatting sqref="E6 G6:U6">
    <cfRule type="containsErrors" dxfId="9" priority="9">
      <formula>ISERROR(E6)</formula>
    </cfRule>
  </conditionalFormatting>
  <conditionalFormatting sqref="D7:E207 G7:U207">
    <cfRule type="containsErrors" dxfId="8" priority="8">
      <formula>ISERROR(D7)</formula>
    </cfRule>
  </conditionalFormatting>
  <conditionalFormatting sqref="V6">
    <cfRule type="containsErrors" dxfId="7" priority="7">
      <formula>ISERROR(V6)</formula>
    </cfRule>
  </conditionalFormatting>
  <conditionalFormatting sqref="W6:AY6">
    <cfRule type="containsErrors" dxfId="6" priority="6">
      <formula>ISERROR(W6)</formula>
    </cfRule>
  </conditionalFormatting>
  <conditionalFormatting sqref="V7:AY207">
    <cfRule type="containsErrors" dxfId="5" priority="5">
      <formula>ISERROR(V7)</formula>
    </cfRule>
  </conditionalFormatting>
  <conditionalFormatting sqref="AZ6">
    <cfRule type="containsErrors" dxfId="4" priority="11">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286" customWidth="true"/>
    <col min="2" max="2" width="29.75" customWidth="true"/>
    <col min="3" max="8" width="7.875" customWidth="true"/>
    <col min="9" max="10" width="1.125" customWidth="true"/>
    <col min="11" max="11" width="24.625" style="286" customWidth="true"/>
    <col min="12" max="12" width="29.75" customWidth="true"/>
    <col min="13" max="18" width="7.875" customWidth="true"/>
    <col min="19" max="20" width="1.125" customWidth="true"/>
    <col min="21" max="21" width="24.625" style="286" customWidth="true"/>
    <col min="22" max="22" width="29.75" customWidth="true"/>
    <col min="23" max="28" width="7.875" customWidth="true"/>
    <col min="29" max="30" width="1.125" customWidth="true"/>
    <col min="31" max="31" width="24.625" style="286" customWidth="true"/>
    <col min="32" max="32" width="29.75" customWidth="true"/>
    <col min="33" max="38" width="7.875" customWidth="true"/>
    <col min="39" max="40" width="1.125" customWidth="true"/>
    <col min="41" max="41" width="24.625" style="286" customWidth="true"/>
    <col min="42" max="42" width="29.75" customWidth="true"/>
    <col min="43" max="48" width="7.875" customWidth="true"/>
    <col min="49" max="50" width="1.125" customWidth="true"/>
    <col min="51" max="51" width="24.625" style="286" customWidth="true"/>
    <col min="52" max="52" width="29.75" style="286" customWidth="true"/>
    <col min="53" max="58" width="7.875" customWidth="true"/>
    <col min="59" max="60" width="1.125" customWidth="true"/>
    <col min="61" max="61" width="24.625" style="286" customWidth="true"/>
    <col min="62" max="62" width="29.75" customWidth="true"/>
    <col min="63" max="68" width="7.875" customWidth="true"/>
    <col min="69" max="70" width="1.125" customWidth="true"/>
    <col min="71" max="71" width="24.625" style="286" customWidth="true"/>
    <col min="72" max="72" width="29.75" customWidth="true"/>
    <col min="73" max="78" width="7.875" customWidth="true"/>
    <col min="79" max="80" width="1.125" customWidth="true"/>
    <col min="81" max="81" width="24.625" style="286" customWidth="true"/>
    <col min="82" max="82" width="29.75" customWidth="true"/>
    <col min="83" max="88" width="7.875" customWidth="true"/>
    <col min="89" max="90" width="1.125" customWidth="true"/>
    <col min="91" max="91" width="24.625" style="286" customWidth="true"/>
    <col min="92" max="92" width="29.75" customWidth="true"/>
    <col min="93" max="98" width="7.875" customWidth="true"/>
    <col min="99" max="100" width="1.125" customWidth="true"/>
    <col min="101" max="101" width="24.625" style="286" customWidth="true"/>
    <col min="102" max="102" width="29.75" customWidth="true"/>
    <col min="103" max="108" width="7.875" customWidth="true"/>
    <col min="109" max="110" width="1.125" customWidth="true"/>
    <col min="111" max="111" width="24.625" style="286" customWidth="true"/>
    <col min="112" max="112" width="29.75" customWidth="true"/>
    <col min="113" max="118" width="7.875" customWidth="true"/>
    <col min="119" max="120" width="1.125" customWidth="true"/>
    <col min="121" max="121" width="24.625" style="286" customWidth="true"/>
    <col min="122" max="122" width="29.75" customWidth="true"/>
    <col min="123" max="128" width="7.875" customWidth="true"/>
    <col min="129" max="130" width="1.125" customWidth="true"/>
    <col min="131" max="131" width="24.625" style="286" customWidth="true"/>
    <col min="132" max="132" width="29.75" customWidth="true"/>
    <col min="133" max="138" width="7.875" customWidth="true"/>
    <col min="139" max="140" width="1.125" customWidth="true"/>
    <col min="141" max="141" width="24.625" style="286" customWidth="true"/>
    <col min="142" max="142" width="29.75" customWidth="true"/>
    <col min="143" max="148" width="7.875" customWidth="true"/>
    <col min="149" max="150" width="1.125" customWidth="true"/>
    <col min="151" max="151" width="24.625" style="286" customWidth="true"/>
    <col min="152" max="152" width="29.75" customWidth="true"/>
    <col min="153" max="158" width="7.875" customWidth="true"/>
    <col min="159" max="160" width="1.125" customWidth="true"/>
    <col min="161" max="161" width="24.625" style="286" customWidth="true"/>
    <col min="162" max="162" width="29.75" customWidth="true"/>
    <col min="163" max="168" width="7.875" customWidth="true"/>
    <col min="169" max="170" width="1.125" customWidth="true"/>
    <col min="171" max="171" width="24.625" style="286" customWidth="true"/>
    <col min="172" max="172" width="29.75" customWidth="true"/>
    <col min="173" max="178" width="7.875" customWidth="true"/>
    <col min="179" max="180" width="1.125" customWidth="true"/>
    <col min="181" max="181" width="24.625" style="286" customWidth="true"/>
    <col min="182" max="182" width="29.75" customWidth="true"/>
    <col min="183" max="188" width="7.875" customWidth="true"/>
    <col min="189" max="190" width="1.125" customWidth="true"/>
    <col min="191" max="191" width="24.625" style="286" customWidth="true"/>
    <col min="192" max="192" width="29.75" customWidth="true"/>
    <col min="193" max="198" width="7.875" customWidth="true"/>
    <col min="199" max="200" width="1.125" customWidth="true"/>
    <col min="201" max="201" width="24.625" style="286" customWidth="true"/>
    <col min="202" max="202" width="29.75" customWidth="true"/>
    <col min="203" max="208" width="7.875" customWidth="true"/>
    <col min="209" max="210" width="1.125" customWidth="true"/>
    <col min="211" max="211" width="24.625" style="286" customWidth="true"/>
    <col min="212" max="212" width="29.75" customWidth="true"/>
    <col min="213" max="218" width="7.875" customWidth="true"/>
    <col min="219" max="220" width="1.125" customWidth="true"/>
    <col min="221" max="221" width="24.625" style="286" customWidth="true"/>
    <col min="222" max="222" width="29.75" customWidth="true"/>
    <col min="223" max="228" width="7.875" customWidth="true"/>
    <col min="229" max="230" width="1.125" customWidth="true"/>
    <col min="231" max="231" width="24.625" style="286" customWidth="true"/>
    <col min="232" max="232" width="29.75" customWidth="true"/>
    <col min="233" max="238" width="7.875" customWidth="true"/>
    <col min="239" max="240" width="1.125" customWidth="true"/>
  </cols>
  <sheetData>
    <row r="1" ht="15.75" customHeight="true" x14ac:dyDescent="0.25">
      <c r="A1" s="292" t="s">
        <v>29</v>
      </c>
      <c r="B1" s="293" t="s">
        <v>210</v>
      </c>
      <c r="C1" s="539" t="s">
        <v>199</v>
      </c>
      <c r="D1" s="540"/>
      <c r="E1" s="540"/>
      <c r="F1" s="540"/>
      <c r="G1" s="540"/>
      <c r="H1" s="541"/>
      <c r="I1" s="11"/>
      <c r="J1" s="11"/>
      <c r="K1" s="292" t="s">
        <v>29</v>
      </c>
      <c r="L1" s="395" t="s">
        <v>207</v>
      </c>
      <c r="M1" s="539" t="s">
        <v>199</v>
      </c>
      <c r="N1" s="540"/>
      <c r="O1" s="540"/>
      <c r="P1" s="540"/>
      <c r="Q1" s="540"/>
      <c r="R1" s="541"/>
      <c r="S1" s="11"/>
      <c r="T1" s="11"/>
      <c r="U1" s="292" t="s">
        <v>29</v>
      </c>
      <c r="V1" s="395" t="s">
        <v>218</v>
      </c>
      <c r="W1" s="539" t="s">
        <v>199</v>
      </c>
      <c r="X1" s="540"/>
      <c r="Y1" s="540"/>
      <c r="Z1" s="540"/>
      <c r="AA1" s="540"/>
      <c r="AB1" s="541"/>
      <c r="AC1" s="11"/>
      <c r="AD1" s="11"/>
      <c r="AZ1" s="387"/>
      <c r="BA1" s="550"/>
      <c r="BB1" s="550"/>
      <c r="BC1" s="550"/>
      <c r="BD1" s="550"/>
      <c r="BE1" s="550"/>
      <c r="BF1" s="550"/>
    </row>
    <row r="2" x14ac:dyDescent="0.25">
      <c r="A2" s="394" t="s">
        <v>211</v>
      </c>
      <c r="B2" s="294"/>
      <c r="C2" s="542"/>
      <c r="D2" s="542"/>
      <c r="E2" s="542"/>
      <c r="F2" s="542"/>
      <c r="G2" s="542"/>
      <c r="H2" s="543"/>
      <c r="I2" s="11"/>
      <c r="J2" s="11"/>
      <c r="K2" s="394" t="s">
        <v>206</v>
      </c>
      <c r="L2" s="294"/>
      <c r="M2" s="542"/>
      <c r="N2" s="542"/>
      <c r="O2" s="542"/>
      <c r="P2" s="542"/>
      <c r="Q2" s="542"/>
      <c r="R2" s="543"/>
      <c r="S2" s="11"/>
      <c r="T2" s="11"/>
      <c r="U2" s="394" t="s">
        <v>212</v>
      </c>
      <c r="V2" s="294"/>
      <c r="W2" s="542"/>
      <c r="X2" s="542"/>
      <c r="Y2" s="542"/>
      <c r="Z2" s="542"/>
      <c r="AA2" s="542"/>
      <c r="AB2" s="543"/>
      <c r="AC2" s="11"/>
      <c r="AD2" s="11"/>
      <c r="BA2" s="550"/>
      <c r="BB2" s="550"/>
      <c r="BC2" s="550"/>
      <c r="BD2" s="550"/>
      <c r="BE2" s="550"/>
      <c r="BF2" s="550"/>
    </row>
    <row r="3" x14ac:dyDescent="0.25">
      <c r="A3" s="295" t="s">
        <v>200</v>
      </c>
      <c r="B3" s="296"/>
      <c r="C3" s="544">
        <v>2003</v>
      </c>
      <c r="D3" s="545"/>
      <c r="E3" s="545"/>
      <c r="F3" s="545"/>
      <c r="G3" s="545"/>
      <c r="H3" s="546"/>
      <c r="I3" s="11"/>
      <c r="J3" s="11"/>
      <c r="K3" s="295" t="s">
        <v>200</v>
      </c>
      <c r="L3" s="296"/>
      <c r="M3" s="544">
        <v>2011</v>
      </c>
      <c r="N3" s="545"/>
      <c r="O3" s="545"/>
      <c r="P3" s="545"/>
      <c r="Q3" s="545"/>
      <c r="R3" s="546"/>
      <c r="S3" s="11"/>
      <c r="T3" s="11"/>
      <c r="U3" s="295" t="s">
        <v>200</v>
      </c>
      <c r="V3" s="296"/>
      <c r="W3" s="544">
        <v>2014</v>
      </c>
      <c r="X3" s="545"/>
      <c r="Y3" s="545"/>
      <c r="Z3" s="545"/>
      <c r="AA3" s="545"/>
      <c r="AB3" s="546"/>
      <c r="AC3" s="11"/>
      <c r="AD3" s="11"/>
      <c r="BA3" s="550"/>
      <c r="BB3" s="550"/>
      <c r="BC3" s="550"/>
      <c r="BD3" s="550"/>
      <c r="BE3" s="550"/>
      <c r="BF3" s="550"/>
    </row>
    <row r="4" s="4" customFormat="true" ht="18" customHeight="true" x14ac:dyDescent="0.25">
      <c r="A4" s="297" t="s">
        <v>187</v>
      </c>
      <c r="B4" s="298" t="s">
        <v>57</v>
      </c>
      <c r="C4" s="299" t="s">
        <v>7</v>
      </c>
      <c r="D4" s="300" t="s">
        <v>1</v>
      </c>
      <c r="E4" s="300" t="s">
        <v>2</v>
      </c>
      <c r="F4" s="300" t="s">
        <v>16</v>
      </c>
      <c r="G4" s="300" t="s">
        <v>17</v>
      </c>
      <c r="H4" s="301" t="s">
        <v>18</v>
      </c>
      <c r="I4" s="26"/>
      <c r="J4" s="26"/>
      <c r="K4" s="297" t="s">
        <v>187</v>
      </c>
      <c r="L4" s="298" t="s">
        <v>57</v>
      </c>
      <c r="M4" s="299" t="s">
        <v>7</v>
      </c>
      <c r="N4" s="300" t="s">
        <v>1</v>
      </c>
      <c r="O4" s="300" t="s">
        <v>2</v>
      </c>
      <c r="P4" s="300" t="s">
        <v>16</v>
      </c>
      <c r="Q4" s="300" t="s">
        <v>17</v>
      </c>
      <c r="R4" s="301" t="s">
        <v>18</v>
      </c>
      <c r="S4" s="26"/>
      <c r="T4" s="26"/>
      <c r="U4" s="297" t="s">
        <v>187</v>
      </c>
      <c r="V4" s="298" t="s">
        <v>57</v>
      </c>
      <c r="W4" s="299" t="s">
        <v>7</v>
      </c>
      <c r="X4" s="300" t="s">
        <v>1</v>
      </c>
      <c r="Y4" s="300" t="s">
        <v>2</v>
      </c>
      <c r="Z4" s="300" t="s">
        <v>16</v>
      </c>
      <c r="AA4" s="300" t="s">
        <v>17</v>
      </c>
      <c r="AB4" s="301" t="s">
        <v>18</v>
      </c>
      <c r="AC4" s="26"/>
      <c r="AD4" s="26"/>
      <c r="AE4" s="287"/>
      <c r="AO4" s="287"/>
      <c r="AY4" s="287"/>
      <c r="AZ4" s="287"/>
      <c r="BA4" s="387"/>
      <c r="BB4" s="387"/>
      <c r="BC4" s="387"/>
      <c r="BD4" s="387"/>
      <c r="BE4" s="387"/>
      <c r="BF4" s="387"/>
      <c r="BI4" s="287"/>
      <c r="BS4" s="287"/>
      <c r="CC4" s="287"/>
      <c r="CM4" s="287"/>
      <c r="CW4" s="287"/>
      <c r="DG4" s="287"/>
      <c r="DQ4" s="287"/>
      <c r="EA4" s="287"/>
      <c r="EK4" s="287"/>
      <c r="EU4" s="287"/>
      <c r="FE4" s="287"/>
      <c r="FO4" s="287"/>
      <c r="FY4" s="287"/>
      <c r="GI4" s="287"/>
      <c r="GS4" s="287"/>
      <c r="HC4" s="287"/>
      <c r="HM4" s="287"/>
      <c r="HW4" s="287"/>
    </row>
    <row r="5" s="4" customFormat="true" x14ac:dyDescent="0.25">
      <c r="A5" s="279"/>
      <c r="B5" s="15" t="s">
        <v>24</v>
      </c>
      <c r="C5" s="9" t="str">
        <f t="shared" ref="C5:H5" si="0">IF(COUNTA(C14)=0,"",C14)</f>
        <v/>
      </c>
      <c r="D5" s="9" t="str">
        <f t="shared" si="0"/>
        <v/>
      </c>
      <c r="E5" s="9" t="str">
        <f t="shared" si="0"/>
        <v/>
      </c>
      <c r="F5" s="9" t="str">
        <f t="shared" si="0"/>
        <v/>
      </c>
      <c r="G5" s="9" t="str">
        <f t="shared" si="0"/>
        <v/>
      </c>
      <c r="H5" s="31" t="str">
        <f t="shared" si="0"/>
        <v/>
      </c>
      <c r="I5" s="26"/>
      <c r="J5" s="26"/>
      <c r="K5" s="279"/>
      <c r="L5" s="15" t="s">
        <v>24</v>
      </c>
      <c r="M5" s="9" t="str">
        <f t="shared" ref="M5:R5" si="1">IF(COUNTA(M14)=0,"",M14)</f>
        <v/>
      </c>
      <c r="N5" s="9" t="str">
        <f t="shared" si="1"/>
        <v/>
      </c>
      <c r="O5" s="9" t="str">
        <f t="shared" si="1"/>
        <v/>
      </c>
      <c r="P5" s="9" t="str">
        <f t="shared" si="1"/>
        <v/>
      </c>
      <c r="Q5" s="9" t="str">
        <f t="shared" si="1"/>
        <v/>
      </c>
      <c r="R5" s="31" t="str">
        <f t="shared" si="1"/>
        <v/>
      </c>
      <c r="S5" s="26"/>
      <c r="T5" s="26"/>
      <c r="U5" s="279"/>
      <c r="V5" s="15" t="s">
        <v>24</v>
      </c>
      <c r="W5" s="9" t="str">
        <f t="shared" ref="W5:AB5" si="2">IF(COUNTA(W14)=0,"",W14)</f>
        <v/>
      </c>
      <c r="X5" s="9" t="str">
        <f t="shared" si="2"/>
        <v/>
      </c>
      <c r="Y5" s="9" t="str">
        <f t="shared" si="2"/>
        <v/>
      </c>
      <c r="Z5" s="9" t="str">
        <f t="shared" si="2"/>
        <v/>
      </c>
      <c r="AA5" s="9" t="str">
        <f t="shared" si="2"/>
        <v/>
      </c>
      <c r="AB5" s="31" t="str">
        <f t="shared" si="2"/>
        <v/>
      </c>
      <c r="AC5" s="26"/>
      <c r="AD5" s="26"/>
      <c r="AE5" s="287"/>
      <c r="AO5" s="287"/>
      <c r="AY5" s="287"/>
      <c r="AZ5" s="287"/>
      <c r="BA5" s="387"/>
      <c r="BB5" s="387"/>
      <c r="BC5" s="387"/>
      <c r="BD5" s="387"/>
      <c r="BE5" s="387"/>
      <c r="BF5" s="387"/>
      <c r="BI5" s="287"/>
      <c r="BS5" s="287"/>
      <c r="CC5" s="287"/>
      <c r="CM5" s="287"/>
      <c r="CW5" s="287"/>
      <c r="DG5" s="287"/>
      <c r="DQ5" s="287"/>
      <c r="EA5" s="287"/>
      <c r="EK5" s="287"/>
      <c r="EU5" s="287"/>
      <c r="FE5" s="287"/>
      <c r="FO5" s="287"/>
      <c r="FY5" s="287"/>
      <c r="GI5" s="287"/>
      <c r="GS5" s="287"/>
      <c r="HC5" s="287"/>
      <c r="HM5" s="287"/>
      <c r="HW5" s="287"/>
    </row>
    <row r="6" s="4" customFormat="true" x14ac:dyDescent="0.25">
      <c r="A6" s="279"/>
      <c r="B6" s="15" t="s">
        <v>0</v>
      </c>
      <c r="C6" s="9"/>
      <c r="D6" s="9"/>
      <c r="E6" s="9"/>
      <c r="F6" s="9"/>
      <c r="G6" s="9"/>
      <c r="H6" s="31"/>
      <c r="I6" s="26"/>
      <c r="J6" s="26"/>
      <c r="K6" s="279"/>
      <c r="L6" s="15" t="s">
        <v>0</v>
      </c>
      <c r="M6" s="9"/>
      <c r="N6" s="9"/>
      <c r="O6" s="9"/>
      <c r="P6" s="9"/>
      <c r="Q6" s="9"/>
      <c r="R6" s="31"/>
      <c r="S6" s="26"/>
      <c r="T6" s="26"/>
      <c r="U6" s="279"/>
      <c r="V6" s="15" t="s">
        <v>0</v>
      </c>
      <c r="W6" s="9"/>
      <c r="X6" s="9"/>
      <c r="Y6" s="9"/>
      <c r="Z6" s="9"/>
      <c r="AA6" s="9"/>
      <c r="AB6" s="31"/>
      <c r="AC6" s="26"/>
      <c r="AD6" s="26"/>
      <c r="AE6" s="287"/>
      <c r="AO6" s="287"/>
      <c r="AY6" s="287"/>
      <c r="AZ6" s="287"/>
      <c r="BA6" s="387"/>
      <c r="BB6" s="387"/>
      <c r="BC6" s="387"/>
      <c r="BD6" s="387"/>
      <c r="BE6" s="387"/>
      <c r="BF6" s="387"/>
      <c r="BI6" s="287"/>
      <c r="BS6" s="287"/>
      <c r="CC6" s="287"/>
      <c r="CM6" s="287"/>
      <c r="CW6" s="287"/>
      <c r="DG6" s="287"/>
      <c r="DQ6" s="287"/>
      <c r="EA6" s="287"/>
      <c r="EK6" s="287"/>
      <c r="EU6" s="287"/>
      <c r="FE6" s="287"/>
      <c r="FO6" s="287"/>
      <c r="FY6" s="287"/>
      <c r="GI6" s="287"/>
      <c r="GS6" s="287"/>
      <c r="HC6" s="287"/>
      <c r="HM6" s="287"/>
      <c r="HW6" s="287"/>
    </row>
    <row r="7" s="4" customFormat="true" x14ac:dyDescent="0.25">
      <c r="A7" s="279"/>
      <c r="B7" s="15" t="s">
        <v>19</v>
      </c>
      <c r="C7" s="9">
        <f>IF(COUNTA(C14:C20)=0,"",C15*B15+C16*B16+C17*B17+C18*B18+C19*B19+C20*B20+C21*B21+C22*B22)</f>
        <v>23</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1" t="str">
        <f>IF(COUNTA(H14:H20)=0,"",H15*B15+H16*B16+H17*B17+H18*B18+H19*B19+H20*B20+H21*B21+H22*B22)</f>
        <v/>
      </c>
      <c r="I7" s="26"/>
      <c r="J7" s="26"/>
      <c r="K7" s="279"/>
      <c r="L7" s="15" t="s">
        <v>19</v>
      </c>
      <c r="M7" s="9">
        <f>IF(COUNTA(M14:M20)=0,"",M15*L15+M16*L16+M17*L17+M18*L18+M19*L19+M20*L20+M21*L21+M22*L22)</f>
        <v>39.00796439447177</v>
      </c>
      <c r="N7" s="9">
        <f>IF(COUNTA(N14:N20)=0,"",N15*L15+N16*L16+N17*L17+N18*L18+N19*L19+N20*L20+N21*L21+N22*L22)</f>
        <v>47.166645152962438</v>
      </c>
      <c r="O7" s="9">
        <f>IF(COUNTA(O14:O20)=0,"",O15*L15+O16*L16+O17*L17+O18*L18+O19*L19+O20*L20+O21*L21+O22*L22)</f>
        <v>32.232822381820128</v>
      </c>
      <c r="P7" s="9" t="str">
        <f>IF(COUNTA(P14:P20)=0,"",P15*L15+P16*L16+P17*L17+P18*L18+P19*L19+P20*L20+P21*L21+P22*L22)</f>
        <v/>
      </c>
      <c r="Q7" s="9">
        <f>IF(COUNTA(Q14:Q20)=0,"",Q15*L15+Q16*L16+Q17*L17+Q18*L18+Q19*L19+Q20*L20+Q21*L21+Q22*L22)</f>
        <v>41.33</v>
      </c>
      <c r="R7" s="31">
        <f>IF(COUNTA(R14:R20)=0,"",R15*L15+R16*L16+R17*L17+R18*L18+R19*L19+R20*L20+R21*L21+R22*L22)</f>
        <v>29.91</v>
      </c>
      <c r="S7" s="26"/>
      <c r="T7" s="26"/>
      <c r="U7" s="279"/>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55.52946701103545</v>
      </c>
      <c r="AB7" s="31" t="str">
        <f>IF(COUNTA(AB14:AB20)=0,"",AB15*V15+AB16*V16+AB17*V17+AB18*V18+AB19*V19+AB20*V20+AB21*V21+AB22*V22)</f>
        <v/>
      </c>
      <c r="AC7" s="26"/>
      <c r="AD7" s="26"/>
      <c r="AE7" s="287"/>
      <c r="AO7" s="287"/>
      <c r="AY7" s="287"/>
      <c r="AZ7" s="287"/>
      <c r="BA7" s="387"/>
      <c r="BB7" s="387"/>
      <c r="BC7" s="387"/>
      <c r="BD7" s="387"/>
      <c r="BE7" s="387"/>
      <c r="BF7" s="387"/>
      <c r="BI7" s="287"/>
      <c r="BS7" s="287"/>
      <c r="CC7" s="287"/>
      <c r="CM7" s="287"/>
      <c r="CW7" s="287"/>
      <c r="DG7" s="287"/>
      <c r="DQ7" s="287"/>
      <c r="EA7" s="287"/>
      <c r="EK7" s="287"/>
      <c r="EU7" s="287"/>
      <c r="FE7" s="287"/>
      <c r="FO7" s="287"/>
      <c r="FY7" s="287"/>
      <c r="GI7" s="287"/>
      <c r="GS7" s="287"/>
      <c r="HC7" s="287"/>
      <c r="HM7" s="287"/>
      <c r="HW7" s="287"/>
    </row>
    <row r="8" s="4" customFormat="true" x14ac:dyDescent="0.25">
      <c r="A8" s="279"/>
      <c r="B8" s="81" t="s">
        <v>39</v>
      </c>
      <c r="C8" s="8"/>
      <c r="D8" s="8"/>
      <c r="E8" s="8"/>
      <c r="F8" s="8"/>
      <c r="G8" s="8"/>
      <c r="H8" s="31"/>
      <c r="I8" s="26"/>
      <c r="J8" s="26"/>
      <c r="K8" s="279"/>
      <c r="L8" s="81" t="s">
        <v>39</v>
      </c>
      <c r="M8" s="8"/>
      <c r="N8" s="8"/>
      <c r="O8" s="8"/>
      <c r="P8" s="8"/>
      <c r="Q8" s="8"/>
      <c r="R8" s="31"/>
      <c r="S8" s="26"/>
      <c r="T8" s="26"/>
      <c r="U8" s="279"/>
      <c r="V8" s="81" t="s">
        <v>39</v>
      </c>
      <c r="W8" s="8"/>
      <c r="X8" s="8"/>
      <c r="Y8" s="8"/>
      <c r="Z8" s="8"/>
      <c r="AA8" s="8"/>
      <c r="AB8" s="31"/>
      <c r="AC8" s="26"/>
      <c r="AD8" s="26"/>
      <c r="AE8" s="287"/>
      <c r="AO8" s="287"/>
      <c r="AY8" s="287"/>
      <c r="AZ8" s="287"/>
      <c r="BA8" s="387"/>
      <c r="BB8" s="387"/>
      <c r="BC8" s="387"/>
      <c r="BD8" s="387"/>
      <c r="BE8" s="387"/>
      <c r="BF8" s="387"/>
      <c r="BI8" s="287"/>
      <c r="BS8" s="287"/>
      <c r="CC8" s="287"/>
      <c r="CM8" s="287"/>
      <c r="CW8" s="287"/>
      <c r="DG8" s="287"/>
      <c r="DQ8" s="287"/>
      <c r="EA8" s="287"/>
      <c r="EK8" s="287"/>
      <c r="EU8" s="287"/>
      <c r="FE8" s="287"/>
      <c r="FO8" s="287"/>
      <c r="FY8" s="287"/>
      <c r="GI8" s="287"/>
      <c r="GS8" s="287"/>
      <c r="HC8" s="287"/>
      <c r="HM8" s="287"/>
      <c r="HW8" s="287"/>
    </row>
    <row r="9" s="4" customFormat="true" ht="15.6" hidden="true" customHeight="true" x14ac:dyDescent="0.25">
      <c r="A9" s="279"/>
      <c r="B9" s="81" t="s">
        <v>117</v>
      </c>
      <c r="C9" s="9"/>
      <c r="D9" s="9"/>
      <c r="E9" s="9"/>
      <c r="F9" s="9"/>
      <c r="G9" s="9"/>
      <c r="H9" s="31"/>
      <c r="I9" s="26"/>
      <c r="J9" s="26"/>
      <c r="K9" s="279"/>
      <c r="L9" s="81" t="s">
        <v>117</v>
      </c>
      <c r="M9" s="9"/>
      <c r="N9" s="9"/>
      <c r="O9" s="9"/>
      <c r="P9" s="9"/>
      <c r="Q9" s="9"/>
      <c r="R9" s="31"/>
      <c r="S9" s="26"/>
      <c r="T9" s="26"/>
      <c r="U9" s="279"/>
      <c r="V9" s="81" t="s">
        <v>117</v>
      </c>
      <c r="W9" s="9"/>
      <c r="X9" s="9"/>
      <c r="Y9" s="9"/>
      <c r="Z9" s="9"/>
      <c r="AA9" s="9"/>
      <c r="AB9" s="31"/>
      <c r="AC9" s="26"/>
      <c r="AD9" s="26"/>
      <c r="AE9" s="287"/>
      <c r="AO9" s="287"/>
      <c r="AY9" s="287"/>
      <c r="AZ9" s="287"/>
      <c r="BA9" s="387"/>
      <c r="BB9" s="387"/>
      <c r="BC9" s="387"/>
      <c r="BD9" s="387"/>
      <c r="BE9" s="387"/>
      <c r="BF9" s="387"/>
      <c r="BI9" s="287"/>
      <c r="BS9" s="287"/>
      <c r="CC9" s="287"/>
      <c r="CM9" s="287"/>
      <c r="CW9" s="287"/>
      <c r="DG9" s="287"/>
      <c r="DQ9" s="287"/>
      <c r="EA9" s="287"/>
      <c r="EK9" s="287"/>
      <c r="EU9" s="287"/>
      <c r="FE9" s="287"/>
      <c r="FO9" s="287"/>
      <c r="FY9" s="287"/>
      <c r="GI9" s="287"/>
      <c r="GS9" s="287"/>
      <c r="HC9" s="287"/>
      <c r="HM9" s="287"/>
      <c r="HW9" s="287"/>
    </row>
    <row r="10" s="4" customFormat="true" x14ac:dyDescent="0.25">
      <c r="A10" s="279"/>
      <c r="B10" s="120" t="s">
        <v>188</v>
      </c>
      <c r="C10" s="8"/>
      <c r="D10" s="8"/>
      <c r="E10" s="8"/>
      <c r="F10" s="8"/>
      <c r="G10" s="8"/>
      <c r="H10" s="28"/>
      <c r="I10" s="26"/>
      <c r="J10" s="26"/>
      <c r="K10" s="279"/>
      <c r="L10" s="120" t="s">
        <v>188</v>
      </c>
      <c r="M10" s="8"/>
      <c r="N10" s="8"/>
      <c r="O10" s="8"/>
      <c r="P10" s="8"/>
      <c r="Q10" s="8"/>
      <c r="R10" s="28"/>
      <c r="S10" s="26"/>
      <c r="T10" s="26"/>
      <c r="U10" s="279"/>
      <c r="V10" s="120" t="s">
        <v>188</v>
      </c>
      <c r="W10" s="8"/>
      <c r="X10" s="8"/>
      <c r="Y10" s="8"/>
      <c r="Z10" s="8"/>
      <c r="AA10" s="8"/>
      <c r="AB10" s="28"/>
      <c r="AC10" s="26"/>
      <c r="AD10" s="26"/>
      <c r="AE10" s="287"/>
      <c r="AO10" s="287"/>
      <c r="AY10" s="287"/>
      <c r="AZ10" s="287"/>
      <c r="BA10" s="387"/>
      <c r="BB10" s="387"/>
      <c r="BC10" s="387"/>
      <c r="BD10" s="387"/>
      <c r="BE10" s="387"/>
      <c r="BF10" s="387"/>
      <c r="BI10" s="287"/>
      <c r="BS10" s="287"/>
      <c r="CC10" s="287"/>
      <c r="CM10" s="287"/>
      <c r="CW10" s="287"/>
      <c r="DG10" s="287"/>
      <c r="DQ10" s="287"/>
      <c r="EA10" s="287"/>
      <c r="EK10" s="287"/>
      <c r="EU10" s="287"/>
      <c r="FE10" s="287"/>
      <c r="FO10" s="287"/>
      <c r="FY10" s="287"/>
      <c r="GI10" s="287"/>
      <c r="GS10" s="287"/>
      <c r="HC10" s="287"/>
      <c r="HM10" s="287"/>
      <c r="HW10" s="287"/>
    </row>
    <row r="11" s="4" customFormat="true" hidden="true" x14ac:dyDescent="0.25">
      <c r="A11" s="279"/>
      <c r="B11" s="120" t="s">
        <v>118</v>
      </c>
      <c r="C11" s="20"/>
      <c r="D11" s="7"/>
      <c r="E11" s="7"/>
      <c r="F11" s="7"/>
      <c r="G11" s="7"/>
      <c r="H11" s="28"/>
      <c r="I11" s="26"/>
      <c r="J11" s="26"/>
      <c r="K11" s="279"/>
      <c r="L11" s="120" t="s">
        <v>118</v>
      </c>
      <c r="M11" s="20"/>
      <c r="N11" s="7"/>
      <c r="O11" s="7"/>
      <c r="P11" s="7"/>
      <c r="Q11" s="7"/>
      <c r="R11" s="28"/>
      <c r="S11" s="26"/>
      <c r="T11" s="26"/>
      <c r="U11" s="279"/>
      <c r="V11" s="120" t="s">
        <v>118</v>
      </c>
      <c r="W11" s="20"/>
      <c r="X11" s="7"/>
      <c r="Y11" s="7"/>
      <c r="Z11" s="7"/>
      <c r="AA11" s="7"/>
      <c r="AB11" s="28"/>
      <c r="AC11" s="26"/>
      <c r="AD11" s="26"/>
      <c r="AE11" s="287"/>
      <c r="AO11" s="287"/>
      <c r="AY11" s="287"/>
      <c r="AZ11" s="287"/>
      <c r="BI11" s="287"/>
      <c r="BS11" s="287"/>
      <c r="CC11" s="287"/>
      <c r="CM11" s="287"/>
      <c r="CW11" s="287"/>
      <c r="DG11" s="287"/>
      <c r="DQ11" s="287"/>
      <c r="EA11" s="287"/>
      <c r="EK11" s="287"/>
      <c r="EU11" s="287"/>
      <c r="FE11" s="287"/>
      <c r="FO11" s="287"/>
      <c r="FY11" s="287"/>
      <c r="GI11" s="287"/>
      <c r="GS11" s="287"/>
      <c r="HC11" s="287"/>
      <c r="HM11" s="287"/>
      <c r="HW11" s="287"/>
    </row>
    <row r="12" s="4" customFormat="true" hidden="true" x14ac:dyDescent="0.25">
      <c r="A12" s="279"/>
      <c r="B12" s="120" t="s">
        <v>119</v>
      </c>
      <c r="C12" s="20"/>
      <c r="D12" s="7"/>
      <c r="E12" s="7"/>
      <c r="F12" s="7"/>
      <c r="G12" s="7"/>
      <c r="H12" s="28"/>
      <c r="I12" s="26"/>
      <c r="J12" s="26"/>
      <c r="K12" s="279"/>
      <c r="L12" s="120" t="s">
        <v>119</v>
      </c>
      <c r="M12" s="20"/>
      <c r="N12" s="7"/>
      <c r="O12" s="7"/>
      <c r="P12" s="7"/>
      <c r="Q12" s="7"/>
      <c r="R12" s="28"/>
      <c r="S12" s="26"/>
      <c r="T12" s="26"/>
      <c r="U12" s="279"/>
      <c r="V12" s="120" t="s">
        <v>119</v>
      </c>
      <c r="W12" s="20"/>
      <c r="X12" s="7"/>
      <c r="Y12" s="7"/>
      <c r="Z12" s="7"/>
      <c r="AA12" s="7"/>
      <c r="AB12" s="28"/>
      <c r="AC12" s="26"/>
      <c r="AD12" s="26"/>
      <c r="AE12" s="287"/>
      <c r="AO12" s="287"/>
      <c r="AY12" s="287"/>
      <c r="AZ12" s="287"/>
      <c r="BI12" s="287"/>
      <c r="BS12" s="287"/>
      <c r="CC12" s="287"/>
      <c r="CM12" s="287"/>
      <c r="CW12" s="287"/>
      <c r="DG12" s="287"/>
      <c r="DQ12" s="287"/>
      <c r="EA12" s="287"/>
      <c r="EK12" s="287"/>
      <c r="EU12" s="287"/>
      <c r="FE12" s="287"/>
      <c r="FO12" s="287"/>
      <c r="FY12" s="287"/>
      <c r="GI12" s="287"/>
      <c r="GS12" s="287"/>
      <c r="HC12" s="287"/>
      <c r="HM12" s="287"/>
      <c r="HW12" s="287"/>
    </row>
    <row r="13" s="1" customFormat="true" ht="18" customHeight="true" x14ac:dyDescent="0.2">
      <c r="A13" s="302" t="s">
        <v>58</v>
      </c>
      <c r="B13" s="303" t="s">
        <v>27</v>
      </c>
      <c r="C13" s="304"/>
      <c r="D13" s="304"/>
      <c r="E13" s="304"/>
      <c r="F13" s="304"/>
      <c r="G13" s="304"/>
      <c r="H13" s="305"/>
      <c r="I13" s="26"/>
      <c r="J13" s="26"/>
      <c r="K13" s="302" t="s">
        <v>58</v>
      </c>
      <c r="L13" s="303" t="s">
        <v>27</v>
      </c>
      <c r="M13" s="304"/>
      <c r="N13" s="304"/>
      <c r="O13" s="304"/>
      <c r="P13" s="304"/>
      <c r="Q13" s="304"/>
      <c r="R13" s="305"/>
      <c r="S13" s="26"/>
      <c r="T13" s="26"/>
      <c r="U13" s="302" t="s">
        <v>58</v>
      </c>
      <c r="V13" s="303" t="s">
        <v>27</v>
      </c>
      <c r="W13" s="304"/>
      <c r="X13" s="304"/>
      <c r="Y13" s="304"/>
      <c r="Z13" s="304"/>
      <c r="AA13" s="304"/>
      <c r="AB13" s="305"/>
      <c r="AC13" s="26"/>
      <c r="AD13" s="26"/>
      <c r="AE13" s="288"/>
      <c r="AO13" s="288"/>
      <c r="AY13" s="288"/>
      <c r="AZ13" s="288"/>
      <c r="BI13" s="288"/>
      <c r="BS13" s="288"/>
      <c r="CC13" s="288"/>
      <c r="CM13" s="288"/>
      <c r="CW13" s="288"/>
      <c r="DG13" s="288"/>
      <c r="DQ13" s="288"/>
      <c r="EA13" s="288"/>
      <c r="EK13" s="288"/>
      <c r="EU13" s="288"/>
      <c r="FE13" s="288"/>
      <c r="FO13" s="288"/>
      <c r="FY13" s="288"/>
      <c r="GI13" s="288"/>
      <c r="GS13" s="288"/>
      <c r="HC13" s="288"/>
      <c r="HM13" s="288"/>
      <c r="HW13" s="288"/>
    </row>
    <row r="14" s="14" customFormat="true" ht="14.25" customHeight="true" x14ac:dyDescent="0.2">
      <c r="A14" s="280" t="s">
        <v>56</v>
      </c>
      <c r="B14" s="5">
        <v>0</v>
      </c>
      <c r="C14" s="80"/>
      <c r="D14" s="80"/>
      <c r="E14" s="80"/>
      <c r="F14" s="80"/>
      <c r="G14" s="80"/>
      <c r="H14" s="121"/>
      <c r="I14" s="11"/>
      <c r="J14" s="11"/>
      <c r="K14" s="280" t="s">
        <v>56</v>
      </c>
      <c r="L14" s="5">
        <v>0</v>
      </c>
      <c r="M14" s="80"/>
      <c r="N14" s="80"/>
      <c r="O14" s="80"/>
      <c r="P14" s="80"/>
      <c r="Q14" s="80"/>
      <c r="R14" s="121"/>
      <c r="S14" s="11"/>
      <c r="T14" s="11"/>
      <c r="U14" s="280" t="s">
        <v>56</v>
      </c>
      <c r="V14" s="5">
        <v>0</v>
      </c>
      <c r="W14" s="80"/>
      <c r="X14" s="80"/>
      <c r="Y14" s="80"/>
      <c r="Z14" s="80"/>
      <c r="AA14" s="80"/>
      <c r="AB14" s="121"/>
      <c r="AC14" s="11"/>
      <c r="AD14" s="11"/>
      <c r="AE14" s="289"/>
      <c r="AO14" s="289"/>
      <c r="AY14" s="289"/>
      <c r="AZ14" s="388"/>
      <c r="BA14" s="388"/>
      <c r="BB14" s="388"/>
      <c r="BC14" s="388"/>
      <c r="BD14" s="388"/>
      <c r="BE14" s="388"/>
      <c r="BF14" s="388"/>
      <c r="BI14" s="289"/>
      <c r="BS14" s="289"/>
      <c r="CC14" s="289"/>
      <c r="CM14" s="289"/>
      <c r="CW14" s="289"/>
      <c r="DG14" s="289"/>
      <c r="DQ14" s="289"/>
      <c r="EA14" s="289"/>
      <c r="EK14" s="289"/>
      <c r="EU14" s="289"/>
      <c r="FE14" s="289"/>
      <c r="FO14" s="289"/>
      <c r="FY14" s="289"/>
      <c r="GI14" s="289"/>
      <c r="GS14" s="289"/>
      <c r="HC14" s="289"/>
      <c r="HM14" s="289"/>
      <c r="HW14" s="289"/>
    </row>
    <row r="15" x14ac:dyDescent="0.25">
      <c r="A15" s="281" t="s">
        <v>116</v>
      </c>
      <c r="B15" s="23">
        <v>0</v>
      </c>
      <c r="C15" s="80"/>
      <c r="D15" s="80"/>
      <c r="E15" s="80"/>
      <c r="F15" s="80"/>
      <c r="G15" s="80"/>
      <c r="H15" s="121"/>
      <c r="I15" s="11"/>
      <c r="J15" s="11"/>
      <c r="K15" s="281" t="s">
        <v>116</v>
      </c>
      <c r="L15" s="23">
        <v>0</v>
      </c>
      <c r="M15" s="80"/>
      <c r="N15" s="80"/>
      <c r="O15" s="80"/>
      <c r="P15" s="80"/>
      <c r="Q15" s="80"/>
      <c r="R15" s="121"/>
      <c r="S15" s="11"/>
      <c r="T15" s="11"/>
      <c r="U15" s="281" t="s">
        <v>116</v>
      </c>
      <c r="V15" s="23">
        <v>0</v>
      </c>
      <c r="W15" s="80"/>
      <c r="X15" s="80"/>
      <c r="Y15" s="80"/>
      <c r="Z15" s="80"/>
      <c r="AA15" s="80"/>
      <c r="AB15" s="121"/>
      <c r="AC15" s="11"/>
      <c r="AD15" s="11"/>
      <c r="AZ15" s="389"/>
      <c r="BA15" s="389"/>
      <c r="BB15" s="389"/>
      <c r="BC15" s="389"/>
      <c r="BD15" s="389"/>
      <c r="BE15" s="389"/>
      <c r="BF15" s="389"/>
    </row>
    <row r="16" s="2" customFormat="true" x14ac:dyDescent="0.25">
      <c r="A16" s="281" t="s">
        <v>208</v>
      </c>
      <c r="B16" s="6">
        <v>1</v>
      </c>
      <c r="C16" s="80">
        <v>23</v>
      </c>
      <c r="D16" s="7"/>
      <c r="E16" s="7"/>
      <c r="F16" s="7"/>
      <c r="G16" s="80"/>
      <c r="H16" s="121"/>
      <c r="I16" s="11"/>
      <c r="J16" s="11"/>
      <c r="K16" s="281" t="s">
        <v>203</v>
      </c>
      <c r="L16" s="6">
        <v>1</v>
      </c>
      <c r="M16" s="80">
        <v>39.00796439447177</v>
      </c>
      <c r="N16" s="7">
        <v>47.166645152962438</v>
      </c>
      <c r="O16" s="7">
        <v>32.232822381820128</v>
      </c>
      <c r="P16" s="7"/>
      <c r="Q16" s="80">
        <v>41.33</v>
      </c>
      <c r="R16" s="121">
        <v>29.91</v>
      </c>
      <c r="S16" s="11"/>
      <c r="T16" s="11"/>
      <c r="U16" s="281" t="s">
        <v>208</v>
      </c>
      <c r="V16" s="6">
        <v>1</v>
      </c>
      <c r="W16" s="80"/>
      <c r="X16" s="7"/>
      <c r="Y16" s="7"/>
      <c r="Z16" s="7"/>
      <c r="AA16" s="80">
        <v>55.52946701103545</v>
      </c>
      <c r="AB16" s="121"/>
      <c r="AC16" s="11"/>
      <c r="AD16" s="11"/>
      <c r="AE16" s="290"/>
      <c r="AO16" s="290"/>
      <c r="AY16" s="290"/>
      <c r="AZ16" s="390"/>
      <c r="BA16" s="390"/>
      <c r="BB16" s="390"/>
      <c r="BC16" s="390"/>
      <c r="BD16" s="390"/>
      <c r="BE16" s="390"/>
      <c r="BF16" s="390"/>
      <c r="BI16" s="290"/>
      <c r="BS16" s="290"/>
      <c r="CC16" s="290"/>
      <c r="CM16" s="290"/>
      <c r="CW16" s="290"/>
      <c r="DG16" s="290"/>
      <c r="DQ16" s="290"/>
      <c r="EA16" s="290"/>
      <c r="EK16" s="290"/>
      <c r="EU16" s="290"/>
      <c r="FE16" s="290"/>
      <c r="FO16" s="290"/>
      <c r="FY16" s="290"/>
      <c r="GI16" s="290"/>
      <c r="GS16" s="290"/>
      <c r="HC16" s="290"/>
      <c r="HM16" s="290"/>
      <c r="HW16" s="290"/>
    </row>
    <row r="17" s="2" customFormat="true" x14ac:dyDescent="0.25">
      <c r="A17" s="281"/>
      <c r="B17" s="13"/>
      <c r="C17" s="80"/>
      <c r="D17" s="7"/>
      <c r="E17" s="7"/>
      <c r="F17" s="7"/>
      <c r="G17" s="80"/>
      <c r="H17" s="121"/>
      <c r="I17" s="11"/>
      <c r="J17" s="11"/>
      <c r="K17" s="281"/>
      <c r="L17" s="13"/>
      <c r="M17" s="80"/>
      <c r="N17" s="7"/>
      <c r="O17" s="7"/>
      <c r="P17" s="7"/>
      <c r="Q17" s="80"/>
      <c r="R17" s="121"/>
      <c r="S17" s="11"/>
      <c r="T17" s="11"/>
      <c r="U17" s="281"/>
      <c r="V17" s="13"/>
      <c r="W17" s="80"/>
      <c r="X17" s="7"/>
      <c r="Y17" s="7"/>
      <c r="Z17" s="7"/>
      <c r="AA17" s="80"/>
      <c r="AB17" s="121"/>
      <c r="AC17" s="11"/>
      <c r="AD17" s="11"/>
      <c r="AE17" s="290"/>
      <c r="AO17" s="290"/>
      <c r="AY17" s="290"/>
      <c r="AZ17" s="390"/>
      <c r="BA17" s="390"/>
      <c r="BB17" s="390"/>
      <c r="BC17" s="390"/>
      <c r="BD17" s="390"/>
      <c r="BE17" s="390"/>
      <c r="BF17" s="390"/>
      <c r="BI17" s="290"/>
      <c r="BS17" s="290"/>
      <c r="CC17" s="290"/>
      <c r="CM17" s="290"/>
      <c r="CW17" s="290"/>
      <c r="DG17" s="290"/>
      <c r="DQ17" s="290"/>
      <c r="EA17" s="290"/>
      <c r="EK17" s="290"/>
      <c r="EU17" s="290"/>
      <c r="FE17" s="290"/>
      <c r="FO17" s="290"/>
      <c r="FY17" s="290"/>
      <c r="GI17" s="290"/>
      <c r="GS17" s="290"/>
      <c r="HC17" s="290"/>
      <c r="HM17" s="290"/>
      <c r="HW17" s="290"/>
    </row>
    <row r="18" s="2" customFormat="true" x14ac:dyDescent="0.25">
      <c r="A18" s="281"/>
      <c r="B18" s="13"/>
      <c r="C18" s="80"/>
      <c r="D18" s="7"/>
      <c r="E18" s="7"/>
      <c r="F18" s="7"/>
      <c r="G18" s="7"/>
      <c r="H18" s="28"/>
      <c r="I18" s="11"/>
      <c r="J18" s="11"/>
      <c r="K18" s="281"/>
      <c r="L18" s="13"/>
      <c r="M18" s="80"/>
      <c r="N18" s="7"/>
      <c r="O18" s="7"/>
      <c r="P18" s="7"/>
      <c r="Q18" s="7"/>
      <c r="R18" s="28"/>
      <c r="S18" s="11"/>
      <c r="T18" s="11"/>
      <c r="U18" s="281"/>
      <c r="V18" s="13"/>
      <c r="W18" s="80"/>
      <c r="X18" s="7"/>
      <c r="Y18" s="7"/>
      <c r="Z18" s="7"/>
      <c r="AA18" s="7"/>
      <c r="AB18" s="28"/>
      <c r="AC18" s="11"/>
      <c r="AD18" s="11"/>
      <c r="AE18" s="290"/>
      <c r="AO18" s="290"/>
      <c r="AY18" s="290"/>
      <c r="AZ18" s="390"/>
      <c r="BA18" s="390"/>
      <c r="BB18" s="390"/>
      <c r="BC18" s="390"/>
      <c r="BD18" s="390"/>
      <c r="BE18" s="390"/>
      <c r="BF18" s="390"/>
      <c r="BI18" s="290"/>
      <c r="BS18" s="290"/>
      <c r="CC18" s="290"/>
      <c r="CM18" s="290"/>
      <c r="CW18" s="290"/>
      <c r="DG18" s="290"/>
      <c r="DQ18" s="290"/>
      <c r="EA18" s="290"/>
      <c r="EK18" s="290"/>
      <c r="EU18" s="290"/>
      <c r="FE18" s="290"/>
      <c r="FO18" s="290"/>
      <c r="FY18" s="290"/>
      <c r="GI18" s="290"/>
      <c r="GS18" s="290"/>
      <c r="HC18" s="290"/>
      <c r="HM18" s="290"/>
      <c r="HW18" s="290"/>
    </row>
    <row r="19" s="2" customFormat="true" x14ac:dyDescent="0.25">
      <c r="A19" s="281"/>
      <c r="B19" s="13"/>
      <c r="C19" s="80"/>
      <c r="D19" s="122"/>
      <c r="E19" s="122"/>
      <c r="F19" s="7"/>
      <c r="G19" s="7"/>
      <c r="H19" s="28"/>
      <c r="I19" s="11"/>
      <c r="J19" s="11"/>
      <c r="K19" s="281"/>
      <c r="L19" s="13"/>
      <c r="M19" s="80"/>
      <c r="N19" s="122"/>
      <c r="O19" s="122"/>
      <c r="P19" s="7"/>
      <c r="Q19" s="7"/>
      <c r="R19" s="28"/>
      <c r="S19" s="11"/>
      <c r="T19" s="11"/>
      <c r="U19" s="281"/>
      <c r="V19" s="13"/>
      <c r="W19" s="80"/>
      <c r="X19" s="122"/>
      <c r="Y19" s="122"/>
      <c r="Z19" s="7"/>
      <c r="AA19" s="7"/>
      <c r="AB19" s="28"/>
      <c r="AC19" s="11"/>
      <c r="AD19" s="11"/>
      <c r="AE19" s="290"/>
      <c r="AO19" s="290"/>
      <c r="AY19" s="290"/>
      <c r="AZ19" s="390"/>
      <c r="BA19" s="390"/>
      <c r="BB19" s="390"/>
      <c r="BC19" s="390"/>
      <c r="BD19" s="390"/>
      <c r="BE19" s="390"/>
      <c r="BF19" s="390"/>
      <c r="BI19" s="290"/>
      <c r="BS19" s="290"/>
      <c r="CC19" s="290"/>
      <c r="CM19" s="290"/>
      <c r="CW19" s="290"/>
      <c r="DG19" s="290"/>
      <c r="DQ19" s="290"/>
      <c r="EA19" s="290"/>
      <c r="EK19" s="290"/>
      <c r="EU19" s="290"/>
      <c r="FE19" s="290"/>
      <c r="FO19" s="290"/>
      <c r="FY19" s="290"/>
      <c r="GI19" s="290"/>
      <c r="GS19" s="290"/>
      <c r="HC19" s="290"/>
      <c r="HM19" s="290"/>
      <c r="HW19" s="290"/>
    </row>
    <row r="20" s="2" customFormat="true" x14ac:dyDescent="0.25">
      <c r="A20" s="281"/>
      <c r="B20" s="6"/>
      <c r="C20" s="80"/>
      <c r="D20" s="122"/>
      <c r="E20" s="122"/>
      <c r="F20" s="122"/>
      <c r="G20" s="122"/>
      <c r="H20" s="123"/>
      <c r="I20" s="11"/>
      <c r="J20" s="11"/>
      <c r="K20" s="281"/>
      <c r="L20" s="6"/>
      <c r="M20" s="80"/>
      <c r="N20" s="122"/>
      <c r="O20" s="122"/>
      <c r="P20" s="122"/>
      <c r="Q20" s="122"/>
      <c r="R20" s="123"/>
      <c r="S20" s="11"/>
      <c r="T20" s="11"/>
      <c r="U20" s="281"/>
      <c r="V20" s="6"/>
      <c r="W20" s="80"/>
      <c r="X20" s="122"/>
      <c r="Y20" s="122"/>
      <c r="Z20" s="122"/>
      <c r="AA20" s="122"/>
      <c r="AB20" s="123"/>
      <c r="AC20" s="11"/>
      <c r="AD20" s="11"/>
      <c r="AE20" s="290"/>
      <c r="AO20" s="290"/>
      <c r="AY20" s="290"/>
      <c r="AZ20" s="390"/>
      <c r="BA20" s="390"/>
      <c r="BB20" s="390"/>
      <c r="BC20" s="390"/>
      <c r="BD20" s="390"/>
      <c r="BE20" s="390"/>
      <c r="BF20" s="390"/>
      <c r="BI20" s="290"/>
      <c r="BS20" s="290"/>
      <c r="CC20" s="290"/>
      <c r="CM20" s="290"/>
      <c r="CW20" s="290"/>
      <c r="DG20" s="290"/>
      <c r="DQ20" s="290"/>
      <c r="EA20" s="290"/>
      <c r="EK20" s="290"/>
      <c r="EU20" s="290"/>
      <c r="FE20" s="290"/>
      <c r="FO20" s="290"/>
      <c r="FY20" s="290"/>
      <c r="GI20" s="290"/>
      <c r="GS20" s="290"/>
      <c r="HC20" s="290"/>
      <c r="HM20" s="290"/>
      <c r="HW20" s="290"/>
    </row>
    <row r="21" s="2" customFormat="true" x14ac:dyDescent="0.25">
      <c r="A21" s="281"/>
      <c r="B21" s="6"/>
      <c r="C21" s="122"/>
      <c r="D21" s="122"/>
      <c r="E21" s="122"/>
      <c r="F21" s="122"/>
      <c r="G21" s="122"/>
      <c r="H21" s="124"/>
      <c r="I21" s="11"/>
      <c r="J21" s="11"/>
      <c r="K21" s="281"/>
      <c r="L21" s="6"/>
      <c r="M21" s="122"/>
      <c r="N21" s="122"/>
      <c r="O21" s="122"/>
      <c r="P21" s="122"/>
      <c r="Q21" s="122"/>
      <c r="R21" s="124"/>
      <c r="S21" s="11"/>
      <c r="T21" s="11"/>
      <c r="U21" s="281"/>
      <c r="V21" s="6"/>
      <c r="W21" s="122"/>
      <c r="X21" s="122"/>
      <c r="Y21" s="122"/>
      <c r="Z21" s="122"/>
      <c r="AA21" s="122"/>
      <c r="AB21" s="124"/>
      <c r="AC21" s="11"/>
      <c r="AD21" s="11"/>
      <c r="AE21" s="290"/>
      <c r="AO21" s="290"/>
      <c r="AY21" s="290"/>
      <c r="AZ21" s="390"/>
      <c r="BA21" s="390"/>
      <c r="BB21" s="390"/>
      <c r="BC21" s="390"/>
      <c r="BD21" s="390"/>
      <c r="BE21" s="390"/>
      <c r="BF21" s="390"/>
      <c r="BI21" s="290"/>
      <c r="BS21" s="290"/>
      <c r="CC21" s="290"/>
      <c r="CM21" s="290"/>
      <c r="CW21" s="290"/>
      <c r="DG21" s="290"/>
      <c r="DQ21" s="290"/>
      <c r="EA21" s="290"/>
      <c r="EK21" s="290"/>
      <c r="EU21" s="290"/>
      <c r="FE21" s="290"/>
      <c r="FO21" s="290"/>
      <c r="FY21" s="290"/>
      <c r="GI21" s="290"/>
      <c r="GS21" s="290"/>
      <c r="HC21" s="290"/>
      <c r="HM21" s="290"/>
      <c r="HW21" s="290"/>
    </row>
    <row r="22" s="2" customFormat="true" x14ac:dyDescent="0.25">
      <c r="A22" s="281"/>
      <c r="B22" s="13"/>
      <c r="C22" s="7"/>
      <c r="D22" s="7"/>
      <c r="E22" s="7"/>
      <c r="F22" s="7"/>
      <c r="G22" s="7"/>
      <c r="H22" s="124"/>
      <c r="I22" s="11"/>
      <c r="J22" s="11"/>
      <c r="K22" s="281"/>
      <c r="L22" s="13"/>
      <c r="M22" s="7"/>
      <c r="N22" s="7"/>
      <c r="O22" s="7"/>
      <c r="P22" s="7"/>
      <c r="Q22" s="7"/>
      <c r="R22" s="124"/>
      <c r="S22" s="11"/>
      <c r="T22" s="11"/>
      <c r="U22" s="281"/>
      <c r="V22" s="13"/>
      <c r="W22" s="7"/>
      <c r="X22" s="7"/>
      <c r="Y22" s="7"/>
      <c r="Z22" s="7"/>
      <c r="AA22" s="7"/>
      <c r="AB22" s="124"/>
      <c r="AC22" s="11"/>
      <c r="AD22" s="11"/>
      <c r="AE22" s="290"/>
      <c r="AO22" s="290"/>
      <c r="AY22" s="290"/>
      <c r="AZ22" s="390"/>
      <c r="BA22" s="390"/>
      <c r="BB22" s="390"/>
      <c r="BC22" s="390"/>
      <c r="BD22" s="390"/>
      <c r="BE22" s="390"/>
      <c r="BF22" s="390"/>
      <c r="BI22" s="290"/>
      <c r="BS22" s="290"/>
      <c r="CC22" s="290"/>
      <c r="CM22" s="290"/>
      <c r="CW22" s="290"/>
      <c r="DG22" s="290"/>
      <c r="DQ22" s="290"/>
      <c r="EA22" s="290"/>
      <c r="EK22" s="290"/>
      <c r="EU22" s="290"/>
      <c r="FE22" s="290"/>
      <c r="FO22" s="290"/>
      <c r="FY22" s="290"/>
      <c r="GI22" s="290"/>
      <c r="GS22" s="290"/>
      <c r="HC22" s="290"/>
      <c r="HM22" s="290"/>
      <c r="HW22" s="290"/>
    </row>
    <row r="23" s="2" customFormat="true" x14ac:dyDescent="0.25">
      <c r="A23" s="281"/>
      <c r="B23" s="13"/>
      <c r="C23" s="7"/>
      <c r="D23" s="7"/>
      <c r="E23" s="7"/>
      <c r="F23" s="7"/>
      <c r="G23" s="7"/>
      <c r="H23" s="28"/>
      <c r="I23" s="11"/>
      <c r="J23" s="11"/>
      <c r="K23" s="281"/>
      <c r="L23" s="13"/>
      <c r="M23" s="7"/>
      <c r="N23" s="7"/>
      <c r="O23" s="7"/>
      <c r="P23" s="7"/>
      <c r="Q23" s="7"/>
      <c r="R23" s="28"/>
      <c r="S23" s="11"/>
      <c r="T23" s="11"/>
      <c r="U23" s="281"/>
      <c r="V23" s="13"/>
      <c r="W23" s="7"/>
      <c r="X23" s="7"/>
      <c r="Y23" s="7"/>
      <c r="Z23" s="7"/>
      <c r="AA23" s="7"/>
      <c r="AB23" s="28"/>
      <c r="AC23" s="11"/>
      <c r="AD23" s="11"/>
      <c r="AE23" s="290"/>
      <c r="AO23" s="290"/>
      <c r="AY23" s="290"/>
      <c r="AZ23" s="390"/>
      <c r="BA23" s="390"/>
      <c r="BB23" s="390"/>
      <c r="BC23" s="390"/>
      <c r="BD23" s="390"/>
      <c r="BE23" s="390"/>
      <c r="BF23" s="390"/>
      <c r="BI23" s="290"/>
      <c r="BS23" s="290"/>
      <c r="CC23" s="290"/>
      <c r="CM23" s="290"/>
      <c r="CW23" s="290"/>
      <c r="DG23" s="290"/>
      <c r="DQ23" s="290"/>
      <c r="EA23" s="290"/>
      <c r="EK23" s="290"/>
      <c r="EU23" s="290"/>
      <c r="FE23" s="290"/>
      <c r="FO23" s="290"/>
      <c r="FY23" s="290"/>
      <c r="GI23" s="290"/>
      <c r="GS23" s="290"/>
      <c r="HC23" s="290"/>
      <c r="HM23" s="290"/>
      <c r="HW23" s="290"/>
    </row>
    <row r="24" s="2" customFormat="true" x14ac:dyDescent="0.25">
      <c r="A24" s="281"/>
      <c r="B24" s="13"/>
      <c r="C24" s="7"/>
      <c r="D24" s="7"/>
      <c r="E24" s="7"/>
      <c r="F24" s="7"/>
      <c r="G24" s="7"/>
      <c r="H24" s="28"/>
      <c r="I24" s="11"/>
      <c r="J24" s="11"/>
      <c r="K24" s="281"/>
      <c r="L24" s="13"/>
      <c r="M24" s="7"/>
      <c r="N24" s="7"/>
      <c r="O24" s="7"/>
      <c r="P24" s="7"/>
      <c r="Q24" s="7"/>
      <c r="R24" s="28"/>
      <c r="S24" s="11"/>
      <c r="T24" s="11"/>
      <c r="U24" s="281"/>
      <c r="V24" s="13"/>
      <c r="W24" s="7"/>
      <c r="X24" s="7"/>
      <c r="Y24" s="7"/>
      <c r="Z24" s="7"/>
      <c r="AA24" s="7"/>
      <c r="AB24" s="28"/>
      <c r="AC24" s="11"/>
      <c r="AD24" s="11"/>
      <c r="AE24" s="290"/>
      <c r="AO24" s="290"/>
      <c r="AY24" s="290"/>
      <c r="AZ24" s="390"/>
      <c r="BA24" s="390"/>
      <c r="BB24" s="390"/>
      <c r="BC24" s="390"/>
      <c r="BD24" s="390"/>
      <c r="BE24" s="390"/>
      <c r="BF24" s="390"/>
      <c r="BI24" s="290"/>
      <c r="BS24" s="290"/>
      <c r="CC24" s="290"/>
      <c r="CM24" s="290"/>
      <c r="CW24" s="290"/>
      <c r="DG24" s="290"/>
      <c r="DQ24" s="290"/>
      <c r="EA24" s="290"/>
      <c r="EK24" s="290"/>
      <c r="EU24" s="290"/>
      <c r="FE24" s="290"/>
      <c r="FO24" s="290"/>
      <c r="FY24" s="290"/>
      <c r="GI24" s="290"/>
      <c r="GS24" s="290"/>
      <c r="HC24" s="290"/>
      <c r="HM24" s="290"/>
      <c r="HW24" s="290"/>
    </row>
    <row r="25" s="2" customFormat="true" x14ac:dyDescent="0.25">
      <c r="A25" s="281"/>
      <c r="B25" s="13"/>
      <c r="C25" s="7"/>
      <c r="D25" s="7"/>
      <c r="E25" s="7"/>
      <c r="F25" s="7"/>
      <c r="G25" s="7"/>
      <c r="H25" s="28"/>
      <c r="I25" s="11"/>
      <c r="J25" s="11"/>
      <c r="K25" s="281"/>
      <c r="L25" s="13"/>
      <c r="M25" s="7"/>
      <c r="N25" s="7"/>
      <c r="O25" s="7"/>
      <c r="P25" s="7"/>
      <c r="Q25" s="7"/>
      <c r="R25" s="28"/>
      <c r="S25" s="11"/>
      <c r="T25" s="11"/>
      <c r="U25" s="281"/>
      <c r="V25" s="13"/>
      <c r="W25" s="7"/>
      <c r="X25" s="7"/>
      <c r="Y25" s="7"/>
      <c r="Z25" s="7"/>
      <c r="AA25" s="7"/>
      <c r="AB25" s="28"/>
      <c r="AC25" s="11"/>
      <c r="AD25" s="11"/>
      <c r="AE25" s="290"/>
      <c r="AO25" s="290"/>
      <c r="AY25" s="290"/>
      <c r="AZ25" s="390"/>
      <c r="BA25" s="390"/>
      <c r="BB25" s="390"/>
      <c r="BC25" s="390"/>
      <c r="BD25" s="390"/>
      <c r="BE25" s="390"/>
      <c r="BF25" s="390"/>
      <c r="BI25" s="290"/>
      <c r="BS25" s="290"/>
      <c r="CC25" s="290"/>
      <c r="CM25" s="290"/>
      <c r="CW25" s="290"/>
      <c r="DG25" s="290"/>
      <c r="DQ25" s="290"/>
      <c r="EA25" s="290"/>
      <c r="EK25" s="290"/>
      <c r="EU25" s="290"/>
      <c r="FE25" s="290"/>
      <c r="FO25" s="290"/>
      <c r="FY25" s="290"/>
      <c r="GI25" s="290"/>
      <c r="GS25" s="290"/>
      <c r="HC25" s="290"/>
      <c r="HM25" s="290"/>
      <c r="HW25" s="290"/>
    </row>
    <row r="26" s="2" customFormat="true" x14ac:dyDescent="0.25">
      <c r="A26" s="281"/>
      <c r="B26" s="13"/>
      <c r="C26" s="7"/>
      <c r="D26" s="7"/>
      <c r="E26" s="7"/>
      <c r="F26" s="7"/>
      <c r="G26" s="7"/>
      <c r="H26" s="28"/>
      <c r="I26" s="11"/>
      <c r="J26" s="11"/>
      <c r="K26" s="281"/>
      <c r="L26" s="13"/>
      <c r="M26" s="7"/>
      <c r="N26" s="7"/>
      <c r="O26" s="7"/>
      <c r="P26" s="7"/>
      <c r="Q26" s="7"/>
      <c r="R26" s="28"/>
      <c r="S26" s="11"/>
      <c r="T26" s="11"/>
      <c r="U26" s="281"/>
      <c r="V26" s="13"/>
      <c r="W26" s="7"/>
      <c r="X26" s="7"/>
      <c r="Y26" s="7"/>
      <c r="Z26" s="7"/>
      <c r="AA26" s="7"/>
      <c r="AB26" s="28"/>
      <c r="AC26" s="11"/>
      <c r="AD26" s="11"/>
      <c r="AE26" s="290"/>
      <c r="AO26" s="290"/>
      <c r="AY26" s="290"/>
      <c r="AZ26" s="390"/>
      <c r="BA26" s="390"/>
      <c r="BB26" s="390"/>
      <c r="BC26" s="390"/>
      <c r="BD26" s="390"/>
      <c r="BE26" s="390"/>
      <c r="BF26" s="390"/>
      <c r="BI26" s="290"/>
      <c r="BS26" s="290"/>
      <c r="CC26" s="290"/>
      <c r="CM26" s="290"/>
      <c r="CW26" s="290"/>
      <c r="DG26" s="290"/>
      <c r="DQ26" s="290"/>
      <c r="EA26" s="290"/>
      <c r="EK26" s="290"/>
      <c r="EU26" s="290"/>
      <c r="FE26" s="290"/>
      <c r="FO26" s="290"/>
      <c r="FY26" s="290"/>
      <c r="GI26" s="290"/>
      <c r="GS26" s="290"/>
      <c r="HC26" s="290"/>
      <c r="HM26" s="290"/>
      <c r="HW26" s="290"/>
    </row>
    <row r="27" s="2" customFormat="true" ht="83.25" customHeight="true" x14ac:dyDescent="0.25">
      <c r="A27" s="282" t="s">
        <v>12</v>
      </c>
      <c r="B27" s="547" t="s">
        <v>209</v>
      </c>
      <c r="C27" s="547"/>
      <c r="D27" s="547"/>
      <c r="E27" s="547"/>
      <c r="F27" s="547"/>
      <c r="G27" s="547"/>
      <c r="H27" s="548"/>
      <c r="I27" s="11"/>
      <c r="J27" s="11"/>
      <c r="K27" s="282" t="s">
        <v>12</v>
      </c>
      <c r="L27" s="547" t="s">
        <v>204</v>
      </c>
      <c r="M27" s="547"/>
      <c r="N27" s="547"/>
      <c r="O27" s="547"/>
      <c r="P27" s="547"/>
      <c r="Q27" s="547"/>
      <c r="R27" s="548"/>
      <c r="S27" s="11"/>
      <c r="T27" s="11"/>
      <c r="U27" s="282" t="s">
        <v>12</v>
      </c>
      <c r="V27" s="547" t="s">
        <v>213</v>
      </c>
      <c r="W27" s="547"/>
      <c r="X27" s="547"/>
      <c r="Y27" s="547"/>
      <c r="Z27" s="547"/>
      <c r="AA27" s="547"/>
      <c r="AB27" s="548"/>
      <c r="AC27" s="11"/>
      <c r="AD27" s="11"/>
      <c r="AE27" s="290"/>
      <c r="AO27" s="290"/>
      <c r="AY27" s="290"/>
      <c r="AZ27" s="549"/>
      <c r="BA27" s="549"/>
      <c r="BB27" s="549"/>
      <c r="BC27" s="549"/>
      <c r="BD27" s="549"/>
      <c r="BE27" s="549"/>
      <c r="BF27" s="549"/>
      <c r="BI27" s="290"/>
      <c r="BS27" s="290"/>
      <c r="CC27" s="290"/>
      <c r="CM27" s="290"/>
      <c r="CW27" s="290"/>
      <c r="DG27" s="290"/>
      <c r="DQ27" s="290"/>
      <c r="EA27" s="290"/>
      <c r="EK27" s="290"/>
      <c r="EU27" s="290"/>
      <c r="FE27" s="290"/>
      <c r="FO27" s="290"/>
      <c r="FY27" s="290"/>
      <c r="GI27" s="290"/>
      <c r="GS27" s="290"/>
      <c r="HC27" s="290"/>
      <c r="HM27" s="290"/>
      <c r="HW27" s="290"/>
    </row>
    <row r="28" s="2" customFormat="true" ht="15.75" customHeight="true" x14ac:dyDescent="0.25">
      <c r="A28" s="282"/>
      <c r="B28" s="119" t="s">
        <v>137</v>
      </c>
      <c r="C28" s="217"/>
      <c r="D28" s="217"/>
      <c r="E28" s="217"/>
      <c r="F28" s="217"/>
      <c r="G28" s="217"/>
      <c r="H28" s="215"/>
      <c r="I28" s="11"/>
      <c r="J28" s="11"/>
      <c r="K28" s="282"/>
      <c r="L28" s="119" t="s">
        <v>137</v>
      </c>
      <c r="M28" s="217"/>
      <c r="N28" s="217"/>
      <c r="O28" s="217"/>
      <c r="P28" s="217"/>
      <c r="Q28" s="217"/>
      <c r="R28" s="396"/>
      <c r="S28" s="11"/>
      <c r="T28" s="11"/>
      <c r="U28" s="282"/>
      <c r="V28" s="119" t="s">
        <v>137</v>
      </c>
      <c r="W28" s="217"/>
      <c r="X28" s="217"/>
      <c r="Y28" s="217"/>
      <c r="Z28" s="217"/>
      <c r="AA28" s="217"/>
      <c r="AB28" s="396"/>
      <c r="AC28" s="11"/>
      <c r="AD28" s="11"/>
      <c r="AE28" s="290"/>
      <c r="AO28" s="290"/>
      <c r="AY28" s="290"/>
      <c r="AZ28" s="290"/>
      <c r="BA28" s="390"/>
      <c r="BB28" s="390"/>
      <c r="BC28" s="390"/>
      <c r="BD28" s="390"/>
      <c r="BE28" s="390"/>
      <c r="BF28" s="390"/>
      <c r="BI28" s="290"/>
      <c r="BS28" s="290"/>
      <c r="CC28" s="290"/>
      <c r="CM28" s="290"/>
      <c r="CW28" s="290"/>
      <c r="DG28" s="290"/>
      <c r="DQ28" s="290"/>
      <c r="EA28" s="290"/>
      <c r="EK28" s="290"/>
      <c r="EU28" s="290"/>
      <c r="FE28" s="290"/>
      <c r="FO28" s="290"/>
      <c r="FY28" s="290"/>
      <c r="GI28" s="290"/>
      <c r="GS28" s="290"/>
      <c r="HC28" s="290"/>
      <c r="HM28" s="290"/>
      <c r="HW28" s="290"/>
    </row>
    <row r="29" s="2" customFormat="true" ht="15.75" customHeight="true" x14ac:dyDescent="0.25">
      <c r="A29" s="282"/>
      <c r="B29" s="119" t="s">
        <v>113</v>
      </c>
      <c r="C29" s="125" t="s">
        <v>197</v>
      </c>
      <c r="D29" s="83"/>
      <c r="E29" s="83"/>
      <c r="F29" s="83"/>
      <c r="G29" s="83"/>
      <c r="H29" s="213"/>
      <c r="I29" s="11"/>
      <c r="J29" s="11"/>
      <c r="K29" s="282"/>
      <c r="L29" s="119" t="s">
        <v>113</v>
      </c>
      <c r="M29" s="125" t="s">
        <v>197</v>
      </c>
      <c r="N29" s="83" t="s">
        <v>197</v>
      </c>
      <c r="O29" s="83" t="s">
        <v>197</v>
      </c>
      <c r="P29" s="83"/>
      <c r="Q29" s="83" t="s">
        <v>197</v>
      </c>
      <c r="R29" s="213" t="s">
        <v>197</v>
      </c>
      <c r="S29" s="11"/>
      <c r="T29" s="11"/>
      <c r="U29" s="282"/>
      <c r="V29" s="119" t="s">
        <v>113</v>
      </c>
      <c r="W29" s="125"/>
      <c r="X29" s="83"/>
      <c r="Y29" s="83"/>
      <c r="Z29" s="83"/>
      <c r="AA29" s="83" t="s">
        <v>197</v>
      </c>
      <c r="AB29" s="213"/>
      <c r="AC29" s="11"/>
      <c r="AD29" s="11"/>
      <c r="AE29" s="290"/>
      <c r="AO29" s="290"/>
      <c r="AY29" s="290"/>
      <c r="AZ29" s="290"/>
      <c r="BA29" s="390"/>
      <c r="BB29" s="390"/>
      <c r="BC29" s="390"/>
      <c r="BD29" s="390"/>
      <c r="BE29" s="390"/>
      <c r="BF29" s="390"/>
      <c r="BI29" s="290"/>
      <c r="BS29" s="290"/>
      <c r="CC29" s="290"/>
      <c r="CM29" s="290"/>
      <c r="CW29" s="290"/>
      <c r="DG29" s="290"/>
      <c r="DQ29" s="290"/>
      <c r="EA29" s="290"/>
      <c r="EK29" s="290"/>
      <c r="EU29" s="290"/>
      <c r="FE29" s="290"/>
      <c r="FO29" s="290"/>
      <c r="FY29" s="290"/>
      <c r="GI29" s="290"/>
      <c r="GS29" s="290"/>
      <c r="HC29" s="290"/>
      <c r="HM29" s="290"/>
      <c r="HW29" s="290"/>
    </row>
    <row r="30" ht="15.75" customHeight="true" x14ac:dyDescent="0.25">
      <c r="A30" s="282"/>
      <c r="B30" s="119" t="s">
        <v>114</v>
      </c>
      <c r="C30" s="83"/>
      <c r="D30" s="83"/>
      <c r="E30" s="83"/>
      <c r="F30" s="83"/>
      <c r="G30" s="83"/>
      <c r="H30" s="213"/>
      <c r="I30" s="11"/>
      <c r="J30" s="11"/>
      <c r="K30" s="282"/>
      <c r="L30" s="119" t="s">
        <v>114</v>
      </c>
      <c r="M30" s="83"/>
      <c r="N30" s="83"/>
      <c r="O30" s="83"/>
      <c r="P30" s="83"/>
      <c r="Q30" s="83"/>
      <c r="R30" s="213"/>
      <c r="S30" s="11"/>
      <c r="T30" s="11"/>
      <c r="U30" s="282"/>
      <c r="V30" s="119" t="s">
        <v>114</v>
      </c>
      <c r="W30" s="83"/>
      <c r="X30" s="83"/>
      <c r="Y30" s="83"/>
      <c r="Z30" s="83"/>
      <c r="AA30" s="83"/>
      <c r="AB30" s="213"/>
      <c r="AC30" s="11"/>
      <c r="AD30" s="11"/>
      <c r="BA30" s="389"/>
      <c r="BB30" s="389"/>
      <c r="BC30" s="389"/>
      <c r="BD30" s="389"/>
      <c r="BE30" s="389"/>
      <c r="BF30" s="389"/>
    </row>
    <row r="31" ht="15.75" customHeight="true" x14ac:dyDescent="0.25">
      <c r="A31" s="283"/>
      <c r="B31" s="12" t="s">
        <v>23</v>
      </c>
      <c r="C31" s="126"/>
      <c r="D31" s="126"/>
      <c r="E31" s="126"/>
      <c r="F31" s="127"/>
      <c r="G31" s="128"/>
      <c r="H31" s="129"/>
      <c r="I31" s="11"/>
      <c r="J31" s="11"/>
      <c r="K31" s="283"/>
      <c r="L31" s="12" t="s">
        <v>23</v>
      </c>
      <c r="M31" s="126"/>
      <c r="N31" s="126"/>
      <c r="O31" s="126"/>
      <c r="P31" s="127"/>
      <c r="Q31" s="128"/>
      <c r="R31" s="129"/>
      <c r="S31" s="11"/>
      <c r="T31" s="11"/>
      <c r="U31" s="283"/>
      <c r="V31" s="12" t="s">
        <v>23</v>
      </c>
      <c r="W31" s="126"/>
      <c r="X31" s="126"/>
      <c r="Y31" s="126"/>
      <c r="Z31" s="127"/>
      <c r="AA31" s="128"/>
      <c r="AB31" s="129"/>
      <c r="AC31" s="11"/>
      <c r="AD31" s="11"/>
      <c r="BA31" s="389"/>
      <c r="BB31" s="389"/>
      <c r="BC31" s="389"/>
      <c r="BD31" s="389"/>
      <c r="BE31" s="389"/>
      <c r="BF31" s="389"/>
    </row>
    <row r="32" s="3" customFormat="true" ht="16.5" thickBot="true" x14ac:dyDescent="0.3">
      <c r="A32" s="284"/>
      <c r="B32" s="130" t="s">
        <v>20</v>
      </c>
      <c r="C32" s="131"/>
      <c r="D32" s="131"/>
      <c r="E32" s="131"/>
      <c r="F32" s="131"/>
      <c r="G32" s="131"/>
      <c r="H32" s="132"/>
      <c r="I32" s="11"/>
      <c r="J32" s="11"/>
      <c r="K32" s="284"/>
      <c r="L32" s="130" t="s">
        <v>20</v>
      </c>
      <c r="M32" s="131"/>
      <c r="N32" s="131"/>
      <c r="O32" s="131"/>
      <c r="P32" s="131"/>
      <c r="Q32" s="131"/>
      <c r="R32" s="132"/>
      <c r="S32" s="11"/>
      <c r="T32" s="11"/>
      <c r="U32" s="284"/>
      <c r="V32" s="130" t="s">
        <v>20</v>
      </c>
      <c r="W32" s="131"/>
      <c r="X32" s="131"/>
      <c r="Y32" s="131"/>
      <c r="Z32" s="131"/>
      <c r="AA32" s="131"/>
      <c r="AB32" s="132"/>
      <c r="AC32" s="11"/>
      <c r="AD32" s="11"/>
      <c r="AE32" s="285"/>
      <c r="AO32" s="285"/>
      <c r="AY32" s="285"/>
      <c r="AZ32" s="285"/>
      <c r="BA32" s="391"/>
      <c r="BB32" s="391"/>
      <c r="BC32" s="391"/>
      <c r="BD32" s="391"/>
      <c r="BE32" s="391"/>
      <c r="BF32" s="391"/>
      <c r="BI32" s="285"/>
      <c r="BS32" s="285"/>
      <c r="CC32" s="285"/>
      <c r="CM32" s="285"/>
      <c r="CW32" s="285"/>
      <c r="DG32" s="285"/>
      <c r="DQ32" s="285"/>
      <c r="EA32" s="285"/>
      <c r="EK32" s="285"/>
      <c r="EU32" s="285"/>
      <c r="FE32" s="285"/>
      <c r="FO32" s="285"/>
      <c r="FY32" s="285"/>
      <c r="GI32" s="285"/>
      <c r="GS32" s="285"/>
      <c r="HC32" s="285"/>
      <c r="HM32" s="285"/>
      <c r="HW32" s="285"/>
    </row>
    <row r="33" s="3" customFormat="true" x14ac:dyDescent="0.25">
      <c r="A33" s="285"/>
      <c r="K33" s="285"/>
      <c r="U33" s="285"/>
      <c r="AE33" s="285"/>
      <c r="AO33" s="285"/>
      <c r="AY33" s="285"/>
      <c r="AZ33" s="285"/>
      <c r="BI33" s="285"/>
      <c r="BS33" s="285"/>
      <c r="CC33" s="285"/>
      <c r="CM33" s="285"/>
      <c r="CW33" s="285"/>
      <c r="DG33" s="285"/>
      <c r="DQ33" s="285"/>
      <c r="EA33" s="285"/>
      <c r="EK33" s="285"/>
      <c r="EU33" s="285"/>
      <c r="FE33" s="285"/>
      <c r="FO33" s="285"/>
      <c r="FY33" s="285"/>
      <c r="GI33" s="285"/>
      <c r="GS33" s="285"/>
      <c r="HC33" s="285"/>
      <c r="HM33" s="285"/>
      <c r="HW33" s="285"/>
    </row>
    <row r="34" s="3" customFormat="true" x14ac:dyDescent="0.25">
      <c r="A34" s="285"/>
      <c r="K34" s="285"/>
      <c r="U34" s="285"/>
      <c r="AE34" s="285"/>
      <c r="AO34" s="285"/>
      <c r="AY34" s="285"/>
      <c r="AZ34" s="285"/>
      <c r="BI34" s="285"/>
      <c r="BS34" s="285"/>
      <c r="CC34" s="285"/>
      <c r="CM34" s="285"/>
      <c r="CW34" s="285"/>
      <c r="DG34" s="285"/>
      <c r="DQ34" s="285"/>
      <c r="EA34" s="285"/>
      <c r="EK34" s="285"/>
      <c r="EU34" s="285"/>
      <c r="FE34" s="285"/>
      <c r="FO34" s="285"/>
      <c r="FY34" s="285"/>
      <c r="GI34" s="285"/>
      <c r="GS34" s="285"/>
      <c r="HC34" s="285"/>
      <c r="HM34" s="285"/>
      <c r="HW34" s="285"/>
    </row>
    <row r="35" s="3" customFormat="true" x14ac:dyDescent="0.25">
      <c r="A35" s="285"/>
      <c r="K35" s="285"/>
      <c r="U35" s="285"/>
      <c r="AE35" s="285"/>
      <c r="AO35" s="285"/>
      <c r="AY35" s="285"/>
      <c r="AZ35" s="285"/>
      <c r="BI35" s="285"/>
      <c r="BS35" s="285"/>
      <c r="CC35" s="285"/>
      <c r="CM35" s="285"/>
      <c r="CW35" s="285"/>
      <c r="DG35" s="285"/>
      <c r="DQ35" s="285"/>
      <c r="EA35" s="285"/>
      <c r="EK35" s="285"/>
      <c r="EU35" s="285"/>
      <c r="FE35" s="285"/>
      <c r="FO35" s="285"/>
      <c r="FY35" s="285"/>
      <c r="GI35" s="285"/>
      <c r="GS35" s="285"/>
      <c r="HC35" s="285"/>
      <c r="HM35" s="285"/>
      <c r="HW35" s="285"/>
    </row>
    <row r="36" s="3" customFormat="true" x14ac:dyDescent="0.25">
      <c r="A36" s="285"/>
      <c r="K36" s="285"/>
      <c r="U36" s="285"/>
      <c r="AE36" s="285"/>
      <c r="AO36" s="285"/>
      <c r="AY36" s="285"/>
      <c r="AZ36" s="285"/>
      <c r="BI36" s="285"/>
      <c r="BS36" s="285"/>
      <c r="CC36" s="285"/>
      <c r="CM36" s="285"/>
      <c r="CW36" s="285"/>
      <c r="DG36" s="285"/>
      <c r="DQ36" s="285"/>
      <c r="EA36" s="285"/>
      <c r="EK36" s="285"/>
      <c r="EU36" s="285"/>
      <c r="FE36" s="285"/>
      <c r="FO36" s="285"/>
      <c r="FY36" s="285"/>
      <c r="GI36" s="285"/>
      <c r="GS36" s="285"/>
      <c r="HC36" s="285"/>
      <c r="HM36" s="285"/>
      <c r="HW36" s="285"/>
    </row>
    <row r="37" s="3" customFormat="true" x14ac:dyDescent="0.25">
      <c r="A37" s="285"/>
      <c r="K37" s="285"/>
      <c r="U37" s="285"/>
      <c r="AE37" s="285"/>
      <c r="AO37" s="285"/>
      <c r="AY37" s="285"/>
      <c r="AZ37" s="285"/>
      <c r="BI37" s="285"/>
      <c r="BS37" s="285"/>
      <c r="CC37" s="285"/>
      <c r="CM37" s="285"/>
      <c r="CW37" s="285"/>
      <c r="DG37" s="285"/>
      <c r="DQ37" s="285"/>
      <c r="EA37" s="285"/>
      <c r="EK37" s="285"/>
      <c r="EU37" s="285"/>
      <c r="FE37" s="285"/>
      <c r="FO37" s="285"/>
      <c r="FY37" s="285"/>
      <c r="GI37" s="285"/>
      <c r="GS37" s="285"/>
      <c r="HC37" s="285"/>
      <c r="HM37" s="285"/>
      <c r="HW37" s="285"/>
    </row>
    <row r="38" s="3" customFormat="true" x14ac:dyDescent="0.25">
      <c r="A38" s="285"/>
      <c r="K38" s="285"/>
      <c r="U38" s="285"/>
      <c r="AE38" s="285"/>
      <c r="AO38" s="285"/>
      <c r="AY38" s="285"/>
      <c r="AZ38" s="285"/>
      <c r="BI38" s="285"/>
      <c r="BS38" s="285"/>
      <c r="CC38" s="285"/>
      <c r="CM38" s="285"/>
      <c r="CW38" s="285"/>
      <c r="DG38" s="285"/>
      <c r="DQ38" s="285"/>
      <c r="EA38" s="285"/>
      <c r="EK38" s="285"/>
      <c r="EU38" s="285"/>
      <c r="FE38" s="285"/>
      <c r="FO38" s="285"/>
      <c r="FY38" s="285"/>
      <c r="GI38" s="285"/>
      <c r="GS38" s="285"/>
      <c r="HC38" s="285"/>
      <c r="HM38" s="285"/>
      <c r="HW38" s="285"/>
    </row>
    <row r="39" s="3" customFormat="true" x14ac:dyDescent="0.25">
      <c r="A39" s="285"/>
      <c r="K39" s="285"/>
      <c r="U39" s="285"/>
      <c r="AE39" s="285"/>
      <c r="AO39" s="285"/>
      <c r="AY39" s="285"/>
      <c r="AZ39" s="285"/>
      <c r="BI39" s="285"/>
      <c r="BS39" s="285"/>
      <c r="CC39" s="285"/>
      <c r="CM39" s="285"/>
      <c r="CW39" s="285"/>
      <c r="DG39" s="285"/>
      <c r="DQ39" s="285"/>
      <c r="EA39" s="285"/>
      <c r="EK39" s="285"/>
      <c r="EU39" s="285"/>
      <c r="FE39" s="285"/>
      <c r="FO39" s="285"/>
      <c r="FY39" s="285"/>
      <c r="GI39" s="285"/>
      <c r="GS39" s="285"/>
      <c r="HC39" s="285"/>
      <c r="HM39" s="285"/>
      <c r="HW39" s="285"/>
    </row>
    <row r="40" s="3" customFormat="true" x14ac:dyDescent="0.25">
      <c r="A40" s="285"/>
      <c r="K40" s="285"/>
      <c r="U40" s="285"/>
      <c r="AE40" s="285"/>
      <c r="AO40" s="285"/>
      <c r="AY40" s="285"/>
      <c r="AZ40" s="285"/>
      <c r="BI40" s="285"/>
      <c r="BS40" s="285"/>
      <c r="CC40" s="285"/>
      <c r="CM40" s="285"/>
      <c r="CW40" s="285"/>
      <c r="DG40" s="285"/>
      <c r="DQ40" s="285"/>
      <c r="EA40" s="285"/>
      <c r="EK40" s="285"/>
      <c r="EU40" s="285"/>
      <c r="FE40" s="285"/>
      <c r="FO40" s="285"/>
      <c r="FY40" s="285"/>
      <c r="GI40" s="285"/>
      <c r="GS40" s="285"/>
      <c r="HC40" s="285"/>
      <c r="HM40" s="285"/>
      <c r="HW40" s="285"/>
    </row>
    <row r="41" s="3" customFormat="true" x14ac:dyDescent="0.25">
      <c r="A41" s="285"/>
      <c r="K41" s="285"/>
      <c r="U41" s="285"/>
      <c r="AE41" s="285"/>
      <c r="AO41" s="285"/>
      <c r="AY41" s="285"/>
      <c r="AZ41" s="285"/>
      <c r="BI41" s="285"/>
      <c r="BS41" s="285"/>
      <c r="CC41" s="285"/>
      <c r="CM41" s="285"/>
      <c r="CW41" s="285"/>
      <c r="DG41" s="285"/>
      <c r="DQ41" s="285"/>
      <c r="EA41" s="285"/>
      <c r="EK41" s="285"/>
      <c r="EU41" s="285"/>
      <c r="FE41" s="285"/>
      <c r="FO41" s="285"/>
      <c r="FY41" s="285"/>
      <c r="GI41" s="285"/>
      <c r="GS41" s="285"/>
      <c r="HC41" s="285"/>
      <c r="HM41" s="285"/>
      <c r="HW41" s="285"/>
    </row>
    <row r="42" s="3" customFormat="true" x14ac:dyDescent="0.25">
      <c r="A42" s="285"/>
      <c r="K42" s="285"/>
      <c r="U42" s="285"/>
      <c r="AE42" s="285"/>
      <c r="AO42" s="285"/>
      <c r="AY42" s="285"/>
      <c r="AZ42" s="285"/>
      <c r="BI42" s="285"/>
      <c r="BS42" s="285"/>
      <c r="CC42" s="285"/>
      <c r="CM42" s="285"/>
      <c r="CW42" s="285"/>
      <c r="DG42" s="285"/>
      <c r="DQ42" s="285"/>
      <c r="EA42" s="285"/>
      <c r="EK42" s="285"/>
      <c r="EU42" s="285"/>
      <c r="FE42" s="285"/>
      <c r="FO42" s="285"/>
      <c r="FY42" s="285"/>
      <c r="GI42" s="285"/>
      <c r="GS42" s="285"/>
      <c r="HC42" s="285"/>
      <c r="HM42" s="285"/>
      <c r="HW42" s="285"/>
    </row>
    <row r="43" s="3" customFormat="true" x14ac:dyDescent="0.25">
      <c r="A43" s="285"/>
      <c r="K43" s="285"/>
      <c r="U43" s="285"/>
      <c r="AE43" s="285"/>
      <c r="AO43" s="285"/>
      <c r="AY43" s="285"/>
      <c r="AZ43" s="285"/>
      <c r="BI43" s="285"/>
      <c r="BS43" s="285"/>
      <c r="CC43" s="285"/>
      <c r="CM43" s="285"/>
      <c r="CW43" s="285"/>
      <c r="DG43" s="285"/>
      <c r="DQ43" s="285"/>
      <c r="EA43" s="285"/>
      <c r="EK43" s="285"/>
      <c r="EU43" s="285"/>
      <c r="FE43" s="285"/>
      <c r="FO43" s="285"/>
      <c r="FY43" s="285"/>
      <c r="GI43" s="285"/>
      <c r="GS43" s="285"/>
      <c r="HC43" s="285"/>
      <c r="HM43" s="285"/>
      <c r="HW43" s="285"/>
    </row>
    <row r="44" s="3" customFormat="true" x14ac:dyDescent="0.25">
      <c r="A44" s="285"/>
      <c r="K44" s="285"/>
      <c r="U44" s="285"/>
      <c r="AE44" s="285"/>
      <c r="AO44" s="285"/>
      <c r="AY44" s="285"/>
      <c r="AZ44" s="285"/>
      <c r="BI44" s="285"/>
      <c r="BS44" s="285"/>
      <c r="CC44" s="285"/>
      <c r="CM44" s="285"/>
      <c r="CW44" s="285"/>
      <c r="DG44" s="285"/>
      <c r="DQ44" s="285"/>
      <c r="EA44" s="285"/>
      <c r="EK44" s="285"/>
      <c r="EU44" s="285"/>
      <c r="FE44" s="285"/>
      <c r="FO44" s="285"/>
      <c r="FY44" s="285"/>
      <c r="GI44" s="285"/>
      <c r="GS44" s="285"/>
      <c r="HC44" s="285"/>
      <c r="HM44" s="285"/>
      <c r="HW44" s="285"/>
    </row>
    <row r="45" s="3" customFormat="true" x14ac:dyDescent="0.25">
      <c r="A45" s="285"/>
      <c r="K45" s="285"/>
      <c r="U45" s="285"/>
      <c r="AE45" s="285"/>
      <c r="AO45" s="285"/>
      <c r="AY45" s="285"/>
      <c r="AZ45" s="285"/>
      <c r="BI45" s="285"/>
      <c r="BS45" s="285"/>
      <c r="CC45" s="285"/>
      <c r="CM45" s="285"/>
      <c r="CW45" s="285"/>
      <c r="DG45" s="285"/>
      <c r="DQ45" s="285"/>
      <c r="EA45" s="285"/>
      <c r="EK45" s="285"/>
      <c r="EU45" s="285"/>
      <c r="FE45" s="285"/>
      <c r="FO45" s="285"/>
      <c r="FY45" s="285"/>
      <c r="GI45" s="285"/>
      <c r="GS45" s="285"/>
      <c r="HC45" s="285"/>
      <c r="HM45" s="285"/>
      <c r="HW45" s="285"/>
    </row>
    <row r="46" s="3" customFormat="true" x14ac:dyDescent="0.25">
      <c r="A46" s="285"/>
      <c r="K46" s="285"/>
      <c r="U46" s="285"/>
      <c r="AE46" s="285"/>
      <c r="AO46" s="285"/>
      <c r="AY46" s="285"/>
      <c r="AZ46" s="285"/>
      <c r="BI46" s="285"/>
      <c r="BS46" s="285"/>
      <c r="CC46" s="285"/>
      <c r="CM46" s="285"/>
      <c r="CW46" s="285"/>
      <c r="DG46" s="285"/>
      <c r="DQ46" s="285"/>
      <c r="EA46" s="285"/>
      <c r="EK46" s="285"/>
      <c r="EU46" s="285"/>
      <c r="FE46" s="285"/>
      <c r="FO46" s="285"/>
      <c r="FY46" s="285"/>
      <c r="GI46" s="285"/>
      <c r="GS46" s="285"/>
      <c r="HC46" s="285"/>
      <c r="HM46" s="285"/>
      <c r="HW46" s="285"/>
    </row>
    <row r="47" s="3" customFormat="true" x14ac:dyDescent="0.25">
      <c r="A47" s="285"/>
      <c r="K47" s="285"/>
      <c r="U47" s="285"/>
      <c r="AE47" s="285"/>
      <c r="AO47" s="285"/>
      <c r="AY47" s="285"/>
      <c r="AZ47" s="285"/>
      <c r="BI47" s="285"/>
      <c r="BS47" s="285"/>
      <c r="CC47" s="285"/>
      <c r="CM47" s="285"/>
      <c r="CW47" s="285"/>
      <c r="DG47" s="285"/>
      <c r="DQ47" s="285"/>
      <c r="EA47" s="285"/>
      <c r="EK47" s="285"/>
      <c r="EU47" s="285"/>
      <c r="FE47" s="285"/>
      <c r="FO47" s="285"/>
      <c r="FY47" s="285"/>
      <c r="GI47" s="285"/>
      <c r="GS47" s="285"/>
      <c r="HC47" s="285"/>
      <c r="HM47" s="285"/>
      <c r="HW47" s="285"/>
    </row>
    <row r="48" s="3" customFormat="true" x14ac:dyDescent="0.25">
      <c r="A48" s="285"/>
      <c r="K48" s="285"/>
      <c r="U48" s="285"/>
      <c r="AE48" s="285"/>
      <c r="AO48" s="285"/>
      <c r="AY48" s="285"/>
      <c r="AZ48" s="285"/>
      <c r="BI48" s="285"/>
      <c r="BS48" s="285"/>
      <c r="CC48" s="285"/>
      <c r="CM48" s="285"/>
      <c r="CW48" s="285"/>
      <c r="DG48" s="285"/>
      <c r="DQ48" s="285"/>
      <c r="EA48" s="285"/>
      <c r="EK48" s="285"/>
      <c r="EU48" s="285"/>
      <c r="FE48" s="285"/>
      <c r="FO48" s="285"/>
      <c r="FY48" s="285"/>
      <c r="GI48" s="285"/>
      <c r="GS48" s="285"/>
      <c r="HC48" s="285"/>
      <c r="HM48" s="285"/>
      <c r="HW48" s="285"/>
    </row>
    <row r="49" s="3" customFormat="true" x14ac:dyDescent="0.25">
      <c r="A49" s="285"/>
      <c r="K49" s="285"/>
      <c r="U49" s="285"/>
      <c r="AE49" s="285"/>
      <c r="AO49" s="285"/>
      <c r="AY49" s="285"/>
      <c r="AZ49" s="285"/>
      <c r="BI49" s="285"/>
      <c r="BS49" s="285"/>
      <c r="CC49" s="285"/>
      <c r="CM49" s="285"/>
      <c r="CW49" s="285"/>
      <c r="DG49" s="285"/>
      <c r="DQ49" s="285"/>
      <c r="EA49" s="285"/>
      <c r="EK49" s="285"/>
      <c r="EU49" s="285"/>
      <c r="FE49" s="285"/>
      <c r="FO49" s="285"/>
      <c r="FY49" s="285"/>
      <c r="GI49" s="285"/>
      <c r="GS49" s="285"/>
      <c r="HC49" s="285"/>
      <c r="HM49" s="285"/>
      <c r="HW49" s="285"/>
    </row>
    <row r="50" s="3" customFormat="true" x14ac:dyDescent="0.25">
      <c r="A50" s="285"/>
      <c r="K50" s="285"/>
      <c r="U50" s="285"/>
      <c r="AE50" s="285"/>
      <c r="AO50" s="285"/>
      <c r="AY50" s="285"/>
      <c r="AZ50" s="285"/>
      <c r="BI50" s="285"/>
      <c r="BS50" s="285"/>
      <c r="CC50" s="285"/>
      <c r="CM50" s="285"/>
      <c r="CW50" s="285"/>
      <c r="DG50" s="285"/>
      <c r="DQ50" s="285"/>
      <c r="EA50" s="285"/>
      <c r="EK50" s="285"/>
      <c r="EU50" s="285"/>
      <c r="FE50" s="285"/>
      <c r="FO50" s="285"/>
      <c r="FY50" s="285"/>
      <c r="GI50" s="285"/>
      <c r="GS50" s="285"/>
      <c r="HC50" s="285"/>
      <c r="HM50" s="285"/>
      <c r="HW50" s="285"/>
    </row>
    <row r="51" s="3" customFormat="true" x14ac:dyDescent="0.25">
      <c r="A51" s="285"/>
      <c r="K51" s="285"/>
      <c r="U51" s="285"/>
      <c r="AE51" s="285"/>
      <c r="AO51" s="285"/>
      <c r="AY51" s="285"/>
      <c r="AZ51" s="285"/>
      <c r="BI51" s="285"/>
      <c r="BS51" s="285"/>
      <c r="CC51" s="285"/>
      <c r="CM51" s="285"/>
      <c r="CW51" s="285"/>
      <c r="DG51" s="285"/>
      <c r="DQ51" s="285"/>
      <c r="EA51" s="285"/>
      <c r="EK51" s="285"/>
      <c r="EU51" s="285"/>
      <c r="FE51" s="285"/>
      <c r="FO51" s="285"/>
      <c r="FY51" s="285"/>
      <c r="GI51" s="285"/>
      <c r="GS51" s="285"/>
      <c r="HC51" s="285"/>
      <c r="HM51" s="285"/>
      <c r="HW51" s="285"/>
    </row>
    <row r="52" s="3" customFormat="true" x14ac:dyDescent="0.25">
      <c r="A52" s="285"/>
      <c r="K52" s="285"/>
      <c r="U52" s="285"/>
      <c r="AE52" s="285"/>
      <c r="AO52" s="285"/>
      <c r="AY52" s="285"/>
      <c r="AZ52" s="285"/>
      <c r="BI52" s="285"/>
      <c r="BS52" s="285"/>
      <c r="CC52" s="285"/>
      <c r="CM52" s="285"/>
      <c r="CW52" s="285"/>
      <c r="DG52" s="285"/>
      <c r="DQ52" s="285"/>
      <c r="EA52" s="285"/>
      <c r="EK52" s="285"/>
      <c r="EU52" s="285"/>
      <c r="FE52" s="285"/>
      <c r="FO52" s="285"/>
      <c r="FY52" s="285"/>
      <c r="GI52" s="285"/>
      <c r="GS52" s="285"/>
      <c r="HC52" s="285"/>
      <c r="HM52" s="285"/>
      <c r="HW52" s="285"/>
    </row>
    <row r="53" s="3" customFormat="true" x14ac:dyDescent="0.25">
      <c r="A53" s="285"/>
      <c r="K53" s="285"/>
      <c r="U53" s="285"/>
      <c r="AE53" s="285"/>
      <c r="AO53" s="285"/>
      <c r="AY53" s="285"/>
      <c r="AZ53" s="285"/>
      <c r="BI53" s="285"/>
      <c r="BS53" s="285"/>
      <c r="CC53" s="285"/>
      <c r="CM53" s="285"/>
      <c r="CW53" s="285"/>
      <c r="DG53" s="285"/>
      <c r="DQ53" s="285"/>
      <c r="EA53" s="285"/>
      <c r="EK53" s="285"/>
      <c r="EU53" s="285"/>
      <c r="FE53" s="285"/>
      <c r="FO53" s="285"/>
      <c r="FY53" s="285"/>
      <c r="GI53" s="285"/>
      <c r="GS53" s="285"/>
      <c r="HC53" s="285"/>
      <c r="HM53" s="285"/>
      <c r="HW53" s="285"/>
    </row>
    <row r="54" s="3" customFormat="true" x14ac:dyDescent="0.25">
      <c r="A54" s="285"/>
      <c r="K54" s="285"/>
      <c r="U54" s="285"/>
      <c r="AE54" s="285"/>
      <c r="AO54" s="285"/>
      <c r="AY54" s="285"/>
      <c r="AZ54" s="285"/>
      <c r="BI54" s="285"/>
      <c r="BS54" s="285"/>
      <c r="CC54" s="285"/>
      <c r="CM54" s="285"/>
      <c r="CW54" s="285"/>
      <c r="DG54" s="285"/>
      <c r="DQ54" s="285"/>
      <c r="EA54" s="285"/>
      <c r="EK54" s="285"/>
      <c r="EU54" s="285"/>
      <c r="FE54" s="285"/>
      <c r="FO54" s="285"/>
      <c r="FY54" s="285"/>
      <c r="GI54" s="285"/>
      <c r="GS54" s="285"/>
      <c r="HC54" s="285"/>
      <c r="HM54" s="285"/>
      <c r="HW54" s="285"/>
    </row>
    <row r="55" s="3" customFormat="true" x14ac:dyDescent="0.25">
      <c r="A55" s="285"/>
      <c r="K55" s="285"/>
      <c r="U55" s="285"/>
      <c r="AE55" s="285"/>
      <c r="AO55" s="285"/>
      <c r="AY55" s="285"/>
      <c r="AZ55" s="285"/>
      <c r="BI55" s="285"/>
      <c r="BS55" s="285"/>
      <c r="CC55" s="285"/>
      <c r="CM55" s="285"/>
      <c r="CW55" s="285"/>
      <c r="DG55" s="285"/>
      <c r="DQ55" s="285"/>
      <c r="EA55" s="285"/>
      <c r="EK55" s="285"/>
      <c r="EU55" s="285"/>
      <c r="FE55" s="285"/>
      <c r="FO55" s="285"/>
      <c r="FY55" s="285"/>
      <c r="GI55" s="285"/>
      <c r="GS55" s="285"/>
      <c r="HC55" s="285"/>
      <c r="HM55" s="285"/>
      <c r="HW55" s="285"/>
    </row>
    <row r="56" s="3" customFormat="true" x14ac:dyDescent="0.25">
      <c r="A56" s="285"/>
      <c r="K56" s="285"/>
      <c r="U56" s="285"/>
      <c r="AE56" s="285"/>
      <c r="AO56" s="285"/>
      <c r="AY56" s="285"/>
      <c r="AZ56" s="285"/>
      <c r="BI56" s="285"/>
      <c r="BS56" s="285"/>
      <c r="CC56" s="285"/>
      <c r="CM56" s="285"/>
      <c r="CW56" s="285"/>
      <c r="DG56" s="285"/>
      <c r="DQ56" s="285"/>
      <c r="EA56" s="285"/>
      <c r="EK56" s="285"/>
      <c r="EU56" s="285"/>
      <c r="FE56" s="285"/>
      <c r="FO56" s="285"/>
      <c r="FY56" s="285"/>
      <c r="GI56" s="285"/>
      <c r="GS56" s="285"/>
      <c r="HC56" s="285"/>
      <c r="HM56" s="285"/>
      <c r="HW56" s="285"/>
    </row>
    <row r="57" s="3" customFormat="true" x14ac:dyDescent="0.25">
      <c r="A57" s="285"/>
      <c r="K57" s="285"/>
      <c r="U57" s="285"/>
      <c r="AE57" s="285"/>
      <c r="AO57" s="285"/>
      <c r="AY57" s="285"/>
      <c r="AZ57" s="285"/>
      <c r="BI57" s="285"/>
      <c r="BS57" s="285"/>
      <c r="CC57" s="285"/>
      <c r="CM57" s="285"/>
      <c r="CW57" s="285"/>
      <c r="DG57" s="285"/>
      <c r="DQ57" s="285"/>
      <c r="EA57" s="285"/>
      <c r="EK57" s="285"/>
      <c r="EU57" s="285"/>
      <c r="FE57" s="285"/>
      <c r="FO57" s="285"/>
      <c r="FY57" s="285"/>
      <c r="GI57" s="285"/>
      <c r="GS57" s="285"/>
      <c r="HC57" s="285"/>
      <c r="HM57" s="285"/>
      <c r="HW57" s="285"/>
    </row>
    <row r="58" s="3" customFormat="true" x14ac:dyDescent="0.25">
      <c r="A58" s="285"/>
      <c r="K58" s="285"/>
      <c r="U58" s="285"/>
      <c r="AE58" s="285"/>
      <c r="AO58" s="285"/>
      <c r="AY58" s="285"/>
      <c r="AZ58" s="285"/>
      <c r="BI58" s="285"/>
      <c r="BS58" s="285"/>
      <c r="CC58" s="285"/>
      <c r="CM58" s="285"/>
      <c r="CW58" s="285"/>
      <c r="DG58" s="285"/>
      <c r="DQ58" s="285"/>
      <c r="EA58" s="285"/>
      <c r="EK58" s="285"/>
      <c r="EU58" s="285"/>
      <c r="FE58" s="285"/>
      <c r="FO58" s="285"/>
      <c r="FY58" s="285"/>
      <c r="GI58" s="285"/>
      <c r="GS58" s="285"/>
      <c r="HC58" s="285"/>
      <c r="HM58" s="285"/>
      <c r="HW58" s="285"/>
    </row>
    <row r="59" s="3" customFormat="true" x14ac:dyDescent="0.25">
      <c r="A59" s="285"/>
      <c r="K59" s="285"/>
      <c r="U59" s="285"/>
      <c r="AE59" s="285"/>
      <c r="AO59" s="285"/>
      <c r="AY59" s="285"/>
      <c r="AZ59" s="285"/>
      <c r="BI59" s="285"/>
      <c r="BS59" s="285"/>
      <c r="CC59" s="285"/>
      <c r="CM59" s="285"/>
      <c r="CW59" s="285"/>
      <c r="DG59" s="285"/>
      <c r="DQ59" s="285"/>
      <c r="EA59" s="285"/>
      <c r="EK59" s="285"/>
      <c r="EU59" s="285"/>
      <c r="FE59" s="285"/>
      <c r="FO59" s="285"/>
      <c r="FY59" s="285"/>
      <c r="GI59" s="285"/>
      <c r="GS59" s="285"/>
      <c r="HC59" s="285"/>
      <c r="HM59" s="285"/>
      <c r="HW59" s="285"/>
    </row>
    <row r="60" s="3" customFormat="true" x14ac:dyDescent="0.25">
      <c r="A60" s="285"/>
      <c r="K60" s="285"/>
      <c r="U60" s="285"/>
      <c r="AE60" s="285"/>
      <c r="AO60" s="285"/>
      <c r="AY60" s="285"/>
      <c r="AZ60" s="285"/>
      <c r="BI60" s="285"/>
      <c r="BS60" s="285"/>
      <c r="CC60" s="285"/>
      <c r="CM60" s="285"/>
      <c r="CW60" s="285"/>
      <c r="DG60" s="285"/>
      <c r="DQ60" s="285"/>
      <c r="EA60" s="285"/>
      <c r="EK60" s="285"/>
      <c r="EU60" s="285"/>
      <c r="FE60" s="285"/>
      <c r="FO60" s="285"/>
      <c r="FY60" s="285"/>
      <c r="GI60" s="285"/>
      <c r="GS60" s="285"/>
      <c r="HC60" s="285"/>
      <c r="HM60" s="285"/>
      <c r="HW60" s="285"/>
    </row>
    <row r="61" s="3" customFormat="true" x14ac:dyDescent="0.25">
      <c r="A61" s="285"/>
      <c r="K61" s="285"/>
      <c r="U61" s="285"/>
      <c r="AE61" s="285"/>
      <c r="AO61" s="285"/>
      <c r="AY61" s="285"/>
      <c r="AZ61" s="285"/>
      <c r="BI61" s="285"/>
      <c r="BS61" s="285"/>
      <c r="CC61" s="285"/>
      <c r="CM61" s="285"/>
      <c r="CW61" s="285"/>
      <c r="DG61" s="285"/>
      <c r="DQ61" s="285"/>
      <c r="EA61" s="285"/>
      <c r="EK61" s="285"/>
      <c r="EU61" s="285"/>
      <c r="FE61" s="285"/>
      <c r="FO61" s="285"/>
      <c r="FY61" s="285"/>
      <c r="GI61" s="285"/>
      <c r="GS61" s="285"/>
      <c r="HC61" s="285"/>
      <c r="HM61" s="285"/>
      <c r="HW61" s="285"/>
    </row>
    <row r="62" s="3" customFormat="true" x14ac:dyDescent="0.25">
      <c r="A62" s="285"/>
      <c r="K62" s="285"/>
      <c r="U62" s="285"/>
      <c r="AE62" s="285"/>
      <c r="AO62" s="285"/>
      <c r="AY62" s="285"/>
      <c r="AZ62" s="285"/>
      <c r="BI62" s="285"/>
      <c r="BS62" s="285"/>
      <c r="CC62" s="285"/>
      <c r="CM62" s="285"/>
      <c r="CW62" s="285"/>
      <c r="DG62" s="285"/>
      <c r="DQ62" s="285"/>
      <c r="EA62" s="285"/>
      <c r="EK62" s="285"/>
      <c r="EU62" s="285"/>
      <c r="FE62" s="285"/>
      <c r="FO62" s="285"/>
      <c r="FY62" s="285"/>
      <c r="GI62" s="285"/>
      <c r="GS62" s="285"/>
      <c r="HC62" s="285"/>
      <c r="HM62" s="285"/>
      <c r="HW62" s="285"/>
    </row>
    <row r="63" s="3" customFormat="true" x14ac:dyDescent="0.25">
      <c r="A63" s="285"/>
      <c r="K63" s="285"/>
      <c r="U63" s="285"/>
      <c r="AE63" s="285"/>
      <c r="AO63" s="285"/>
      <c r="AY63" s="285"/>
      <c r="AZ63" s="285"/>
      <c r="BI63" s="285"/>
      <c r="BS63" s="285"/>
      <c r="CC63" s="285"/>
      <c r="CM63" s="285"/>
      <c r="CW63" s="285"/>
      <c r="DG63" s="285"/>
      <c r="DQ63" s="285"/>
      <c r="EA63" s="285"/>
      <c r="EK63" s="285"/>
      <c r="EU63" s="285"/>
      <c r="FE63" s="285"/>
      <c r="FO63" s="285"/>
      <c r="FY63" s="285"/>
      <c r="GI63" s="285"/>
      <c r="GS63" s="285"/>
      <c r="HC63" s="285"/>
      <c r="HM63" s="285"/>
      <c r="HW63" s="285"/>
    </row>
    <row r="64" s="3" customFormat="true" x14ac:dyDescent="0.25">
      <c r="A64" s="285"/>
      <c r="K64" s="285"/>
      <c r="U64" s="285"/>
      <c r="AE64" s="285"/>
      <c r="AO64" s="285"/>
      <c r="AY64" s="285"/>
      <c r="AZ64" s="285"/>
      <c r="BI64" s="285"/>
      <c r="BS64" s="285"/>
      <c r="CC64" s="285"/>
      <c r="CM64" s="285"/>
      <c r="CW64" s="285"/>
      <c r="DG64" s="285"/>
      <c r="DQ64" s="285"/>
      <c r="EA64" s="285"/>
      <c r="EK64" s="285"/>
      <c r="EU64" s="285"/>
      <c r="FE64" s="285"/>
      <c r="FO64" s="285"/>
      <c r="FY64" s="285"/>
      <c r="GI64" s="285"/>
      <c r="GS64" s="285"/>
      <c r="HC64" s="285"/>
      <c r="HM64" s="285"/>
      <c r="HW64" s="285"/>
    </row>
    <row r="65" s="3" customFormat="true" x14ac:dyDescent="0.25">
      <c r="A65" s="285"/>
      <c r="K65" s="285"/>
      <c r="U65" s="285"/>
      <c r="AE65" s="285"/>
      <c r="AO65" s="285"/>
      <c r="AY65" s="285"/>
      <c r="AZ65" s="285"/>
      <c r="BI65" s="285"/>
      <c r="BS65" s="285"/>
      <c r="CC65" s="285"/>
      <c r="CM65" s="285"/>
      <c r="CW65" s="285"/>
      <c r="DG65" s="285"/>
      <c r="DQ65" s="285"/>
      <c r="EA65" s="285"/>
      <c r="EK65" s="285"/>
      <c r="EU65" s="285"/>
      <c r="FE65" s="285"/>
      <c r="FO65" s="285"/>
      <c r="FY65" s="285"/>
      <c r="GI65" s="285"/>
      <c r="GS65" s="285"/>
      <c r="HC65" s="285"/>
      <c r="HM65" s="285"/>
      <c r="HW65" s="285"/>
    </row>
    <row r="66" s="3" customFormat="true" x14ac:dyDescent="0.25">
      <c r="A66" s="285"/>
      <c r="K66" s="285"/>
      <c r="U66" s="285"/>
      <c r="AE66" s="285"/>
      <c r="AO66" s="285"/>
      <c r="AY66" s="285"/>
      <c r="AZ66" s="285"/>
      <c r="BI66" s="285"/>
      <c r="BS66" s="285"/>
      <c r="CC66" s="285"/>
      <c r="CM66" s="285"/>
      <c r="CW66" s="285"/>
      <c r="DG66" s="285"/>
      <c r="DQ66" s="285"/>
      <c r="EA66" s="285"/>
      <c r="EK66" s="285"/>
      <c r="EU66" s="285"/>
      <c r="FE66" s="285"/>
      <c r="FO66" s="285"/>
      <c r="FY66" s="285"/>
      <c r="GI66" s="285"/>
      <c r="GS66" s="285"/>
      <c r="HC66" s="285"/>
      <c r="HM66" s="285"/>
      <c r="HW66" s="285"/>
    </row>
    <row r="67" s="3" customFormat="true" x14ac:dyDescent="0.25">
      <c r="A67" s="285"/>
      <c r="K67" s="285"/>
      <c r="U67" s="285"/>
      <c r="AE67" s="285"/>
      <c r="AO67" s="285"/>
      <c r="AY67" s="285"/>
      <c r="AZ67" s="285"/>
      <c r="BI67" s="285"/>
      <c r="BS67" s="285"/>
      <c r="CC67" s="285"/>
      <c r="CM67" s="285"/>
      <c r="CW67" s="285"/>
      <c r="DG67" s="285"/>
      <c r="DQ67" s="285"/>
      <c r="EA67" s="285"/>
      <c r="EK67" s="285"/>
      <c r="EU67" s="285"/>
      <c r="FE67" s="285"/>
      <c r="FO67" s="285"/>
      <c r="FY67" s="285"/>
      <c r="GI67" s="285"/>
      <c r="GS67" s="285"/>
      <c r="HC67" s="285"/>
      <c r="HM67" s="285"/>
      <c r="HW67" s="285"/>
    </row>
    <row r="68" s="3" customFormat="true" x14ac:dyDescent="0.25">
      <c r="A68" s="285"/>
      <c r="K68" s="285"/>
      <c r="U68" s="285"/>
      <c r="AE68" s="285"/>
      <c r="AO68" s="285"/>
      <c r="AY68" s="285"/>
      <c r="AZ68" s="285"/>
      <c r="BI68" s="285"/>
      <c r="BS68" s="285"/>
      <c r="CC68" s="285"/>
      <c r="CM68" s="285"/>
      <c r="CW68" s="285"/>
      <c r="DG68" s="285"/>
      <c r="DQ68" s="285"/>
      <c r="EA68" s="285"/>
      <c r="EK68" s="285"/>
      <c r="EU68" s="285"/>
      <c r="FE68" s="285"/>
      <c r="FO68" s="285"/>
      <c r="FY68" s="285"/>
      <c r="GI68" s="285"/>
      <c r="GS68" s="285"/>
      <c r="HC68" s="285"/>
      <c r="HM68" s="285"/>
      <c r="HW68" s="285"/>
    </row>
    <row r="69" s="3" customFormat="true" x14ac:dyDescent="0.25">
      <c r="A69" s="285"/>
      <c r="K69" s="285"/>
      <c r="U69" s="285"/>
      <c r="AE69" s="285"/>
      <c r="AO69" s="285"/>
      <c r="AY69" s="285"/>
      <c r="AZ69" s="285"/>
      <c r="BI69" s="285"/>
      <c r="BS69" s="285"/>
      <c r="CC69" s="285"/>
      <c r="CM69" s="285"/>
      <c r="CW69" s="285"/>
      <c r="DG69" s="285"/>
      <c r="DQ69" s="285"/>
      <c r="EA69" s="285"/>
      <c r="EK69" s="285"/>
      <c r="EU69" s="285"/>
      <c r="FE69" s="285"/>
      <c r="FO69" s="285"/>
      <c r="FY69" s="285"/>
      <c r="GI69" s="285"/>
      <c r="GS69" s="285"/>
      <c r="HC69" s="285"/>
      <c r="HM69" s="285"/>
      <c r="HW69" s="285"/>
    </row>
    <row r="70" s="3" customFormat="true" x14ac:dyDescent="0.25">
      <c r="A70" s="285"/>
      <c r="K70" s="285"/>
      <c r="U70" s="285"/>
      <c r="AE70" s="285"/>
      <c r="AO70" s="285"/>
      <c r="AY70" s="285"/>
      <c r="AZ70" s="285"/>
      <c r="BI70" s="285"/>
      <c r="BS70" s="285"/>
      <c r="CC70" s="285"/>
      <c r="CM70" s="285"/>
      <c r="CW70" s="285"/>
      <c r="DG70" s="285"/>
      <c r="DQ70" s="285"/>
      <c r="EA70" s="285"/>
      <c r="EK70" s="285"/>
      <c r="EU70" s="285"/>
      <c r="FE70" s="285"/>
      <c r="FO70" s="285"/>
      <c r="FY70" s="285"/>
      <c r="GI70" s="285"/>
      <c r="GS70" s="285"/>
      <c r="HC70" s="285"/>
      <c r="HM70" s="285"/>
      <c r="HW70" s="285"/>
    </row>
    <row r="71" s="3" customFormat="true" x14ac:dyDescent="0.25">
      <c r="A71" s="285"/>
      <c r="K71" s="285"/>
      <c r="U71" s="285"/>
      <c r="AE71" s="285"/>
      <c r="AO71" s="285"/>
      <c r="AY71" s="285"/>
      <c r="AZ71" s="285"/>
      <c r="BI71" s="285"/>
      <c r="BS71" s="285"/>
      <c r="CC71" s="285"/>
      <c r="CM71" s="285"/>
      <c r="CW71" s="285"/>
      <c r="DG71" s="285"/>
      <c r="DQ71" s="285"/>
      <c r="EA71" s="285"/>
      <c r="EK71" s="285"/>
      <c r="EU71" s="285"/>
      <c r="FE71" s="285"/>
      <c r="FO71" s="285"/>
      <c r="FY71" s="285"/>
      <c r="GI71" s="285"/>
      <c r="GS71" s="285"/>
      <c r="HC71" s="285"/>
      <c r="HM71" s="285"/>
      <c r="HW71" s="285"/>
    </row>
    <row r="72" s="3" customFormat="true" x14ac:dyDescent="0.25">
      <c r="A72" s="285"/>
      <c r="K72" s="285"/>
      <c r="U72" s="285"/>
      <c r="AE72" s="285"/>
      <c r="AO72" s="285"/>
      <c r="AY72" s="285"/>
      <c r="AZ72" s="285"/>
      <c r="BI72" s="285"/>
      <c r="BS72" s="285"/>
      <c r="CC72" s="285"/>
      <c r="CM72" s="285"/>
      <c r="CW72" s="285"/>
      <c r="DG72" s="285"/>
      <c r="DQ72" s="285"/>
      <c r="EA72" s="285"/>
      <c r="EK72" s="285"/>
      <c r="EU72" s="285"/>
      <c r="FE72" s="285"/>
      <c r="FO72" s="285"/>
      <c r="FY72" s="285"/>
      <c r="GI72" s="285"/>
      <c r="GS72" s="285"/>
      <c r="HC72" s="285"/>
      <c r="HM72" s="285"/>
      <c r="HW72" s="285"/>
    </row>
    <row r="73" s="3" customFormat="true" x14ac:dyDescent="0.25">
      <c r="A73" s="285"/>
      <c r="K73" s="285"/>
      <c r="U73" s="285"/>
      <c r="AE73" s="285"/>
      <c r="AO73" s="285"/>
      <c r="AY73" s="285"/>
      <c r="AZ73" s="285"/>
      <c r="BI73" s="285"/>
      <c r="BS73" s="285"/>
      <c r="CC73" s="285"/>
      <c r="CM73" s="285"/>
      <c r="CW73" s="285"/>
      <c r="DG73" s="285"/>
      <c r="DQ73" s="285"/>
      <c r="EA73" s="285"/>
      <c r="EK73" s="285"/>
      <c r="EU73" s="285"/>
      <c r="FE73" s="285"/>
      <c r="FO73" s="285"/>
      <c r="FY73" s="285"/>
      <c r="GI73" s="285"/>
      <c r="GS73" s="285"/>
      <c r="HC73" s="285"/>
      <c r="HM73" s="285"/>
      <c r="HW73" s="285"/>
    </row>
    <row r="74" s="3" customFormat="true" x14ac:dyDescent="0.25">
      <c r="A74" s="285"/>
      <c r="K74" s="285"/>
      <c r="U74" s="285"/>
      <c r="AE74" s="285"/>
      <c r="AO74" s="285"/>
      <c r="AY74" s="285"/>
      <c r="AZ74" s="285"/>
      <c r="BI74" s="285"/>
      <c r="BS74" s="285"/>
      <c r="CC74" s="285"/>
      <c r="CM74" s="285"/>
      <c r="CW74" s="285"/>
      <c r="DG74" s="285"/>
      <c r="DQ74" s="285"/>
      <c r="EA74" s="285"/>
      <c r="EK74" s="285"/>
      <c r="EU74" s="285"/>
      <c r="FE74" s="285"/>
      <c r="FO74" s="285"/>
      <c r="FY74" s="285"/>
      <c r="GI74" s="285"/>
      <c r="GS74" s="285"/>
      <c r="HC74" s="285"/>
      <c r="HM74" s="285"/>
      <c r="HW74" s="285"/>
    </row>
    <row r="75" s="3" customFormat="true" x14ac:dyDescent="0.25">
      <c r="A75" s="285"/>
      <c r="K75" s="285"/>
      <c r="U75" s="285"/>
      <c r="AE75" s="285"/>
      <c r="AO75" s="285"/>
      <c r="AY75" s="285"/>
      <c r="AZ75" s="285"/>
      <c r="BI75" s="285"/>
      <c r="BS75" s="285"/>
      <c r="CC75" s="285"/>
      <c r="CM75" s="285"/>
      <c r="CW75" s="285"/>
      <c r="DG75" s="285"/>
      <c r="DQ75" s="285"/>
      <c r="EA75" s="285"/>
      <c r="EK75" s="285"/>
      <c r="EU75" s="285"/>
      <c r="FE75" s="285"/>
      <c r="FO75" s="285"/>
      <c r="FY75" s="285"/>
      <c r="GI75" s="285"/>
      <c r="GS75" s="285"/>
      <c r="HC75" s="285"/>
      <c r="HM75" s="285"/>
      <c r="HW75" s="285"/>
    </row>
    <row r="76" s="3" customFormat="true" x14ac:dyDescent="0.25">
      <c r="A76" s="285"/>
      <c r="K76" s="285"/>
      <c r="U76" s="285"/>
      <c r="AE76" s="285"/>
      <c r="AO76" s="285"/>
      <c r="AY76" s="285"/>
      <c r="AZ76" s="285"/>
      <c r="BI76" s="285"/>
      <c r="BS76" s="285"/>
      <c r="CC76" s="285"/>
      <c r="CM76" s="285"/>
      <c r="CW76" s="285"/>
      <c r="DG76" s="285"/>
      <c r="DQ76" s="285"/>
      <c r="EA76" s="285"/>
      <c r="EK76" s="285"/>
      <c r="EU76" s="285"/>
      <c r="FE76" s="285"/>
      <c r="FO76" s="285"/>
      <c r="FY76" s="285"/>
      <c r="GI76" s="285"/>
      <c r="GS76" s="285"/>
      <c r="HC76" s="285"/>
      <c r="HM76" s="285"/>
      <c r="HW76" s="285"/>
    </row>
    <row r="77" s="3" customFormat="true" x14ac:dyDescent="0.25">
      <c r="A77" s="285"/>
      <c r="K77" s="285"/>
      <c r="U77" s="285"/>
      <c r="AE77" s="285"/>
      <c r="AO77" s="285"/>
      <c r="AY77" s="285"/>
      <c r="AZ77" s="285"/>
      <c r="BI77" s="285"/>
      <c r="BS77" s="285"/>
      <c r="CC77" s="285"/>
      <c r="CM77" s="285"/>
      <c r="CW77" s="285"/>
      <c r="DG77" s="285"/>
      <c r="DQ77" s="285"/>
      <c r="EA77" s="285"/>
      <c r="EK77" s="285"/>
      <c r="EU77" s="285"/>
      <c r="FE77" s="285"/>
      <c r="FO77" s="285"/>
      <c r="FY77" s="285"/>
      <c r="GI77" s="285"/>
      <c r="GS77" s="285"/>
      <c r="HC77" s="285"/>
      <c r="HM77" s="285"/>
      <c r="HW77" s="285"/>
    </row>
    <row r="78" s="3" customFormat="true" x14ac:dyDescent="0.25">
      <c r="A78" s="285"/>
      <c r="K78" s="285"/>
      <c r="U78" s="285"/>
      <c r="AE78" s="285"/>
      <c r="AO78" s="285"/>
      <c r="AY78" s="285"/>
      <c r="AZ78" s="285"/>
      <c r="BI78" s="285"/>
      <c r="BS78" s="285"/>
      <c r="CC78" s="285"/>
      <c r="CM78" s="285"/>
      <c r="CW78" s="285"/>
      <c r="DG78" s="285"/>
      <c r="DQ78" s="285"/>
      <c r="EA78" s="285"/>
      <c r="EK78" s="285"/>
      <c r="EU78" s="285"/>
      <c r="FE78" s="285"/>
      <c r="FO78" s="285"/>
      <c r="FY78" s="285"/>
      <c r="GI78" s="285"/>
      <c r="GS78" s="285"/>
      <c r="HC78" s="285"/>
      <c r="HM78" s="285"/>
      <c r="HW78" s="285"/>
    </row>
    <row r="79" s="3" customFormat="true" x14ac:dyDescent="0.25">
      <c r="A79" s="285"/>
      <c r="K79" s="285"/>
      <c r="U79" s="285"/>
      <c r="AE79" s="285"/>
      <c r="AO79" s="285"/>
      <c r="AY79" s="285"/>
      <c r="AZ79" s="285"/>
      <c r="BI79" s="285"/>
      <c r="BS79" s="285"/>
      <c r="CC79" s="285"/>
      <c r="CM79" s="285"/>
      <c r="CW79" s="285"/>
      <c r="DG79" s="285"/>
      <c r="DQ79" s="285"/>
      <c r="EA79" s="285"/>
      <c r="EK79" s="285"/>
      <c r="EU79" s="285"/>
      <c r="FE79" s="285"/>
      <c r="FO79" s="285"/>
      <c r="FY79" s="285"/>
      <c r="GI79" s="285"/>
      <c r="GS79" s="285"/>
      <c r="HC79" s="285"/>
      <c r="HM79" s="285"/>
      <c r="HW79" s="285"/>
    </row>
    <row r="80" s="3" customFormat="true" x14ac:dyDescent="0.25">
      <c r="A80" s="285"/>
      <c r="K80" s="285"/>
      <c r="U80" s="285"/>
      <c r="AE80" s="285"/>
      <c r="AO80" s="285"/>
      <c r="AY80" s="285"/>
      <c r="AZ80" s="285"/>
      <c r="BI80" s="285"/>
      <c r="BS80" s="285"/>
      <c r="CC80" s="285"/>
      <c r="CM80" s="285"/>
      <c r="CW80" s="285"/>
      <c r="DG80" s="285"/>
      <c r="DQ80" s="285"/>
      <c r="EA80" s="285"/>
      <c r="EK80" s="285"/>
      <c r="EU80" s="285"/>
      <c r="FE80" s="285"/>
      <c r="FO80" s="285"/>
      <c r="FY80" s="285"/>
      <c r="GI80" s="285"/>
      <c r="GS80" s="285"/>
      <c r="HC80" s="285"/>
      <c r="HM80" s="285"/>
      <c r="HW80" s="285"/>
    </row>
    <row r="81" s="3" customFormat="true" x14ac:dyDescent="0.25">
      <c r="A81" s="285"/>
      <c r="K81" s="285"/>
      <c r="U81" s="285"/>
      <c r="AE81" s="285"/>
      <c r="AO81" s="285"/>
      <c r="AY81" s="285"/>
      <c r="AZ81" s="285"/>
      <c r="BI81" s="285"/>
      <c r="BS81" s="285"/>
      <c r="CC81" s="285"/>
      <c r="CM81" s="285"/>
      <c r="CW81" s="285"/>
      <c r="DG81" s="285"/>
      <c r="DQ81" s="285"/>
      <c r="EA81" s="285"/>
      <c r="EK81" s="285"/>
      <c r="EU81" s="285"/>
      <c r="FE81" s="285"/>
      <c r="FO81" s="285"/>
      <c r="FY81" s="285"/>
      <c r="GI81" s="285"/>
      <c r="GS81" s="285"/>
      <c r="HC81" s="285"/>
      <c r="HM81" s="285"/>
      <c r="HW81" s="285"/>
    </row>
    <row r="82" s="3" customFormat="true" x14ac:dyDescent="0.25">
      <c r="A82" s="285"/>
      <c r="K82" s="285"/>
      <c r="U82" s="285"/>
      <c r="AE82" s="285"/>
      <c r="AO82" s="285"/>
      <c r="AY82" s="285"/>
      <c r="AZ82" s="285"/>
      <c r="BI82" s="285"/>
      <c r="BS82" s="285"/>
      <c r="CC82" s="285"/>
      <c r="CM82" s="285"/>
      <c r="CW82" s="285"/>
      <c r="DG82" s="285"/>
      <c r="DQ82" s="285"/>
      <c r="EA82" s="285"/>
      <c r="EK82" s="285"/>
      <c r="EU82" s="285"/>
      <c r="FE82" s="285"/>
      <c r="FO82" s="285"/>
      <c r="FY82" s="285"/>
      <c r="GI82" s="285"/>
      <c r="GS82" s="285"/>
      <c r="HC82" s="285"/>
      <c r="HM82" s="285"/>
      <c r="HW82" s="285"/>
    </row>
    <row r="83" s="3" customFormat="true" x14ac:dyDescent="0.25">
      <c r="A83" s="285"/>
      <c r="K83" s="285"/>
      <c r="U83" s="285"/>
      <c r="AE83" s="285"/>
      <c r="AO83" s="285"/>
      <c r="AY83" s="285"/>
      <c r="AZ83" s="285"/>
      <c r="BI83" s="285"/>
      <c r="BS83" s="285"/>
      <c r="CC83" s="285"/>
      <c r="CM83" s="285"/>
      <c r="CW83" s="285"/>
      <c r="DG83" s="285"/>
      <c r="DQ83" s="285"/>
      <c r="EA83" s="285"/>
      <c r="EK83" s="285"/>
      <c r="EU83" s="285"/>
      <c r="FE83" s="285"/>
      <c r="FO83" s="285"/>
      <c r="FY83" s="285"/>
      <c r="GI83" s="285"/>
      <c r="GS83" s="285"/>
      <c r="HC83" s="285"/>
      <c r="HM83" s="285"/>
      <c r="HW83" s="285"/>
    </row>
    <row r="84" s="3" customFormat="true" x14ac:dyDescent="0.25">
      <c r="A84" s="285"/>
      <c r="K84" s="285"/>
      <c r="U84" s="285"/>
      <c r="AE84" s="285"/>
      <c r="AO84" s="285"/>
      <c r="AY84" s="285"/>
      <c r="AZ84" s="285"/>
      <c r="BI84" s="285"/>
      <c r="BS84" s="285"/>
      <c r="CC84" s="285"/>
      <c r="CM84" s="285"/>
      <c r="CW84" s="285"/>
      <c r="DG84" s="285"/>
      <c r="DQ84" s="285"/>
      <c r="EA84" s="285"/>
      <c r="EK84" s="285"/>
      <c r="EU84" s="285"/>
      <c r="FE84" s="285"/>
      <c r="FO84" s="285"/>
      <c r="FY84" s="285"/>
      <c r="GI84" s="285"/>
      <c r="GS84" s="285"/>
      <c r="HC84" s="285"/>
      <c r="HM84" s="285"/>
      <c r="HW84" s="285"/>
    </row>
    <row r="85" s="3" customFormat="true" x14ac:dyDescent="0.25">
      <c r="A85" s="285"/>
      <c r="K85" s="285"/>
      <c r="U85" s="285"/>
      <c r="AE85" s="285"/>
      <c r="AO85" s="285"/>
      <c r="AY85" s="285"/>
      <c r="AZ85" s="285"/>
      <c r="BI85" s="285"/>
      <c r="BS85" s="285"/>
      <c r="CC85" s="285"/>
      <c r="CM85" s="285"/>
      <c r="CW85" s="285"/>
      <c r="DG85" s="285"/>
      <c r="DQ85" s="285"/>
      <c r="EA85" s="285"/>
      <c r="EK85" s="285"/>
      <c r="EU85" s="285"/>
      <c r="FE85" s="285"/>
      <c r="FO85" s="285"/>
      <c r="FY85" s="285"/>
      <c r="GI85" s="285"/>
      <c r="GS85" s="285"/>
      <c r="HC85" s="285"/>
      <c r="HM85" s="285"/>
      <c r="HW85" s="285"/>
    </row>
    <row r="86" s="3" customFormat="true" x14ac:dyDescent="0.25">
      <c r="A86" s="285"/>
      <c r="K86" s="285"/>
      <c r="U86" s="285"/>
      <c r="AE86" s="285"/>
      <c r="AO86" s="285"/>
      <c r="AY86" s="285"/>
      <c r="AZ86" s="285"/>
      <c r="BI86" s="285"/>
      <c r="BS86" s="285"/>
      <c r="CC86" s="285"/>
      <c r="CM86" s="285"/>
      <c r="CW86" s="285"/>
      <c r="DG86" s="285"/>
      <c r="DQ86" s="285"/>
      <c r="EA86" s="285"/>
      <c r="EK86" s="285"/>
      <c r="EU86" s="285"/>
      <c r="FE86" s="285"/>
      <c r="FO86" s="285"/>
      <c r="FY86" s="285"/>
      <c r="GI86" s="285"/>
      <c r="GS86" s="285"/>
      <c r="HC86" s="285"/>
      <c r="HM86" s="285"/>
      <c r="HW86" s="285"/>
    </row>
    <row r="87" s="3" customFormat="true" x14ac:dyDescent="0.25">
      <c r="A87" s="285"/>
      <c r="K87" s="285"/>
      <c r="U87" s="285"/>
      <c r="AE87" s="285"/>
      <c r="AO87" s="285"/>
      <c r="AY87" s="285"/>
      <c r="AZ87" s="285"/>
      <c r="BI87" s="285"/>
      <c r="BS87" s="285"/>
      <c r="CC87" s="285"/>
      <c r="CM87" s="285"/>
      <c r="CW87" s="285"/>
      <c r="DG87" s="285"/>
      <c r="DQ87" s="285"/>
      <c r="EA87" s="285"/>
      <c r="EK87" s="285"/>
      <c r="EU87" s="285"/>
      <c r="FE87" s="285"/>
      <c r="FO87" s="285"/>
      <c r="FY87" s="285"/>
      <c r="GI87" s="285"/>
      <c r="GS87" s="285"/>
      <c r="HC87" s="285"/>
      <c r="HM87" s="285"/>
      <c r="HW87" s="285"/>
    </row>
    <row r="88" s="3" customFormat="true" x14ac:dyDescent="0.25">
      <c r="A88" s="285"/>
      <c r="K88" s="285"/>
      <c r="U88" s="285"/>
      <c r="AE88" s="285"/>
      <c r="AO88" s="285"/>
      <c r="AY88" s="285"/>
      <c r="AZ88" s="285"/>
      <c r="BI88" s="285"/>
      <c r="BS88" s="285"/>
      <c r="CC88" s="285"/>
      <c r="CM88" s="285"/>
      <c r="CW88" s="285"/>
      <c r="DG88" s="285"/>
      <c r="DQ88" s="285"/>
      <c r="EA88" s="285"/>
      <c r="EK88" s="285"/>
      <c r="EU88" s="285"/>
      <c r="FE88" s="285"/>
      <c r="FO88" s="285"/>
      <c r="FY88" s="285"/>
      <c r="GI88" s="285"/>
      <c r="GS88" s="285"/>
      <c r="HC88" s="285"/>
      <c r="HM88" s="285"/>
      <c r="HW88" s="285"/>
    </row>
    <row r="89" s="3" customFormat="true" x14ac:dyDescent="0.25">
      <c r="A89" s="285"/>
      <c r="K89" s="285"/>
      <c r="U89" s="285"/>
      <c r="AE89" s="285"/>
      <c r="AO89" s="285"/>
      <c r="AY89" s="285"/>
      <c r="AZ89" s="285"/>
      <c r="BI89" s="285"/>
      <c r="BS89" s="285"/>
      <c r="CC89" s="285"/>
      <c r="CM89" s="285"/>
      <c r="CW89" s="285"/>
      <c r="DG89" s="285"/>
      <c r="DQ89" s="285"/>
      <c r="EA89" s="285"/>
      <c r="EK89" s="285"/>
      <c r="EU89" s="285"/>
      <c r="FE89" s="285"/>
      <c r="FO89" s="285"/>
      <c r="FY89" s="285"/>
      <c r="GI89" s="285"/>
      <c r="GS89" s="285"/>
      <c r="HC89" s="285"/>
      <c r="HM89" s="285"/>
      <c r="HW89" s="285"/>
    </row>
    <row r="90" s="3" customFormat="true" x14ac:dyDescent="0.25">
      <c r="A90" s="285"/>
      <c r="K90" s="285"/>
      <c r="U90" s="285"/>
      <c r="AE90" s="285"/>
      <c r="AO90" s="285"/>
      <c r="AY90" s="285"/>
      <c r="AZ90" s="285"/>
      <c r="BI90" s="285"/>
      <c r="BS90" s="285"/>
      <c r="CC90" s="285"/>
      <c r="CM90" s="285"/>
      <c r="CW90" s="285"/>
      <c r="DG90" s="285"/>
      <c r="DQ90" s="285"/>
      <c r="EA90" s="285"/>
      <c r="EK90" s="285"/>
      <c r="EU90" s="285"/>
      <c r="FE90" s="285"/>
      <c r="FO90" s="285"/>
      <c r="FY90" s="285"/>
      <c r="GI90" s="285"/>
      <c r="GS90" s="285"/>
      <c r="HC90" s="285"/>
      <c r="HM90" s="285"/>
      <c r="HW90" s="285"/>
    </row>
    <row r="91" s="3" customFormat="true" x14ac:dyDescent="0.25">
      <c r="A91" s="285"/>
      <c r="K91" s="285"/>
      <c r="U91" s="285"/>
      <c r="AE91" s="285"/>
      <c r="AO91" s="285"/>
      <c r="AY91" s="285"/>
      <c r="AZ91" s="285"/>
      <c r="BI91" s="285"/>
      <c r="BS91" s="285"/>
      <c r="CC91" s="285"/>
      <c r="CM91" s="285"/>
      <c r="CW91" s="285"/>
      <c r="DG91" s="285"/>
      <c r="DQ91" s="285"/>
      <c r="EA91" s="285"/>
      <c r="EK91" s="285"/>
      <c r="EU91" s="285"/>
      <c r="FE91" s="285"/>
      <c r="FO91" s="285"/>
      <c r="FY91" s="285"/>
      <c r="GI91" s="285"/>
      <c r="GS91" s="285"/>
      <c r="HC91" s="285"/>
      <c r="HM91" s="285"/>
      <c r="HW91" s="285"/>
    </row>
    <row r="92" s="3" customFormat="true" x14ac:dyDescent="0.25">
      <c r="A92" s="285"/>
      <c r="K92" s="285"/>
      <c r="U92" s="285"/>
      <c r="AE92" s="285"/>
      <c r="AO92" s="285"/>
      <c r="AY92" s="285"/>
      <c r="AZ92" s="285"/>
      <c r="BI92" s="285"/>
      <c r="BS92" s="285"/>
      <c r="CC92" s="285"/>
      <c r="CM92" s="285"/>
      <c r="CW92" s="285"/>
      <c r="DG92" s="285"/>
      <c r="DQ92" s="285"/>
      <c r="EA92" s="285"/>
      <c r="EK92" s="285"/>
      <c r="EU92" s="285"/>
      <c r="FE92" s="285"/>
      <c r="FO92" s="285"/>
      <c r="FY92" s="285"/>
      <c r="GI92" s="285"/>
      <c r="GS92" s="285"/>
      <c r="HC92" s="285"/>
      <c r="HM92" s="285"/>
      <c r="HW92" s="285"/>
    </row>
    <row r="93" s="3" customFormat="true" x14ac:dyDescent="0.25">
      <c r="A93" s="285"/>
      <c r="K93" s="285"/>
      <c r="U93" s="285"/>
      <c r="AE93" s="285"/>
      <c r="AO93" s="285"/>
      <c r="AY93" s="285"/>
      <c r="AZ93" s="285"/>
      <c r="BI93" s="285"/>
      <c r="BS93" s="285"/>
      <c r="CC93" s="285"/>
      <c r="CM93" s="285"/>
      <c r="CW93" s="285"/>
      <c r="DG93" s="285"/>
      <c r="DQ93" s="285"/>
      <c r="EA93" s="285"/>
      <c r="EK93" s="285"/>
      <c r="EU93" s="285"/>
      <c r="FE93" s="285"/>
      <c r="FO93" s="285"/>
      <c r="FY93" s="285"/>
      <c r="GI93" s="285"/>
      <c r="GS93" s="285"/>
      <c r="HC93" s="285"/>
      <c r="HM93" s="285"/>
      <c r="HW93" s="285"/>
    </row>
    <row r="94" s="3" customFormat="true" x14ac:dyDescent="0.25">
      <c r="A94" s="285"/>
      <c r="K94" s="285"/>
      <c r="U94" s="285"/>
      <c r="AE94" s="285"/>
      <c r="AO94" s="285"/>
      <c r="AY94" s="285"/>
      <c r="AZ94" s="285"/>
      <c r="BI94" s="285"/>
      <c r="BS94" s="285"/>
      <c r="CC94" s="285"/>
      <c r="CM94" s="285"/>
      <c r="CW94" s="285"/>
      <c r="DG94" s="285"/>
      <c r="DQ94" s="285"/>
      <c r="EA94" s="285"/>
      <c r="EK94" s="285"/>
      <c r="EU94" s="285"/>
      <c r="FE94" s="285"/>
      <c r="FO94" s="285"/>
      <c r="FY94" s="285"/>
      <c r="GI94" s="285"/>
      <c r="GS94" s="285"/>
      <c r="HC94" s="285"/>
      <c r="HM94" s="285"/>
      <c r="HW94" s="285"/>
    </row>
    <row r="95" s="3" customFormat="true" x14ac:dyDescent="0.25">
      <c r="A95" s="285"/>
      <c r="K95" s="285"/>
      <c r="U95" s="285"/>
      <c r="AE95" s="285"/>
      <c r="AO95" s="285"/>
      <c r="AY95" s="285"/>
      <c r="AZ95" s="285"/>
      <c r="BI95" s="285"/>
      <c r="BS95" s="285"/>
      <c r="CC95" s="285"/>
      <c r="CM95" s="285"/>
      <c r="CW95" s="285"/>
      <c r="DG95" s="285"/>
      <c r="DQ95" s="285"/>
      <c r="EA95" s="285"/>
      <c r="EK95" s="285"/>
      <c r="EU95" s="285"/>
      <c r="FE95" s="285"/>
      <c r="FO95" s="285"/>
      <c r="FY95" s="285"/>
      <c r="GI95" s="285"/>
      <c r="GS95" s="285"/>
      <c r="HC95" s="285"/>
      <c r="HM95" s="285"/>
      <c r="HW95" s="285"/>
    </row>
    <row r="96" s="3" customFormat="true" x14ac:dyDescent="0.25">
      <c r="A96" s="285"/>
      <c r="K96" s="285"/>
      <c r="U96" s="285"/>
      <c r="AE96" s="285"/>
      <c r="AO96" s="285"/>
      <c r="AY96" s="285"/>
      <c r="AZ96" s="285"/>
      <c r="BI96" s="285"/>
      <c r="BS96" s="285"/>
      <c r="CC96" s="285"/>
      <c r="CM96" s="285"/>
      <c r="CW96" s="285"/>
      <c r="DG96" s="285"/>
      <c r="DQ96" s="285"/>
      <c r="EA96" s="285"/>
      <c r="EK96" s="285"/>
      <c r="EU96" s="285"/>
      <c r="FE96" s="285"/>
      <c r="FO96" s="285"/>
      <c r="FY96" s="285"/>
      <c r="GI96" s="285"/>
      <c r="GS96" s="285"/>
      <c r="HC96" s="285"/>
      <c r="HM96" s="285"/>
      <c r="HW96" s="285"/>
    </row>
    <row r="97" s="3" customFormat="true" x14ac:dyDescent="0.25">
      <c r="A97" s="285"/>
      <c r="K97" s="285"/>
      <c r="U97" s="285"/>
      <c r="AE97" s="285"/>
      <c r="AO97" s="285"/>
      <c r="AY97" s="285"/>
      <c r="AZ97" s="285"/>
      <c r="BI97" s="285"/>
      <c r="BS97" s="285"/>
      <c r="CC97" s="285"/>
      <c r="CM97" s="285"/>
      <c r="CW97" s="285"/>
      <c r="DG97" s="285"/>
      <c r="DQ97" s="285"/>
      <c r="EA97" s="285"/>
      <c r="EK97" s="285"/>
      <c r="EU97" s="285"/>
      <c r="FE97" s="285"/>
      <c r="FO97" s="285"/>
      <c r="FY97" s="285"/>
      <c r="GI97" s="285"/>
      <c r="GS97" s="285"/>
      <c r="HC97" s="285"/>
      <c r="HM97" s="285"/>
      <c r="HW97" s="285"/>
    </row>
    <row r="98" s="3" customFormat="true" x14ac:dyDescent="0.25">
      <c r="A98" s="285"/>
      <c r="K98" s="285"/>
      <c r="U98" s="285"/>
      <c r="AE98" s="285"/>
      <c r="AO98" s="285"/>
      <c r="AY98" s="285"/>
      <c r="AZ98" s="285"/>
      <c r="BI98" s="285"/>
      <c r="BS98" s="285"/>
      <c r="CC98" s="285"/>
      <c r="CM98" s="285"/>
      <c r="CW98" s="285"/>
      <c r="DG98" s="285"/>
      <c r="DQ98" s="285"/>
      <c r="EA98" s="285"/>
      <c r="EK98" s="285"/>
      <c r="EU98" s="285"/>
      <c r="FE98" s="285"/>
      <c r="FO98" s="285"/>
      <c r="FY98" s="285"/>
      <c r="GI98" s="285"/>
      <c r="GS98" s="285"/>
      <c r="HC98" s="285"/>
      <c r="HM98" s="285"/>
      <c r="HW98" s="285"/>
    </row>
    <row r="99" s="3" customFormat="true" x14ac:dyDescent="0.25">
      <c r="A99" s="285"/>
      <c r="K99" s="285"/>
      <c r="U99" s="285"/>
      <c r="AE99" s="285"/>
      <c r="AO99" s="285"/>
      <c r="AY99" s="285"/>
      <c r="AZ99" s="285"/>
      <c r="BI99" s="285"/>
      <c r="BS99" s="285"/>
      <c r="CC99" s="285"/>
      <c r="CM99" s="285"/>
      <c r="CW99" s="285"/>
      <c r="DG99" s="285"/>
      <c r="DQ99" s="285"/>
      <c r="EA99" s="285"/>
      <c r="EK99" s="285"/>
      <c r="EU99" s="285"/>
      <c r="FE99" s="285"/>
      <c r="FO99" s="285"/>
      <c r="FY99" s="285"/>
      <c r="GI99" s="285"/>
      <c r="GS99" s="285"/>
      <c r="HC99" s="285"/>
      <c r="HM99" s="285"/>
      <c r="HW99" s="285"/>
    </row>
    <row r="100" s="3" customFormat="true" x14ac:dyDescent="0.25">
      <c r="A100" s="285"/>
      <c r="K100" s="285"/>
      <c r="U100" s="285"/>
      <c r="AE100" s="285"/>
      <c r="AO100" s="285"/>
      <c r="AY100" s="285"/>
      <c r="AZ100" s="285"/>
      <c r="BI100" s="285"/>
      <c r="BS100" s="285"/>
      <c r="CC100" s="285"/>
      <c r="CM100" s="285"/>
      <c r="CW100" s="285"/>
      <c r="DG100" s="285"/>
      <c r="DQ100" s="285"/>
      <c r="EA100" s="285"/>
      <c r="EK100" s="285"/>
      <c r="EU100" s="285"/>
      <c r="FE100" s="285"/>
      <c r="FO100" s="285"/>
      <c r="FY100" s="285"/>
      <c r="GI100" s="285"/>
      <c r="GS100" s="285"/>
      <c r="HC100" s="285"/>
      <c r="HM100" s="285"/>
      <c r="HW100" s="285"/>
    </row>
    <row r="101" s="3" customFormat="true" x14ac:dyDescent="0.25">
      <c r="A101" s="285"/>
      <c r="K101" s="285"/>
      <c r="U101" s="285"/>
      <c r="AE101" s="285"/>
      <c r="AO101" s="285"/>
      <c r="AY101" s="285"/>
      <c r="AZ101" s="285"/>
      <c r="BI101" s="285"/>
      <c r="BS101" s="285"/>
      <c r="CC101" s="285"/>
      <c r="CM101" s="285"/>
      <c r="CW101" s="285"/>
      <c r="DG101" s="285"/>
      <c r="DQ101" s="285"/>
      <c r="EA101" s="285"/>
      <c r="EK101" s="285"/>
      <c r="EU101" s="285"/>
      <c r="FE101" s="285"/>
      <c r="FO101" s="285"/>
      <c r="FY101" s="285"/>
      <c r="GI101" s="285"/>
      <c r="GS101" s="285"/>
      <c r="HC101" s="285"/>
      <c r="HM101" s="285"/>
      <c r="HW101" s="285"/>
    </row>
    <row r="102" s="3" customFormat="true" x14ac:dyDescent="0.25">
      <c r="A102" s="285"/>
      <c r="K102" s="285"/>
      <c r="U102" s="285"/>
      <c r="AE102" s="285"/>
      <c r="AO102" s="285"/>
      <c r="AY102" s="285"/>
      <c r="AZ102" s="285"/>
      <c r="BI102" s="285"/>
      <c r="BS102" s="285"/>
      <c r="CC102" s="285"/>
      <c r="CM102" s="285"/>
      <c r="CW102" s="285"/>
      <c r="DG102" s="285"/>
      <c r="DQ102" s="285"/>
      <c r="EA102" s="285"/>
      <c r="EK102" s="285"/>
      <c r="EU102" s="285"/>
      <c r="FE102" s="285"/>
      <c r="FO102" s="285"/>
      <c r="FY102" s="285"/>
      <c r="GI102" s="285"/>
      <c r="GS102" s="285"/>
      <c r="HC102" s="285"/>
      <c r="HM102" s="285"/>
      <c r="HW102" s="285"/>
    </row>
    <row r="103" s="3" customFormat="true" x14ac:dyDescent="0.25">
      <c r="A103" s="285"/>
      <c r="K103" s="285"/>
      <c r="U103" s="285"/>
      <c r="AE103" s="285"/>
      <c r="AO103" s="285"/>
      <c r="AY103" s="285"/>
      <c r="AZ103" s="285"/>
      <c r="BI103" s="285"/>
      <c r="BS103" s="285"/>
      <c r="CC103" s="285"/>
      <c r="CM103" s="285"/>
      <c r="CW103" s="285"/>
      <c r="DG103" s="285"/>
      <c r="DQ103" s="285"/>
      <c r="EA103" s="285"/>
      <c r="EK103" s="285"/>
      <c r="EU103" s="285"/>
      <c r="FE103" s="285"/>
      <c r="FO103" s="285"/>
      <c r="FY103" s="285"/>
      <c r="GI103" s="285"/>
      <c r="GS103" s="285"/>
      <c r="HC103" s="285"/>
      <c r="HM103" s="285"/>
      <c r="HW103" s="285"/>
    </row>
    <row r="104" s="3" customFormat="true" x14ac:dyDescent="0.25">
      <c r="A104" s="285"/>
      <c r="K104" s="285"/>
      <c r="U104" s="285"/>
      <c r="AE104" s="285"/>
      <c r="AO104" s="285"/>
      <c r="AY104" s="285"/>
      <c r="AZ104" s="285"/>
      <c r="BI104" s="285"/>
      <c r="BS104" s="285"/>
      <c r="CC104" s="285"/>
      <c r="CM104" s="285"/>
      <c r="CW104" s="285"/>
      <c r="DG104" s="285"/>
      <c r="DQ104" s="285"/>
      <c r="EA104" s="285"/>
      <c r="EK104" s="285"/>
      <c r="EU104" s="285"/>
      <c r="FE104" s="285"/>
      <c r="FO104" s="285"/>
      <c r="FY104" s="285"/>
      <c r="GI104" s="285"/>
      <c r="GS104" s="285"/>
      <c r="HC104" s="285"/>
      <c r="HM104" s="285"/>
      <c r="HW104" s="285"/>
    </row>
    <row r="105" s="3" customFormat="true" x14ac:dyDescent="0.25">
      <c r="A105" s="285"/>
      <c r="K105" s="285"/>
      <c r="U105" s="285"/>
      <c r="AE105" s="285"/>
      <c r="AO105" s="285"/>
      <c r="AY105" s="285"/>
      <c r="AZ105" s="285"/>
      <c r="BI105" s="285"/>
      <c r="BS105" s="285"/>
      <c r="CC105" s="285"/>
      <c r="CM105" s="285"/>
      <c r="CW105" s="285"/>
      <c r="DG105" s="285"/>
      <c r="DQ105" s="285"/>
      <c r="EA105" s="285"/>
      <c r="EK105" s="285"/>
      <c r="EU105" s="285"/>
      <c r="FE105" s="285"/>
      <c r="FO105" s="285"/>
      <c r="FY105" s="285"/>
      <c r="GI105" s="285"/>
      <c r="GS105" s="285"/>
      <c r="HC105" s="285"/>
      <c r="HM105" s="285"/>
      <c r="HW105" s="285"/>
    </row>
    <row r="106" s="3" customFormat="true" x14ac:dyDescent="0.25">
      <c r="A106" s="285"/>
      <c r="K106" s="285"/>
      <c r="U106" s="285"/>
      <c r="AE106" s="285"/>
      <c r="AO106" s="285"/>
      <c r="AY106" s="285"/>
      <c r="AZ106" s="285"/>
      <c r="BI106" s="285"/>
      <c r="BS106" s="285"/>
      <c r="CC106" s="285"/>
      <c r="CM106" s="285"/>
      <c r="CW106" s="285"/>
      <c r="DG106" s="285"/>
      <c r="DQ106" s="285"/>
      <c r="EA106" s="285"/>
      <c r="EK106" s="285"/>
      <c r="EU106" s="285"/>
      <c r="FE106" s="285"/>
      <c r="FO106" s="285"/>
      <c r="FY106" s="285"/>
      <c r="GI106" s="285"/>
      <c r="GS106" s="285"/>
      <c r="HC106" s="285"/>
      <c r="HM106" s="285"/>
      <c r="HW106" s="285"/>
    </row>
    <row r="107" s="3" customFormat="true" x14ac:dyDescent="0.25">
      <c r="A107" s="285"/>
      <c r="K107" s="285"/>
      <c r="U107" s="285"/>
      <c r="AE107" s="285"/>
      <c r="AO107" s="285"/>
      <c r="AY107" s="285"/>
      <c r="AZ107" s="285"/>
      <c r="BI107" s="285"/>
      <c r="BS107" s="285"/>
      <c r="CC107" s="285"/>
      <c r="CM107" s="285"/>
      <c r="CW107" s="285"/>
      <c r="DG107" s="285"/>
      <c r="DQ107" s="285"/>
      <c r="EA107" s="285"/>
      <c r="EK107" s="285"/>
      <c r="EU107" s="285"/>
      <c r="FE107" s="285"/>
      <c r="FO107" s="285"/>
      <c r="FY107" s="285"/>
      <c r="GI107" s="285"/>
      <c r="GS107" s="285"/>
      <c r="HC107" s="285"/>
      <c r="HM107" s="285"/>
      <c r="HW107" s="285"/>
    </row>
    <row r="108" s="3" customFormat="true" x14ac:dyDescent="0.25">
      <c r="A108" s="285"/>
      <c r="K108" s="285"/>
      <c r="U108" s="285"/>
      <c r="AE108" s="285"/>
      <c r="AO108" s="285"/>
      <c r="AY108" s="285"/>
      <c r="AZ108" s="285"/>
      <c r="BI108" s="285"/>
      <c r="BS108" s="285"/>
      <c r="CC108" s="285"/>
      <c r="CM108" s="285"/>
      <c r="CW108" s="285"/>
      <c r="DG108" s="285"/>
      <c r="DQ108" s="285"/>
      <c r="EA108" s="285"/>
      <c r="EK108" s="285"/>
      <c r="EU108" s="285"/>
      <c r="FE108" s="285"/>
      <c r="FO108" s="285"/>
      <c r="FY108" s="285"/>
      <c r="GI108" s="285"/>
      <c r="GS108" s="285"/>
      <c r="HC108" s="285"/>
      <c r="HM108" s="285"/>
      <c r="HW108" s="285"/>
    </row>
    <row r="109" s="3" customFormat="true" x14ac:dyDescent="0.25">
      <c r="A109" s="285"/>
      <c r="K109" s="285"/>
      <c r="U109" s="285"/>
      <c r="AE109" s="285"/>
      <c r="AO109" s="285"/>
      <c r="AY109" s="285"/>
      <c r="AZ109" s="285"/>
      <c r="BI109" s="285"/>
      <c r="BS109" s="285"/>
      <c r="CC109" s="285"/>
      <c r="CM109" s="285"/>
      <c r="CW109" s="285"/>
      <c r="DG109" s="285"/>
      <c r="DQ109" s="285"/>
      <c r="EA109" s="285"/>
      <c r="EK109" s="285"/>
      <c r="EU109" s="285"/>
      <c r="FE109" s="285"/>
      <c r="FO109" s="285"/>
      <c r="FY109" s="285"/>
      <c r="GI109" s="285"/>
      <c r="GS109" s="285"/>
      <c r="HC109" s="285"/>
      <c r="HM109" s="285"/>
      <c r="HW109" s="285"/>
    </row>
    <row r="110" s="3" customFormat="true" x14ac:dyDescent="0.25">
      <c r="A110" s="285"/>
      <c r="K110" s="285"/>
      <c r="U110" s="285"/>
      <c r="AE110" s="285"/>
      <c r="AO110" s="285"/>
      <c r="AY110" s="285"/>
      <c r="AZ110" s="285"/>
      <c r="BI110" s="285"/>
      <c r="BS110" s="285"/>
      <c r="CC110" s="285"/>
      <c r="CM110" s="285"/>
      <c r="CW110" s="285"/>
      <c r="DG110" s="285"/>
      <c r="DQ110" s="285"/>
      <c r="EA110" s="285"/>
      <c r="EK110" s="285"/>
      <c r="EU110" s="285"/>
      <c r="FE110" s="285"/>
      <c r="FO110" s="285"/>
      <c r="FY110" s="285"/>
      <c r="GI110" s="285"/>
      <c r="GS110" s="285"/>
      <c r="HC110" s="285"/>
      <c r="HM110" s="285"/>
      <c r="HW110" s="285"/>
    </row>
    <row r="111" s="3" customFormat="true" x14ac:dyDescent="0.25">
      <c r="A111" s="285"/>
      <c r="K111" s="285"/>
      <c r="U111" s="285"/>
      <c r="AE111" s="285"/>
      <c r="AO111" s="285"/>
      <c r="AY111" s="285"/>
      <c r="AZ111" s="285"/>
      <c r="BI111" s="285"/>
      <c r="BS111" s="285"/>
      <c r="CC111" s="285"/>
      <c r="CM111" s="285"/>
      <c r="CW111" s="285"/>
      <c r="DG111" s="285"/>
      <c r="DQ111" s="285"/>
      <c r="EA111" s="285"/>
      <c r="EK111" s="285"/>
      <c r="EU111" s="285"/>
      <c r="FE111" s="285"/>
      <c r="FO111" s="285"/>
      <c r="FY111" s="285"/>
      <c r="GI111" s="285"/>
      <c r="GS111" s="285"/>
      <c r="HC111" s="285"/>
      <c r="HM111" s="285"/>
      <c r="HW111" s="285"/>
    </row>
    <row r="112" s="3" customFormat="true" x14ac:dyDescent="0.25">
      <c r="A112" s="285"/>
      <c r="K112" s="285"/>
      <c r="U112" s="285"/>
      <c r="AE112" s="285"/>
      <c r="AO112" s="285"/>
      <c r="AY112" s="285"/>
      <c r="AZ112" s="285"/>
      <c r="BI112" s="285"/>
      <c r="BS112" s="285"/>
      <c r="CC112" s="285"/>
      <c r="CM112" s="285"/>
      <c r="CW112" s="285"/>
      <c r="DG112" s="285"/>
      <c r="DQ112" s="285"/>
      <c r="EA112" s="285"/>
      <c r="EK112" s="285"/>
      <c r="EU112" s="285"/>
      <c r="FE112" s="285"/>
      <c r="FO112" s="285"/>
      <c r="FY112" s="285"/>
      <c r="GI112" s="285"/>
      <c r="GS112" s="285"/>
      <c r="HC112" s="285"/>
      <c r="HM112" s="285"/>
      <c r="HW112" s="285"/>
    </row>
    <row r="113" s="3" customFormat="true" x14ac:dyDescent="0.25">
      <c r="A113" s="285"/>
      <c r="K113" s="285"/>
      <c r="U113" s="285"/>
      <c r="AE113" s="285"/>
      <c r="AO113" s="285"/>
      <c r="AY113" s="285"/>
      <c r="AZ113" s="285"/>
      <c r="BI113" s="285"/>
      <c r="BS113" s="285"/>
      <c r="CC113" s="285"/>
      <c r="CM113" s="285"/>
      <c r="CW113" s="285"/>
      <c r="DG113" s="285"/>
      <c r="DQ113" s="285"/>
      <c r="EA113" s="285"/>
      <c r="EK113" s="285"/>
      <c r="EU113" s="285"/>
      <c r="FE113" s="285"/>
      <c r="FO113" s="285"/>
      <c r="FY113" s="285"/>
      <c r="GI113" s="285"/>
      <c r="GS113" s="285"/>
      <c r="HC113" s="285"/>
      <c r="HM113" s="285"/>
      <c r="HW113" s="285"/>
    </row>
    <row r="114" s="3" customFormat="true" x14ac:dyDescent="0.25">
      <c r="A114" s="285"/>
      <c r="K114" s="285"/>
      <c r="U114" s="285"/>
      <c r="AE114" s="285"/>
      <c r="AO114" s="285"/>
      <c r="AY114" s="285"/>
      <c r="AZ114" s="285"/>
      <c r="BI114" s="285"/>
      <c r="BS114" s="285"/>
      <c r="CC114" s="285"/>
      <c r="CM114" s="285"/>
      <c r="CW114" s="285"/>
      <c r="DG114" s="285"/>
      <c r="DQ114" s="285"/>
      <c r="EA114" s="285"/>
      <c r="EK114" s="285"/>
      <c r="EU114" s="285"/>
      <c r="FE114" s="285"/>
      <c r="FO114" s="285"/>
      <c r="FY114" s="285"/>
      <c r="GI114" s="285"/>
      <c r="GS114" s="285"/>
      <c r="HC114" s="285"/>
      <c r="HM114" s="285"/>
      <c r="HW114" s="285"/>
    </row>
    <row r="115" s="3" customFormat="true" x14ac:dyDescent="0.25">
      <c r="A115" s="285"/>
      <c r="K115" s="285"/>
      <c r="U115" s="285"/>
      <c r="AE115" s="285"/>
      <c r="AO115" s="285"/>
      <c r="AY115" s="285"/>
      <c r="AZ115" s="285"/>
      <c r="BI115" s="285"/>
      <c r="BS115" s="285"/>
      <c r="CC115" s="285"/>
      <c r="CM115" s="285"/>
      <c r="CW115" s="285"/>
      <c r="DG115" s="285"/>
      <c r="DQ115" s="285"/>
      <c r="EA115" s="285"/>
      <c r="EK115" s="285"/>
      <c r="EU115" s="285"/>
      <c r="FE115" s="285"/>
      <c r="FO115" s="285"/>
      <c r="FY115" s="285"/>
      <c r="GI115" s="285"/>
      <c r="GS115" s="285"/>
      <c r="HC115" s="285"/>
      <c r="HM115" s="285"/>
      <c r="HW115" s="285"/>
    </row>
    <row r="116" s="3" customFormat="true" x14ac:dyDescent="0.25">
      <c r="A116" s="285"/>
      <c r="K116" s="285"/>
      <c r="U116" s="285"/>
      <c r="AE116" s="285"/>
      <c r="AO116" s="285"/>
      <c r="AY116" s="285"/>
      <c r="AZ116" s="285"/>
      <c r="BI116" s="285"/>
      <c r="BS116" s="285"/>
      <c r="CC116" s="285"/>
      <c r="CM116" s="285"/>
      <c r="CW116" s="285"/>
      <c r="DG116" s="285"/>
      <c r="DQ116" s="285"/>
      <c r="EA116" s="285"/>
      <c r="EK116" s="285"/>
      <c r="EU116" s="285"/>
      <c r="FE116" s="285"/>
      <c r="FO116" s="285"/>
      <c r="FY116" s="285"/>
      <c r="GI116" s="285"/>
      <c r="GS116" s="285"/>
      <c r="HC116" s="285"/>
      <c r="HM116" s="285"/>
      <c r="HW116" s="285"/>
    </row>
    <row r="117" s="3" customFormat="true" x14ac:dyDescent="0.25">
      <c r="A117" s="285"/>
      <c r="K117" s="285"/>
      <c r="U117" s="285"/>
      <c r="AE117" s="285"/>
      <c r="AO117" s="285"/>
      <c r="AY117" s="285"/>
      <c r="AZ117" s="285"/>
      <c r="BI117" s="285"/>
      <c r="BS117" s="285"/>
      <c r="CC117" s="285"/>
      <c r="CM117" s="285"/>
      <c r="CW117" s="285"/>
      <c r="DG117" s="285"/>
      <c r="DQ117" s="285"/>
      <c r="EA117" s="285"/>
      <c r="EK117" s="285"/>
      <c r="EU117" s="285"/>
      <c r="FE117" s="285"/>
      <c r="FO117" s="285"/>
      <c r="FY117" s="285"/>
      <c r="GI117" s="285"/>
      <c r="GS117" s="285"/>
      <c r="HC117" s="285"/>
      <c r="HM117" s="285"/>
      <c r="HW117" s="285"/>
    </row>
    <row r="118" s="3" customFormat="true" x14ac:dyDescent="0.25">
      <c r="A118" s="285"/>
      <c r="K118" s="285"/>
      <c r="U118" s="285"/>
      <c r="AE118" s="285"/>
      <c r="AO118" s="285"/>
      <c r="AY118" s="285"/>
      <c r="AZ118" s="285"/>
      <c r="BI118" s="285"/>
      <c r="BS118" s="285"/>
      <c r="CC118" s="285"/>
      <c r="CM118" s="285"/>
      <c r="CW118" s="285"/>
      <c r="DG118" s="285"/>
      <c r="DQ118" s="285"/>
      <c r="EA118" s="285"/>
      <c r="EK118" s="285"/>
      <c r="EU118" s="285"/>
      <c r="FE118" s="285"/>
      <c r="FO118" s="285"/>
      <c r="FY118" s="285"/>
      <c r="GI118" s="285"/>
      <c r="GS118" s="285"/>
      <c r="HC118" s="285"/>
      <c r="HM118" s="285"/>
      <c r="HW118" s="285"/>
    </row>
    <row r="119" s="3" customFormat="true" x14ac:dyDescent="0.25">
      <c r="A119" s="285"/>
      <c r="K119" s="285"/>
      <c r="U119" s="285"/>
      <c r="AE119" s="285"/>
      <c r="AO119" s="285"/>
      <c r="AY119" s="285"/>
      <c r="AZ119" s="285"/>
      <c r="BI119" s="285"/>
      <c r="BS119" s="285"/>
      <c r="CC119" s="285"/>
      <c r="CM119" s="285"/>
      <c r="CW119" s="285"/>
      <c r="DG119" s="285"/>
      <c r="DQ119" s="285"/>
      <c r="EA119" s="285"/>
      <c r="EK119" s="285"/>
      <c r="EU119" s="285"/>
      <c r="FE119" s="285"/>
      <c r="FO119" s="285"/>
      <c r="FY119" s="285"/>
      <c r="GI119" s="285"/>
      <c r="GS119" s="285"/>
      <c r="HC119" s="285"/>
      <c r="HM119" s="285"/>
      <c r="HW119" s="285"/>
    </row>
    <row r="120" s="3" customFormat="true" x14ac:dyDescent="0.25">
      <c r="A120" s="285"/>
      <c r="K120" s="285"/>
      <c r="U120" s="285"/>
      <c r="AE120" s="285"/>
      <c r="AO120" s="285"/>
      <c r="AY120" s="285"/>
      <c r="AZ120" s="285"/>
      <c r="BI120" s="285"/>
      <c r="BS120" s="285"/>
      <c r="CC120" s="285"/>
      <c r="CM120" s="285"/>
      <c r="CW120" s="285"/>
      <c r="DG120" s="285"/>
      <c r="DQ120" s="285"/>
      <c r="EA120" s="285"/>
      <c r="EK120" s="285"/>
      <c r="EU120" s="285"/>
      <c r="FE120" s="285"/>
      <c r="FO120" s="285"/>
      <c r="FY120" s="285"/>
      <c r="GI120" s="285"/>
      <c r="GS120" s="285"/>
      <c r="HC120" s="285"/>
      <c r="HM120" s="285"/>
      <c r="HW120" s="285"/>
    </row>
    <row r="121" s="3" customFormat="true" x14ac:dyDescent="0.25">
      <c r="A121" s="285"/>
      <c r="K121" s="285"/>
      <c r="U121" s="285"/>
      <c r="AE121" s="285"/>
      <c r="AO121" s="285"/>
      <c r="AY121" s="285"/>
      <c r="AZ121" s="285"/>
      <c r="BI121" s="285"/>
      <c r="BS121" s="285"/>
      <c r="CC121" s="285"/>
      <c r="CM121" s="285"/>
      <c r="CW121" s="285"/>
      <c r="DG121" s="285"/>
      <c r="DQ121" s="285"/>
      <c r="EA121" s="285"/>
      <c r="EK121" s="285"/>
      <c r="EU121" s="285"/>
      <c r="FE121" s="285"/>
      <c r="FO121" s="285"/>
      <c r="FY121" s="285"/>
      <c r="GI121" s="285"/>
      <c r="GS121" s="285"/>
      <c r="HC121" s="285"/>
      <c r="HM121" s="285"/>
      <c r="HW121" s="285"/>
    </row>
    <row r="122" s="3" customFormat="true" x14ac:dyDescent="0.25">
      <c r="A122" s="285"/>
      <c r="K122" s="285"/>
      <c r="U122" s="285"/>
      <c r="AE122" s="285"/>
      <c r="AO122" s="285"/>
      <c r="AY122" s="285"/>
      <c r="AZ122" s="285"/>
      <c r="BI122" s="285"/>
      <c r="BS122" s="285"/>
      <c r="CC122" s="285"/>
      <c r="CM122" s="285"/>
      <c r="CW122" s="285"/>
      <c r="DG122" s="285"/>
      <c r="DQ122" s="285"/>
      <c r="EA122" s="285"/>
      <c r="EK122" s="285"/>
      <c r="EU122" s="285"/>
      <c r="FE122" s="285"/>
      <c r="FO122" s="285"/>
      <c r="FY122" s="285"/>
      <c r="GI122" s="285"/>
      <c r="GS122" s="285"/>
      <c r="HC122" s="285"/>
      <c r="HM122" s="285"/>
      <c r="HW122" s="285"/>
    </row>
    <row r="123" s="3" customFormat="true" x14ac:dyDescent="0.25">
      <c r="A123" s="285"/>
      <c r="K123" s="285"/>
      <c r="U123" s="285"/>
      <c r="AE123" s="285"/>
      <c r="AO123" s="285"/>
      <c r="AY123" s="285"/>
      <c r="AZ123" s="285"/>
      <c r="BI123" s="285"/>
      <c r="BS123" s="285"/>
      <c r="CC123" s="285"/>
      <c r="CM123" s="285"/>
      <c r="CW123" s="285"/>
      <c r="DG123" s="285"/>
      <c r="DQ123" s="285"/>
      <c r="EA123" s="285"/>
      <c r="EK123" s="285"/>
      <c r="EU123" s="285"/>
      <c r="FE123" s="285"/>
      <c r="FO123" s="285"/>
      <c r="FY123" s="285"/>
      <c r="GI123" s="285"/>
      <c r="GS123" s="285"/>
      <c r="HC123" s="285"/>
      <c r="HM123" s="285"/>
      <c r="HW123" s="285"/>
    </row>
    <row r="124" s="3" customFormat="true" x14ac:dyDescent="0.25">
      <c r="A124" s="285"/>
      <c r="K124" s="285"/>
      <c r="U124" s="285"/>
      <c r="AE124" s="285"/>
      <c r="AO124" s="285"/>
      <c r="AY124" s="285"/>
      <c r="AZ124" s="285"/>
      <c r="BI124" s="285"/>
      <c r="BS124" s="285"/>
      <c r="CC124" s="285"/>
      <c r="CM124" s="285"/>
      <c r="CW124" s="285"/>
      <c r="DG124" s="285"/>
      <c r="DQ124" s="285"/>
      <c r="EA124" s="285"/>
      <c r="EK124" s="285"/>
      <c r="EU124" s="285"/>
      <c r="FE124" s="285"/>
      <c r="FO124" s="285"/>
      <c r="FY124" s="285"/>
      <c r="GI124" s="285"/>
      <c r="GS124" s="285"/>
      <c r="HC124" s="285"/>
      <c r="HM124" s="285"/>
      <c r="HW124" s="285"/>
    </row>
    <row r="125" s="3" customFormat="true" x14ac:dyDescent="0.25">
      <c r="A125" s="285"/>
      <c r="K125" s="285"/>
      <c r="U125" s="285"/>
      <c r="AE125" s="285"/>
      <c r="AO125" s="285"/>
      <c r="AY125" s="285"/>
      <c r="AZ125" s="285"/>
      <c r="BI125" s="285"/>
      <c r="BS125" s="285"/>
      <c r="CC125" s="285"/>
      <c r="CM125" s="285"/>
      <c r="CW125" s="285"/>
      <c r="DG125" s="285"/>
      <c r="DQ125" s="285"/>
      <c r="EA125" s="285"/>
      <c r="EK125" s="285"/>
      <c r="EU125" s="285"/>
      <c r="FE125" s="285"/>
      <c r="FO125" s="285"/>
      <c r="FY125" s="285"/>
      <c r="GI125" s="285"/>
      <c r="GS125" s="285"/>
      <c r="HC125" s="285"/>
      <c r="HM125" s="285"/>
      <c r="HW125" s="285"/>
    </row>
    <row r="126" s="3" customFormat="true" x14ac:dyDescent="0.25">
      <c r="A126" s="285"/>
      <c r="K126" s="285"/>
      <c r="U126" s="285"/>
      <c r="AE126" s="285"/>
      <c r="AO126" s="285"/>
      <c r="AY126" s="285"/>
      <c r="AZ126" s="285"/>
      <c r="BI126" s="285"/>
      <c r="BS126" s="285"/>
      <c r="CC126" s="285"/>
      <c r="CM126" s="285"/>
      <c r="CW126" s="285"/>
      <c r="DG126" s="285"/>
      <c r="DQ126" s="285"/>
      <c r="EA126" s="285"/>
      <c r="EK126" s="285"/>
      <c r="EU126" s="285"/>
      <c r="FE126" s="285"/>
      <c r="FO126" s="285"/>
      <c r="FY126" s="285"/>
      <c r="GI126" s="285"/>
      <c r="GS126" s="285"/>
      <c r="HC126" s="285"/>
      <c r="HM126" s="285"/>
      <c r="HW126" s="285"/>
    </row>
    <row r="127" s="3" customFormat="true" x14ac:dyDescent="0.25">
      <c r="A127" s="285"/>
      <c r="K127" s="285"/>
      <c r="U127" s="285"/>
      <c r="AE127" s="285"/>
      <c r="AO127" s="285"/>
      <c r="AY127" s="285"/>
      <c r="AZ127" s="285"/>
      <c r="BI127" s="285"/>
      <c r="BS127" s="285"/>
      <c r="CC127" s="285"/>
      <c r="CM127" s="285"/>
      <c r="CW127" s="285"/>
      <c r="DG127" s="285"/>
      <c r="DQ127" s="285"/>
      <c r="EA127" s="285"/>
      <c r="EK127" s="285"/>
      <c r="EU127" s="285"/>
      <c r="FE127" s="285"/>
      <c r="FO127" s="285"/>
      <c r="FY127" s="285"/>
      <c r="GI127" s="285"/>
      <c r="GS127" s="285"/>
      <c r="HC127" s="285"/>
      <c r="HM127" s="285"/>
      <c r="HW127" s="285"/>
    </row>
    <row r="128" s="3" customFormat="true" x14ac:dyDescent="0.25">
      <c r="A128" s="285"/>
      <c r="K128" s="285"/>
      <c r="U128" s="285"/>
      <c r="AE128" s="285"/>
      <c r="AO128" s="285"/>
      <c r="AY128" s="285"/>
      <c r="AZ128" s="285"/>
      <c r="BI128" s="285"/>
      <c r="BS128" s="285"/>
      <c r="CC128" s="285"/>
      <c r="CM128" s="285"/>
      <c r="CW128" s="285"/>
      <c r="DG128" s="285"/>
      <c r="DQ128" s="285"/>
      <c r="EA128" s="285"/>
      <c r="EK128" s="285"/>
      <c r="EU128" s="285"/>
      <c r="FE128" s="285"/>
      <c r="FO128" s="285"/>
      <c r="FY128" s="285"/>
      <c r="GI128" s="285"/>
      <c r="GS128" s="285"/>
      <c r="HC128" s="285"/>
      <c r="HM128" s="285"/>
      <c r="HW128" s="285"/>
    </row>
    <row r="129" s="3" customFormat="true" x14ac:dyDescent="0.25">
      <c r="A129" s="285"/>
      <c r="K129" s="285"/>
      <c r="U129" s="285"/>
      <c r="AE129" s="285"/>
      <c r="AO129" s="285"/>
      <c r="AY129" s="285"/>
      <c r="AZ129" s="285"/>
      <c r="BI129" s="285"/>
      <c r="BS129" s="285"/>
      <c r="CC129" s="285"/>
      <c r="CM129" s="285"/>
      <c r="CW129" s="285"/>
      <c r="DG129" s="285"/>
      <c r="DQ129" s="285"/>
      <c r="EA129" s="285"/>
      <c r="EK129" s="285"/>
      <c r="EU129" s="285"/>
      <c r="FE129" s="285"/>
      <c r="FO129" s="285"/>
      <c r="FY129" s="285"/>
      <c r="GI129" s="285"/>
      <c r="GS129" s="285"/>
      <c r="HC129" s="285"/>
      <c r="HM129" s="285"/>
      <c r="HW129" s="285"/>
    </row>
    <row r="130" s="3" customFormat="true" x14ac:dyDescent="0.25">
      <c r="A130" s="285"/>
      <c r="K130" s="285"/>
      <c r="U130" s="285"/>
      <c r="AE130" s="285"/>
      <c r="AO130" s="285"/>
      <c r="AY130" s="285"/>
      <c r="AZ130" s="285"/>
      <c r="BI130" s="285"/>
      <c r="BS130" s="285"/>
      <c r="CC130" s="285"/>
      <c r="CM130" s="285"/>
      <c r="CW130" s="285"/>
      <c r="DG130" s="285"/>
      <c r="DQ130" s="285"/>
      <c r="EA130" s="285"/>
      <c r="EK130" s="285"/>
      <c r="EU130" s="285"/>
      <c r="FE130" s="285"/>
      <c r="FO130" s="285"/>
      <c r="FY130" s="285"/>
      <c r="GI130" s="285"/>
      <c r="GS130" s="285"/>
      <c r="HC130" s="285"/>
      <c r="HM130" s="285"/>
      <c r="HW130" s="285"/>
    </row>
    <row r="131" s="3" customFormat="true" x14ac:dyDescent="0.25">
      <c r="A131" s="285"/>
      <c r="K131" s="285"/>
      <c r="U131" s="285"/>
      <c r="AE131" s="285"/>
      <c r="AO131" s="285"/>
      <c r="AY131" s="285"/>
      <c r="AZ131" s="285"/>
      <c r="BI131" s="285"/>
      <c r="BS131" s="285"/>
      <c r="CC131" s="285"/>
      <c r="CM131" s="285"/>
      <c r="CW131" s="285"/>
      <c r="DG131" s="285"/>
      <c r="DQ131" s="285"/>
      <c r="EA131" s="285"/>
      <c r="EK131" s="285"/>
      <c r="EU131" s="285"/>
      <c r="FE131" s="285"/>
      <c r="FO131" s="285"/>
      <c r="FY131" s="285"/>
      <c r="GI131" s="285"/>
      <c r="GS131" s="285"/>
      <c r="HC131" s="285"/>
      <c r="HM131" s="285"/>
      <c r="HW131" s="285"/>
    </row>
    <row r="132" s="3" customFormat="true" x14ac:dyDescent="0.25">
      <c r="A132" s="285"/>
      <c r="K132" s="285"/>
      <c r="U132" s="285"/>
      <c r="AE132" s="285"/>
      <c r="AO132" s="285"/>
      <c r="AY132" s="285"/>
      <c r="AZ132" s="285"/>
      <c r="BI132" s="285"/>
      <c r="BS132" s="285"/>
      <c r="CC132" s="285"/>
      <c r="CM132" s="285"/>
      <c r="CW132" s="285"/>
      <c r="DG132" s="285"/>
      <c r="DQ132" s="285"/>
      <c r="EA132" s="285"/>
      <c r="EK132" s="285"/>
      <c r="EU132" s="285"/>
      <c r="FE132" s="285"/>
      <c r="FO132" s="285"/>
      <c r="FY132" s="285"/>
      <c r="GI132" s="285"/>
      <c r="GS132" s="285"/>
      <c r="HC132" s="285"/>
      <c r="HM132" s="285"/>
      <c r="HW132" s="285"/>
    </row>
    <row r="133" s="3" customFormat="true" x14ac:dyDescent="0.25">
      <c r="A133" s="285"/>
      <c r="K133" s="285"/>
      <c r="U133" s="285"/>
      <c r="AE133" s="285"/>
      <c r="AO133" s="285"/>
      <c r="AY133" s="285"/>
      <c r="AZ133" s="285"/>
      <c r="BI133" s="285"/>
      <c r="BS133" s="285"/>
      <c r="CC133" s="285"/>
      <c r="CM133" s="285"/>
      <c r="CW133" s="285"/>
      <c r="DG133" s="285"/>
      <c r="DQ133" s="285"/>
      <c r="EA133" s="285"/>
      <c r="EK133" s="285"/>
      <c r="EU133" s="285"/>
      <c r="FE133" s="285"/>
      <c r="FO133" s="285"/>
      <c r="FY133" s="285"/>
      <c r="GI133" s="285"/>
      <c r="GS133" s="285"/>
      <c r="HC133" s="285"/>
      <c r="HM133" s="285"/>
      <c r="HW133" s="285"/>
    </row>
    <row r="134" s="3" customFormat="true" x14ac:dyDescent="0.25">
      <c r="A134" s="285"/>
      <c r="K134" s="285"/>
      <c r="U134" s="285"/>
      <c r="AE134" s="285"/>
      <c r="AO134" s="285"/>
      <c r="AY134" s="285"/>
      <c r="AZ134" s="285"/>
      <c r="BI134" s="285"/>
      <c r="BS134" s="285"/>
      <c r="CC134" s="285"/>
      <c r="CM134" s="285"/>
      <c r="CW134" s="285"/>
      <c r="DG134" s="285"/>
      <c r="DQ134" s="285"/>
      <c r="EA134" s="285"/>
      <c r="EK134" s="285"/>
      <c r="EU134" s="285"/>
      <c r="FE134" s="285"/>
      <c r="FO134" s="285"/>
      <c r="FY134" s="285"/>
      <c r="GI134" s="285"/>
      <c r="GS134" s="285"/>
      <c r="HC134" s="285"/>
      <c r="HM134" s="285"/>
      <c r="HW134" s="285"/>
    </row>
    <row r="135" s="3" customFormat="true" x14ac:dyDescent="0.25">
      <c r="A135" s="285"/>
      <c r="K135" s="285"/>
      <c r="U135" s="285"/>
      <c r="AE135" s="285"/>
      <c r="AO135" s="285"/>
      <c r="AY135" s="285"/>
      <c r="AZ135" s="285"/>
      <c r="BI135" s="285"/>
      <c r="BS135" s="285"/>
      <c r="CC135" s="285"/>
      <c r="CM135" s="285"/>
      <c r="CW135" s="285"/>
      <c r="DG135" s="285"/>
      <c r="DQ135" s="285"/>
      <c r="EA135" s="285"/>
      <c r="EK135" s="285"/>
      <c r="EU135" s="285"/>
      <c r="FE135" s="285"/>
      <c r="FO135" s="285"/>
      <c r="FY135" s="285"/>
      <c r="GI135" s="285"/>
      <c r="GS135" s="285"/>
      <c r="HC135" s="285"/>
      <c r="HM135" s="285"/>
      <c r="HW135" s="285"/>
    </row>
    <row r="136" s="3" customFormat="true" x14ac:dyDescent="0.25">
      <c r="A136" s="285"/>
      <c r="K136" s="285"/>
      <c r="U136" s="285"/>
      <c r="AE136" s="285"/>
      <c r="AO136" s="285"/>
      <c r="AY136" s="285"/>
      <c r="AZ136" s="285"/>
      <c r="BI136" s="285"/>
      <c r="BS136" s="285"/>
      <c r="CC136" s="285"/>
      <c r="CM136" s="285"/>
      <c r="CW136" s="285"/>
      <c r="DG136" s="285"/>
      <c r="DQ136" s="285"/>
      <c r="EA136" s="285"/>
      <c r="EK136" s="285"/>
      <c r="EU136" s="285"/>
      <c r="FE136" s="285"/>
      <c r="FO136" s="285"/>
      <c r="FY136" s="285"/>
      <c r="GI136" s="285"/>
      <c r="GS136" s="285"/>
      <c r="HC136" s="285"/>
      <c r="HM136" s="285"/>
      <c r="HW136" s="285"/>
    </row>
    <row r="137" s="3" customFormat="true" x14ac:dyDescent="0.25">
      <c r="A137" s="285"/>
      <c r="K137" s="285"/>
      <c r="U137" s="285"/>
      <c r="AE137" s="285"/>
      <c r="AO137" s="285"/>
      <c r="AY137" s="285"/>
      <c r="AZ137" s="285"/>
      <c r="BI137" s="285"/>
      <c r="BS137" s="285"/>
      <c r="CC137" s="285"/>
      <c r="CM137" s="285"/>
      <c r="CW137" s="285"/>
      <c r="DG137" s="285"/>
      <c r="DQ137" s="285"/>
      <c r="EA137" s="285"/>
      <c r="EK137" s="285"/>
      <c r="EU137" s="285"/>
      <c r="FE137" s="285"/>
      <c r="FO137" s="285"/>
      <c r="FY137" s="285"/>
      <c r="GI137" s="285"/>
      <c r="GS137" s="285"/>
      <c r="HC137" s="285"/>
      <c r="HM137" s="285"/>
      <c r="HW137" s="285"/>
    </row>
    <row r="138" s="3" customFormat="true" x14ac:dyDescent="0.25">
      <c r="A138" s="285"/>
      <c r="K138" s="285"/>
      <c r="U138" s="285"/>
      <c r="AE138" s="285"/>
      <c r="AO138" s="285"/>
      <c r="AY138" s="285"/>
      <c r="AZ138" s="285"/>
      <c r="BI138" s="285"/>
      <c r="BS138" s="285"/>
      <c r="CC138" s="285"/>
      <c r="CM138" s="285"/>
      <c r="CW138" s="285"/>
      <c r="DG138" s="285"/>
      <c r="DQ138" s="285"/>
      <c r="EA138" s="285"/>
      <c r="EK138" s="285"/>
      <c r="EU138" s="285"/>
      <c r="FE138" s="285"/>
      <c r="FO138" s="285"/>
      <c r="FY138" s="285"/>
      <c r="GI138" s="285"/>
      <c r="GS138" s="285"/>
      <c r="HC138" s="285"/>
      <c r="HM138" s="285"/>
      <c r="HW138" s="285"/>
    </row>
    <row r="139" s="3" customFormat="true" x14ac:dyDescent="0.25">
      <c r="A139" s="285"/>
      <c r="K139" s="285"/>
      <c r="U139" s="285"/>
      <c r="AE139" s="285"/>
      <c r="AO139" s="285"/>
      <c r="AY139" s="285"/>
      <c r="AZ139" s="285"/>
      <c r="BI139" s="285"/>
      <c r="BS139" s="285"/>
      <c r="CC139" s="285"/>
      <c r="CM139" s="285"/>
      <c r="CW139" s="285"/>
      <c r="DG139" s="285"/>
      <c r="DQ139" s="285"/>
      <c r="EA139" s="285"/>
      <c r="EK139" s="285"/>
      <c r="EU139" s="285"/>
      <c r="FE139" s="285"/>
      <c r="FO139" s="285"/>
      <c r="FY139" s="285"/>
      <c r="GI139" s="285"/>
      <c r="GS139" s="285"/>
      <c r="HC139" s="285"/>
      <c r="HM139" s="285"/>
      <c r="HW139" s="285"/>
    </row>
    <row r="140" s="3" customFormat="true" x14ac:dyDescent="0.25">
      <c r="A140" s="285"/>
      <c r="K140" s="285"/>
      <c r="U140" s="285"/>
      <c r="AE140" s="285"/>
      <c r="AO140" s="285"/>
      <c r="AY140" s="285"/>
      <c r="AZ140" s="285"/>
      <c r="BI140" s="285"/>
      <c r="BS140" s="285"/>
      <c r="CC140" s="285"/>
      <c r="CM140" s="285"/>
      <c r="CW140" s="285"/>
      <c r="DG140" s="285"/>
      <c r="DQ140" s="285"/>
      <c r="EA140" s="285"/>
      <c r="EK140" s="285"/>
      <c r="EU140" s="285"/>
      <c r="FE140" s="285"/>
      <c r="FO140" s="285"/>
      <c r="FY140" s="285"/>
      <c r="GI140" s="285"/>
      <c r="GS140" s="285"/>
      <c r="HC140" s="285"/>
      <c r="HM140" s="285"/>
      <c r="HW140" s="285"/>
    </row>
    <row r="141" s="3" customFormat="true" x14ac:dyDescent="0.25">
      <c r="A141" s="285"/>
      <c r="K141" s="285"/>
      <c r="U141" s="285"/>
      <c r="AE141" s="285"/>
      <c r="AO141" s="285"/>
      <c r="AY141" s="285"/>
      <c r="AZ141" s="285"/>
      <c r="BI141" s="285"/>
      <c r="BS141" s="285"/>
      <c r="CC141" s="285"/>
      <c r="CM141" s="285"/>
      <c r="CW141" s="285"/>
      <c r="DG141" s="285"/>
      <c r="DQ141" s="285"/>
      <c r="EA141" s="285"/>
      <c r="EK141" s="285"/>
      <c r="EU141" s="285"/>
      <c r="FE141" s="285"/>
      <c r="FO141" s="285"/>
      <c r="FY141" s="285"/>
      <c r="GI141" s="285"/>
      <c r="GS141" s="285"/>
      <c r="HC141" s="285"/>
      <c r="HM141" s="285"/>
      <c r="HW141" s="285"/>
    </row>
    <row r="142" s="3" customFormat="true" x14ac:dyDescent="0.25">
      <c r="A142" s="285"/>
      <c r="K142" s="285"/>
      <c r="U142" s="285"/>
      <c r="AE142" s="285"/>
      <c r="AO142" s="285"/>
      <c r="AY142" s="285"/>
      <c r="AZ142" s="285"/>
      <c r="BI142" s="285"/>
      <c r="BS142" s="285"/>
      <c r="CC142" s="285"/>
      <c r="CM142" s="285"/>
      <c r="CW142" s="285"/>
      <c r="DG142" s="285"/>
      <c r="DQ142" s="285"/>
      <c r="EA142" s="285"/>
      <c r="EK142" s="285"/>
      <c r="EU142" s="285"/>
      <c r="FE142" s="285"/>
      <c r="FO142" s="285"/>
      <c r="FY142" s="285"/>
      <c r="GI142" s="285"/>
      <c r="GS142" s="285"/>
      <c r="HC142" s="285"/>
      <c r="HM142" s="285"/>
      <c r="HW142" s="285"/>
    </row>
    <row r="143" s="3" customFormat="true" x14ac:dyDescent="0.25">
      <c r="A143" s="285"/>
      <c r="K143" s="285"/>
      <c r="U143" s="285"/>
      <c r="AE143" s="285"/>
      <c r="AO143" s="285"/>
      <c r="AY143" s="285"/>
      <c r="AZ143" s="285"/>
      <c r="BI143" s="285"/>
      <c r="BS143" s="285"/>
      <c r="CC143" s="285"/>
      <c r="CM143" s="285"/>
      <c r="CW143" s="285"/>
      <c r="DG143" s="285"/>
      <c r="DQ143" s="285"/>
      <c r="EA143" s="285"/>
      <c r="EK143" s="285"/>
      <c r="EU143" s="285"/>
      <c r="FE143" s="285"/>
      <c r="FO143" s="285"/>
      <c r="FY143" s="285"/>
      <c r="GI143" s="285"/>
      <c r="GS143" s="285"/>
      <c r="HC143" s="285"/>
      <c r="HM143" s="285"/>
      <c r="HW143" s="285"/>
    </row>
    <row r="144" s="3" customFormat="true" x14ac:dyDescent="0.25">
      <c r="A144" s="285"/>
      <c r="K144" s="285"/>
      <c r="U144" s="285"/>
      <c r="AE144" s="285"/>
      <c r="AO144" s="285"/>
      <c r="AY144" s="285"/>
      <c r="AZ144" s="285"/>
      <c r="BI144" s="285"/>
      <c r="BS144" s="285"/>
      <c r="CC144" s="285"/>
      <c r="CM144" s="285"/>
      <c r="CW144" s="285"/>
      <c r="DG144" s="285"/>
      <c r="DQ144" s="285"/>
      <c r="EA144" s="285"/>
      <c r="EK144" s="285"/>
      <c r="EU144" s="285"/>
      <c r="FE144" s="285"/>
      <c r="FO144" s="285"/>
      <c r="FY144" s="285"/>
      <c r="GI144" s="285"/>
      <c r="GS144" s="285"/>
      <c r="HC144" s="285"/>
      <c r="HM144" s="285"/>
      <c r="HW144" s="285"/>
    </row>
    <row r="145" s="3" customFormat="true" x14ac:dyDescent="0.25">
      <c r="A145" s="285"/>
      <c r="K145" s="285"/>
      <c r="U145" s="285"/>
      <c r="AE145" s="285"/>
      <c r="AO145" s="285"/>
      <c r="AY145" s="285"/>
      <c r="AZ145" s="285"/>
      <c r="BI145" s="285"/>
      <c r="BS145" s="285"/>
      <c r="CC145" s="285"/>
      <c r="CM145" s="285"/>
      <c r="CW145" s="285"/>
      <c r="DG145" s="285"/>
      <c r="DQ145" s="285"/>
      <c r="EA145" s="285"/>
      <c r="EK145" s="285"/>
      <c r="EU145" s="285"/>
      <c r="FE145" s="285"/>
      <c r="FO145" s="285"/>
      <c r="FY145" s="285"/>
      <c r="GI145" s="285"/>
      <c r="GS145" s="285"/>
      <c r="HC145" s="285"/>
      <c r="HM145" s="285"/>
      <c r="HW145" s="285"/>
    </row>
    <row r="146" s="3" customFormat="true" x14ac:dyDescent="0.25">
      <c r="A146" s="285"/>
      <c r="K146" s="285"/>
      <c r="U146" s="285"/>
      <c r="AE146" s="285"/>
      <c r="AO146" s="285"/>
      <c r="AY146" s="285"/>
      <c r="AZ146" s="285"/>
      <c r="BI146" s="285"/>
      <c r="BS146" s="285"/>
      <c r="CC146" s="285"/>
      <c r="CM146" s="285"/>
      <c r="CW146" s="285"/>
      <c r="DG146" s="285"/>
      <c r="DQ146" s="285"/>
      <c r="EA146" s="285"/>
      <c r="EK146" s="285"/>
      <c r="EU146" s="285"/>
      <c r="FE146" s="285"/>
      <c r="FO146" s="285"/>
      <c r="FY146" s="285"/>
      <c r="GI146" s="285"/>
      <c r="GS146" s="285"/>
      <c r="HC146" s="285"/>
      <c r="HM146" s="285"/>
      <c r="HW146" s="285"/>
    </row>
    <row r="147" s="3" customFormat="true" x14ac:dyDescent="0.25">
      <c r="A147" s="285"/>
      <c r="K147" s="285"/>
      <c r="U147" s="285"/>
      <c r="AE147" s="285"/>
      <c r="AO147" s="285"/>
      <c r="AY147" s="285"/>
      <c r="AZ147" s="285"/>
      <c r="BI147" s="285"/>
      <c r="BS147" s="285"/>
      <c r="CC147" s="285"/>
      <c r="CM147" s="285"/>
      <c r="CW147" s="285"/>
      <c r="DG147" s="285"/>
      <c r="DQ147" s="285"/>
      <c r="EA147" s="285"/>
      <c r="EK147" s="285"/>
      <c r="EU147" s="285"/>
      <c r="FE147" s="285"/>
      <c r="FO147" s="285"/>
      <c r="FY147" s="285"/>
      <c r="GI147" s="285"/>
      <c r="GS147" s="285"/>
      <c r="HC147" s="285"/>
      <c r="HM147" s="285"/>
      <c r="HW147" s="285"/>
    </row>
    <row r="148" s="3" customFormat="true" x14ac:dyDescent="0.25">
      <c r="A148" s="285"/>
      <c r="K148" s="285"/>
      <c r="U148" s="285"/>
      <c r="AE148" s="285"/>
      <c r="AO148" s="285"/>
      <c r="AY148" s="285"/>
      <c r="AZ148" s="285"/>
      <c r="BI148" s="285"/>
      <c r="BS148" s="285"/>
      <c r="CC148" s="285"/>
      <c r="CM148" s="285"/>
      <c r="CW148" s="285"/>
      <c r="DG148" s="285"/>
      <c r="DQ148" s="285"/>
      <c r="EA148" s="285"/>
      <c r="EK148" s="285"/>
      <c r="EU148" s="285"/>
      <c r="FE148" s="285"/>
      <c r="FO148" s="285"/>
      <c r="FY148" s="285"/>
      <c r="GI148" s="285"/>
      <c r="GS148" s="285"/>
      <c r="HC148" s="285"/>
      <c r="HM148" s="285"/>
      <c r="HW148" s="285"/>
    </row>
    <row r="149" s="3" customFormat="true" x14ac:dyDescent="0.25">
      <c r="A149" s="285"/>
      <c r="K149" s="285"/>
      <c r="U149" s="285"/>
      <c r="AE149" s="285"/>
      <c r="AO149" s="285"/>
      <c r="AY149" s="285"/>
      <c r="AZ149" s="285"/>
      <c r="BI149" s="285"/>
      <c r="BS149" s="285"/>
      <c r="CC149" s="285"/>
      <c r="CM149" s="285"/>
      <c r="CW149" s="285"/>
      <c r="DG149" s="285"/>
      <c r="DQ149" s="285"/>
      <c r="EA149" s="285"/>
      <c r="EK149" s="285"/>
      <c r="EU149" s="285"/>
      <c r="FE149" s="285"/>
      <c r="FO149" s="285"/>
      <c r="FY149" s="285"/>
      <c r="GI149" s="285"/>
      <c r="GS149" s="285"/>
      <c r="HC149" s="285"/>
      <c r="HM149" s="285"/>
      <c r="HW149" s="285"/>
    </row>
    <row r="150" s="3" customFormat="true" x14ac:dyDescent="0.25">
      <c r="A150" s="285"/>
      <c r="K150" s="285"/>
      <c r="U150" s="285"/>
      <c r="AE150" s="285"/>
      <c r="AO150" s="285"/>
      <c r="AY150" s="285"/>
      <c r="AZ150" s="285"/>
      <c r="BI150" s="285"/>
      <c r="BS150" s="285"/>
      <c r="CC150" s="285"/>
      <c r="CM150" s="285"/>
      <c r="CW150" s="285"/>
      <c r="DG150" s="285"/>
      <c r="DQ150" s="285"/>
      <c r="EA150" s="285"/>
      <c r="EK150" s="285"/>
      <c r="EU150" s="285"/>
      <c r="FE150" s="285"/>
      <c r="FO150" s="285"/>
      <c r="FY150" s="285"/>
      <c r="GI150" s="285"/>
      <c r="GS150" s="285"/>
      <c r="HC150" s="285"/>
      <c r="HM150" s="285"/>
      <c r="HW150" s="285"/>
    </row>
    <row r="151" s="3" customFormat="true" x14ac:dyDescent="0.25">
      <c r="A151" s="285"/>
      <c r="K151" s="285"/>
      <c r="U151" s="285"/>
      <c r="AE151" s="285"/>
      <c r="AO151" s="285"/>
      <c r="AY151" s="285"/>
      <c r="AZ151" s="285"/>
      <c r="BI151" s="285"/>
      <c r="BS151" s="285"/>
      <c r="CC151" s="285"/>
      <c r="CM151" s="285"/>
      <c r="CW151" s="285"/>
      <c r="DG151" s="285"/>
      <c r="DQ151" s="285"/>
      <c r="EA151" s="285"/>
      <c r="EK151" s="285"/>
      <c r="EU151" s="285"/>
      <c r="FE151" s="285"/>
      <c r="FO151" s="285"/>
      <c r="FY151" s="285"/>
      <c r="GI151" s="285"/>
      <c r="GS151" s="285"/>
      <c r="HC151" s="285"/>
      <c r="HM151" s="285"/>
      <c r="HW151" s="285"/>
    </row>
    <row r="152" s="3" customFormat="true" x14ac:dyDescent="0.25">
      <c r="A152" s="285"/>
      <c r="K152" s="285"/>
      <c r="U152" s="285"/>
      <c r="AE152" s="285"/>
      <c r="AO152" s="285"/>
      <c r="AY152" s="285"/>
      <c r="AZ152" s="285"/>
      <c r="BI152" s="285"/>
      <c r="BS152" s="285"/>
      <c r="CC152" s="285"/>
      <c r="CM152" s="285"/>
      <c r="CW152" s="285"/>
      <c r="DG152" s="285"/>
      <c r="DQ152" s="285"/>
      <c r="EA152" s="285"/>
      <c r="EK152" s="285"/>
      <c r="EU152" s="285"/>
      <c r="FE152" s="285"/>
      <c r="FO152" s="285"/>
      <c r="FY152" s="285"/>
      <c r="GI152" s="285"/>
      <c r="GS152" s="285"/>
      <c r="HC152" s="285"/>
      <c r="HM152" s="285"/>
      <c r="HW152" s="285"/>
    </row>
    <row r="153" s="3" customFormat="true" x14ac:dyDescent="0.25">
      <c r="A153" s="285"/>
      <c r="K153" s="285"/>
      <c r="U153" s="285"/>
      <c r="AE153" s="285"/>
      <c r="AO153" s="285"/>
      <c r="AY153" s="285"/>
      <c r="AZ153" s="285"/>
      <c r="BI153" s="285"/>
      <c r="BS153" s="285"/>
      <c r="CC153" s="285"/>
      <c r="CM153" s="285"/>
      <c r="CW153" s="285"/>
      <c r="DG153" s="285"/>
      <c r="DQ153" s="285"/>
      <c r="EA153" s="285"/>
      <c r="EK153" s="285"/>
      <c r="EU153" s="285"/>
      <c r="FE153" s="285"/>
      <c r="FO153" s="285"/>
      <c r="FY153" s="285"/>
      <c r="GI153" s="285"/>
      <c r="GS153" s="285"/>
      <c r="HC153" s="285"/>
      <c r="HM153" s="285"/>
      <c r="HW153" s="285"/>
    </row>
    <row r="154" s="3" customFormat="true" x14ac:dyDescent="0.25">
      <c r="A154" s="285"/>
      <c r="K154" s="285"/>
      <c r="U154" s="285"/>
      <c r="AE154" s="285"/>
      <c r="AO154" s="285"/>
      <c r="AY154" s="285"/>
      <c r="AZ154" s="285"/>
      <c r="BI154" s="285"/>
      <c r="BS154" s="285"/>
      <c r="CC154" s="285"/>
      <c r="CM154" s="285"/>
      <c r="CW154" s="285"/>
      <c r="DG154" s="285"/>
      <c r="DQ154" s="285"/>
      <c r="EA154" s="285"/>
      <c r="EK154" s="285"/>
      <c r="EU154" s="285"/>
      <c r="FE154" s="285"/>
      <c r="FO154" s="285"/>
      <c r="FY154" s="285"/>
      <c r="GI154" s="285"/>
      <c r="GS154" s="285"/>
      <c r="HC154" s="285"/>
      <c r="HM154" s="285"/>
      <c r="HW154" s="285"/>
    </row>
    <row r="155" s="3" customFormat="true" x14ac:dyDescent="0.25">
      <c r="A155" s="285"/>
      <c r="K155" s="285"/>
      <c r="U155" s="285"/>
      <c r="AE155" s="285"/>
      <c r="AO155" s="285"/>
      <c r="AY155" s="285"/>
      <c r="AZ155" s="285"/>
      <c r="BI155" s="285"/>
      <c r="BS155" s="285"/>
      <c r="CC155" s="285"/>
      <c r="CM155" s="285"/>
      <c r="CW155" s="285"/>
      <c r="DG155" s="285"/>
      <c r="DQ155" s="285"/>
      <c r="EA155" s="285"/>
      <c r="EK155" s="285"/>
      <c r="EU155" s="285"/>
      <c r="FE155" s="285"/>
      <c r="FO155" s="285"/>
      <c r="FY155" s="285"/>
      <c r="GI155" s="285"/>
      <c r="GS155" s="285"/>
      <c r="HC155" s="285"/>
      <c r="HM155" s="285"/>
      <c r="HW155" s="285"/>
    </row>
    <row r="156" s="3" customFormat="true" x14ac:dyDescent="0.25">
      <c r="A156" s="285"/>
      <c r="K156" s="285"/>
      <c r="U156" s="285"/>
      <c r="AE156" s="285"/>
      <c r="AO156" s="285"/>
      <c r="AY156" s="285"/>
      <c r="AZ156" s="285"/>
      <c r="BI156" s="285"/>
      <c r="BS156" s="285"/>
      <c r="CC156" s="285"/>
      <c r="CM156" s="285"/>
      <c r="CW156" s="285"/>
      <c r="DG156" s="285"/>
      <c r="DQ156" s="285"/>
      <c r="EA156" s="285"/>
      <c r="EK156" s="285"/>
      <c r="EU156" s="285"/>
      <c r="FE156" s="285"/>
      <c r="FO156" s="285"/>
      <c r="FY156" s="285"/>
      <c r="GI156" s="285"/>
      <c r="GS156" s="285"/>
      <c r="HC156" s="285"/>
      <c r="HM156" s="285"/>
      <c r="HW156" s="285"/>
    </row>
    <row r="157" s="3" customFormat="true" x14ac:dyDescent="0.25">
      <c r="A157" s="285"/>
      <c r="K157" s="285"/>
      <c r="U157" s="285"/>
      <c r="AE157" s="285"/>
      <c r="AO157" s="285"/>
      <c r="AY157" s="285"/>
      <c r="AZ157" s="285"/>
      <c r="BI157" s="285"/>
      <c r="BS157" s="285"/>
      <c r="CC157" s="285"/>
      <c r="CM157" s="285"/>
      <c r="CW157" s="285"/>
      <c r="DG157" s="285"/>
      <c r="DQ157" s="285"/>
      <c r="EA157" s="285"/>
      <c r="EK157" s="285"/>
      <c r="EU157" s="285"/>
      <c r="FE157" s="285"/>
      <c r="FO157" s="285"/>
      <c r="FY157" s="285"/>
      <c r="GI157" s="285"/>
      <c r="GS157" s="285"/>
      <c r="HC157" s="285"/>
      <c r="HM157" s="285"/>
      <c r="HW157" s="285"/>
    </row>
    <row r="158" s="3" customFormat="true" x14ac:dyDescent="0.25">
      <c r="A158" s="285"/>
      <c r="K158" s="285"/>
      <c r="U158" s="285"/>
      <c r="AE158" s="285"/>
      <c r="AO158" s="285"/>
      <c r="AY158" s="285"/>
      <c r="AZ158" s="285"/>
      <c r="BI158" s="285"/>
      <c r="BS158" s="285"/>
      <c r="CC158" s="285"/>
      <c r="CM158" s="285"/>
      <c r="CW158" s="285"/>
      <c r="DG158" s="285"/>
      <c r="DQ158" s="285"/>
      <c r="EA158" s="285"/>
      <c r="EK158" s="285"/>
      <c r="EU158" s="285"/>
      <c r="FE158" s="285"/>
      <c r="FO158" s="285"/>
      <c r="FY158" s="285"/>
      <c r="GI158" s="285"/>
      <c r="GS158" s="285"/>
      <c r="HC158" s="285"/>
      <c r="HM158" s="285"/>
      <c r="HW158" s="285"/>
    </row>
    <row r="159" s="3" customFormat="true" x14ac:dyDescent="0.25">
      <c r="A159" s="285"/>
      <c r="K159" s="285"/>
      <c r="U159" s="285"/>
      <c r="AE159" s="285"/>
      <c r="AO159" s="285"/>
      <c r="AY159" s="285"/>
      <c r="AZ159" s="285"/>
      <c r="BI159" s="285"/>
      <c r="BS159" s="285"/>
      <c r="CC159" s="285"/>
      <c r="CM159" s="285"/>
      <c r="CW159" s="285"/>
      <c r="DG159" s="285"/>
      <c r="DQ159" s="285"/>
      <c r="EA159" s="285"/>
      <c r="EK159" s="285"/>
      <c r="EU159" s="285"/>
      <c r="FE159" s="285"/>
      <c r="FO159" s="285"/>
      <c r="FY159" s="285"/>
      <c r="GI159" s="285"/>
      <c r="GS159" s="285"/>
      <c r="HC159" s="285"/>
      <c r="HM159" s="285"/>
      <c r="HW159" s="285"/>
    </row>
    <row r="160" s="3" customFormat="true" x14ac:dyDescent="0.25">
      <c r="A160" s="285"/>
      <c r="K160" s="285"/>
      <c r="U160" s="285"/>
      <c r="AE160" s="285"/>
      <c r="AO160" s="285"/>
      <c r="AY160" s="285"/>
      <c r="AZ160" s="285"/>
      <c r="BI160" s="285"/>
      <c r="BS160" s="285"/>
      <c r="CC160" s="285"/>
      <c r="CM160" s="285"/>
      <c r="CW160" s="285"/>
      <c r="DG160" s="285"/>
      <c r="DQ160" s="285"/>
      <c r="EA160" s="285"/>
      <c r="EK160" s="285"/>
      <c r="EU160" s="285"/>
      <c r="FE160" s="285"/>
      <c r="FO160" s="285"/>
      <c r="FY160" s="285"/>
      <c r="GI160" s="285"/>
      <c r="GS160" s="285"/>
      <c r="HC160" s="285"/>
      <c r="HM160" s="285"/>
      <c r="HW160" s="285"/>
    </row>
    <row r="161" s="3" customFormat="true" x14ac:dyDescent="0.25">
      <c r="A161" s="285"/>
      <c r="K161" s="285"/>
      <c r="U161" s="285"/>
      <c r="AE161" s="285"/>
      <c r="AO161" s="285"/>
      <c r="AY161" s="285"/>
      <c r="AZ161" s="285"/>
      <c r="BI161" s="285"/>
      <c r="BS161" s="285"/>
      <c r="CC161" s="285"/>
      <c r="CM161" s="285"/>
      <c r="CW161" s="285"/>
      <c r="DG161" s="285"/>
      <c r="DQ161" s="285"/>
      <c r="EA161" s="285"/>
      <c r="EK161" s="285"/>
      <c r="EU161" s="285"/>
      <c r="FE161" s="285"/>
      <c r="FO161" s="285"/>
      <c r="FY161" s="285"/>
      <c r="GI161" s="285"/>
      <c r="GS161" s="285"/>
      <c r="HC161" s="285"/>
      <c r="HM161" s="285"/>
      <c r="HW161" s="285"/>
    </row>
    <row r="162" s="3" customFormat="true" x14ac:dyDescent="0.25">
      <c r="A162" s="285"/>
      <c r="K162" s="285"/>
      <c r="U162" s="285"/>
      <c r="AE162" s="285"/>
      <c r="AO162" s="285"/>
      <c r="AY162" s="285"/>
      <c r="AZ162" s="285"/>
      <c r="BI162" s="285"/>
      <c r="BS162" s="285"/>
      <c r="CC162" s="285"/>
      <c r="CM162" s="285"/>
      <c r="CW162" s="285"/>
      <c r="DG162" s="285"/>
      <c r="DQ162" s="285"/>
      <c r="EA162" s="285"/>
      <c r="EK162" s="285"/>
      <c r="EU162" s="285"/>
      <c r="FE162" s="285"/>
      <c r="FO162" s="285"/>
      <c r="FY162" s="285"/>
      <c r="GI162" s="285"/>
      <c r="GS162" s="285"/>
      <c r="HC162" s="285"/>
      <c r="HM162" s="285"/>
      <c r="HW162" s="285"/>
    </row>
    <row r="163" s="3" customFormat="true" x14ac:dyDescent="0.25">
      <c r="A163" s="285"/>
      <c r="K163" s="285"/>
      <c r="U163" s="285"/>
      <c r="AE163" s="285"/>
      <c r="AO163" s="285"/>
      <c r="AY163" s="285"/>
      <c r="AZ163" s="285"/>
      <c r="BI163" s="285"/>
      <c r="BS163" s="285"/>
      <c r="CC163" s="285"/>
      <c r="CM163" s="285"/>
      <c r="CW163" s="285"/>
      <c r="DG163" s="285"/>
      <c r="DQ163" s="285"/>
      <c r="EA163" s="285"/>
      <c r="EK163" s="285"/>
      <c r="EU163" s="285"/>
      <c r="FE163" s="285"/>
      <c r="FO163" s="285"/>
      <c r="FY163" s="285"/>
      <c r="GI163" s="285"/>
      <c r="GS163" s="285"/>
      <c r="HC163" s="285"/>
      <c r="HM163" s="285"/>
      <c r="HW163" s="285"/>
    </row>
    <row r="164" s="3" customFormat="true" x14ac:dyDescent="0.25">
      <c r="A164" s="285"/>
      <c r="K164" s="285"/>
      <c r="U164" s="285"/>
      <c r="AE164" s="285"/>
      <c r="AO164" s="285"/>
      <c r="AY164" s="285"/>
      <c r="AZ164" s="285"/>
      <c r="BI164" s="285"/>
      <c r="BS164" s="285"/>
      <c r="CC164" s="285"/>
      <c r="CM164" s="285"/>
      <c r="CW164" s="285"/>
      <c r="DG164" s="285"/>
      <c r="DQ164" s="285"/>
      <c r="EA164" s="285"/>
      <c r="EK164" s="285"/>
      <c r="EU164" s="285"/>
      <c r="FE164" s="285"/>
      <c r="FO164" s="285"/>
      <c r="FY164" s="285"/>
      <c r="GI164" s="285"/>
      <c r="GS164" s="285"/>
      <c r="HC164" s="285"/>
      <c r="HM164" s="285"/>
      <c r="HW164" s="285"/>
    </row>
    <row r="165" s="3" customFormat="true" x14ac:dyDescent="0.25">
      <c r="A165" s="285"/>
      <c r="K165" s="285"/>
      <c r="U165" s="285"/>
      <c r="AE165" s="285"/>
      <c r="AO165" s="285"/>
      <c r="AY165" s="285"/>
      <c r="AZ165" s="285"/>
      <c r="BI165" s="285"/>
      <c r="BS165" s="285"/>
      <c r="CC165" s="285"/>
      <c r="CM165" s="285"/>
      <c r="CW165" s="285"/>
      <c r="DG165" s="285"/>
      <c r="DQ165" s="285"/>
      <c r="EA165" s="285"/>
      <c r="EK165" s="285"/>
      <c r="EU165" s="285"/>
      <c r="FE165" s="285"/>
      <c r="FO165" s="285"/>
      <c r="FY165" s="285"/>
      <c r="GI165" s="285"/>
      <c r="GS165" s="285"/>
      <c r="HC165" s="285"/>
      <c r="HM165" s="285"/>
      <c r="HW165" s="285"/>
    </row>
    <row r="166" s="3" customFormat="true" x14ac:dyDescent="0.25">
      <c r="A166" s="285"/>
      <c r="K166" s="285"/>
      <c r="U166" s="285"/>
      <c r="AE166" s="285"/>
      <c r="AO166" s="285"/>
      <c r="AY166" s="285"/>
      <c r="AZ166" s="285"/>
      <c r="BI166" s="285"/>
      <c r="BS166" s="285"/>
      <c r="CC166" s="285"/>
      <c r="CM166" s="285"/>
      <c r="CW166" s="285"/>
      <c r="DG166" s="285"/>
      <c r="DQ166" s="285"/>
      <c r="EA166" s="285"/>
      <c r="EK166" s="285"/>
      <c r="EU166" s="285"/>
      <c r="FE166" s="285"/>
      <c r="FO166" s="285"/>
      <c r="FY166" s="285"/>
      <c r="GI166" s="285"/>
      <c r="GS166" s="285"/>
      <c r="HC166" s="285"/>
      <c r="HM166" s="285"/>
      <c r="HW166" s="285"/>
    </row>
    <row r="167" s="3" customFormat="true" x14ac:dyDescent="0.25">
      <c r="A167" s="285"/>
      <c r="K167" s="285"/>
      <c r="U167" s="285"/>
      <c r="AE167" s="285"/>
      <c r="AO167" s="285"/>
      <c r="AY167" s="285"/>
      <c r="AZ167" s="285"/>
      <c r="BI167" s="285"/>
      <c r="BS167" s="285"/>
      <c r="CC167" s="285"/>
      <c r="CM167" s="285"/>
      <c r="CW167" s="285"/>
      <c r="DG167" s="285"/>
      <c r="DQ167" s="285"/>
      <c r="EA167" s="285"/>
      <c r="EK167" s="285"/>
      <c r="EU167" s="285"/>
      <c r="FE167" s="285"/>
      <c r="FO167" s="285"/>
      <c r="FY167" s="285"/>
      <c r="GI167" s="285"/>
      <c r="GS167" s="285"/>
      <c r="HC167" s="285"/>
      <c r="HM167" s="285"/>
      <c r="HW167" s="285"/>
    </row>
    <row r="168" s="3" customFormat="true" x14ac:dyDescent="0.25">
      <c r="A168" s="285"/>
      <c r="K168" s="285"/>
      <c r="U168" s="285"/>
      <c r="AE168" s="285"/>
      <c r="AO168" s="285"/>
      <c r="AY168" s="285"/>
      <c r="AZ168" s="285"/>
      <c r="BI168" s="285"/>
      <c r="BS168" s="285"/>
      <c r="CC168" s="285"/>
      <c r="CM168" s="285"/>
      <c r="CW168" s="285"/>
      <c r="DG168" s="285"/>
      <c r="DQ168" s="285"/>
      <c r="EA168" s="285"/>
      <c r="EK168" s="285"/>
      <c r="EU168" s="285"/>
      <c r="FE168" s="285"/>
      <c r="FO168" s="285"/>
      <c r="FY168" s="285"/>
      <c r="GI168" s="285"/>
      <c r="GS168" s="285"/>
      <c r="HC168" s="285"/>
      <c r="HM168" s="285"/>
      <c r="HW168" s="285"/>
    </row>
    <row r="169" s="3" customFormat="true" x14ac:dyDescent="0.25">
      <c r="A169" s="285"/>
      <c r="K169" s="285"/>
      <c r="U169" s="285"/>
      <c r="AE169" s="285"/>
      <c r="AO169" s="285"/>
      <c r="AY169" s="285"/>
      <c r="AZ169" s="285"/>
      <c r="BI169" s="285"/>
      <c r="BS169" s="285"/>
      <c r="CC169" s="285"/>
      <c r="CM169" s="285"/>
      <c r="CW169" s="285"/>
      <c r="DG169" s="285"/>
      <c r="DQ169" s="285"/>
      <c r="EA169" s="285"/>
      <c r="EK169" s="285"/>
      <c r="EU169" s="285"/>
      <c r="FE169" s="285"/>
      <c r="FO169" s="285"/>
      <c r="FY169" s="285"/>
      <c r="GI169" s="285"/>
      <c r="GS169" s="285"/>
      <c r="HC169" s="285"/>
      <c r="HM169" s="285"/>
      <c r="HW169" s="285"/>
    </row>
    <row r="170" s="3" customFormat="true" x14ac:dyDescent="0.25">
      <c r="A170" s="285"/>
      <c r="K170" s="285"/>
      <c r="U170" s="285"/>
      <c r="AE170" s="285"/>
      <c r="AO170" s="285"/>
      <c r="AY170" s="285"/>
      <c r="AZ170" s="285"/>
      <c r="BI170" s="285"/>
      <c r="BS170" s="285"/>
      <c r="CC170" s="285"/>
      <c r="CM170" s="285"/>
      <c r="CW170" s="285"/>
      <c r="DG170" s="285"/>
      <c r="DQ170" s="285"/>
      <c r="EA170" s="285"/>
      <c r="EK170" s="285"/>
      <c r="EU170" s="285"/>
      <c r="FE170" s="285"/>
      <c r="FO170" s="285"/>
      <c r="FY170" s="285"/>
      <c r="GI170" s="285"/>
      <c r="GS170" s="285"/>
      <c r="HC170" s="285"/>
      <c r="HM170" s="285"/>
      <c r="HW170" s="285"/>
    </row>
    <row r="171" s="3" customFormat="true" x14ac:dyDescent="0.25">
      <c r="A171" s="285"/>
      <c r="K171" s="285"/>
      <c r="U171" s="285"/>
      <c r="AE171" s="285"/>
      <c r="AO171" s="285"/>
      <c r="AY171" s="285"/>
      <c r="AZ171" s="285"/>
      <c r="BI171" s="285"/>
      <c r="BS171" s="285"/>
      <c r="CC171" s="285"/>
      <c r="CM171" s="285"/>
      <c r="CW171" s="285"/>
      <c r="DG171" s="285"/>
      <c r="DQ171" s="285"/>
      <c r="EA171" s="285"/>
      <c r="EK171" s="285"/>
      <c r="EU171" s="285"/>
      <c r="FE171" s="285"/>
      <c r="FO171" s="285"/>
      <c r="FY171" s="285"/>
      <c r="GI171" s="285"/>
      <c r="GS171" s="285"/>
      <c r="HC171" s="285"/>
      <c r="HM171" s="285"/>
      <c r="HW171" s="285"/>
    </row>
    <row r="172" s="3" customFormat="true" x14ac:dyDescent="0.25">
      <c r="A172" s="285"/>
      <c r="K172" s="285"/>
      <c r="U172" s="285"/>
      <c r="AE172" s="285"/>
      <c r="AO172" s="285"/>
      <c r="AY172" s="285"/>
      <c r="AZ172" s="285"/>
      <c r="BI172" s="285"/>
      <c r="BS172" s="285"/>
      <c r="CC172" s="285"/>
      <c r="CM172" s="285"/>
      <c r="CW172" s="285"/>
      <c r="DG172" s="285"/>
      <c r="DQ172" s="285"/>
      <c r="EA172" s="285"/>
      <c r="EK172" s="285"/>
      <c r="EU172" s="285"/>
      <c r="FE172" s="285"/>
      <c r="FO172" s="285"/>
      <c r="FY172" s="285"/>
      <c r="GI172" s="285"/>
      <c r="GS172" s="285"/>
      <c r="HC172" s="285"/>
      <c r="HM172" s="285"/>
      <c r="HW172" s="285"/>
    </row>
    <row r="173" s="3" customFormat="true" x14ac:dyDescent="0.25">
      <c r="A173" s="285"/>
      <c r="K173" s="285"/>
      <c r="U173" s="285"/>
      <c r="AE173" s="285"/>
      <c r="AO173" s="285"/>
      <c r="AY173" s="285"/>
      <c r="AZ173" s="285"/>
      <c r="BI173" s="285"/>
      <c r="BS173" s="285"/>
      <c r="CC173" s="285"/>
      <c r="CM173" s="285"/>
      <c r="CW173" s="285"/>
      <c r="DG173" s="285"/>
      <c r="DQ173" s="285"/>
      <c r="EA173" s="285"/>
      <c r="EK173" s="285"/>
      <c r="EU173" s="285"/>
      <c r="FE173" s="285"/>
      <c r="FO173" s="285"/>
      <c r="FY173" s="285"/>
      <c r="GI173" s="285"/>
      <c r="GS173" s="285"/>
      <c r="HC173" s="285"/>
      <c r="HM173" s="285"/>
      <c r="HW173" s="285"/>
    </row>
    <row r="174" s="3" customFormat="true" x14ac:dyDescent="0.25">
      <c r="A174" s="285"/>
      <c r="K174" s="285"/>
      <c r="U174" s="285"/>
      <c r="AE174" s="285"/>
      <c r="AO174" s="285"/>
      <c r="AY174" s="285"/>
      <c r="AZ174" s="285"/>
      <c r="BI174" s="285"/>
      <c r="BS174" s="285"/>
      <c r="CC174" s="285"/>
      <c r="CM174" s="285"/>
      <c r="CW174" s="285"/>
      <c r="DG174" s="285"/>
      <c r="DQ174" s="285"/>
      <c r="EA174" s="285"/>
      <c r="EK174" s="285"/>
      <c r="EU174" s="285"/>
      <c r="FE174" s="285"/>
      <c r="FO174" s="285"/>
      <c r="FY174" s="285"/>
      <c r="GI174" s="285"/>
      <c r="GS174" s="285"/>
      <c r="HC174" s="285"/>
      <c r="HM174" s="285"/>
      <c r="HW174" s="285"/>
    </row>
    <row r="175" s="3" customFormat="true" x14ac:dyDescent="0.25">
      <c r="A175" s="285"/>
      <c r="K175" s="285"/>
      <c r="U175" s="285"/>
      <c r="AE175" s="285"/>
      <c r="AO175" s="285"/>
      <c r="AY175" s="285"/>
      <c r="AZ175" s="285"/>
      <c r="BI175" s="285"/>
      <c r="BS175" s="285"/>
      <c r="CC175" s="285"/>
      <c r="CM175" s="285"/>
      <c r="CW175" s="285"/>
      <c r="DG175" s="285"/>
      <c r="DQ175" s="285"/>
      <c r="EA175" s="285"/>
      <c r="EK175" s="285"/>
      <c r="EU175" s="285"/>
      <c r="FE175" s="285"/>
      <c r="FO175" s="285"/>
      <c r="FY175" s="285"/>
      <c r="GI175" s="285"/>
      <c r="GS175" s="285"/>
      <c r="HC175" s="285"/>
      <c r="HM175" s="285"/>
      <c r="HW175" s="285"/>
    </row>
    <row r="176" s="3" customFormat="true" x14ac:dyDescent="0.25">
      <c r="A176" s="285"/>
      <c r="K176" s="285"/>
      <c r="U176" s="285"/>
      <c r="AE176" s="285"/>
      <c r="AO176" s="285"/>
      <c r="AY176" s="285"/>
      <c r="AZ176" s="285"/>
      <c r="BI176" s="285"/>
      <c r="BS176" s="285"/>
      <c r="CC176" s="285"/>
      <c r="CM176" s="285"/>
      <c r="CW176" s="285"/>
      <c r="DG176" s="285"/>
      <c r="DQ176" s="285"/>
      <c r="EA176" s="285"/>
      <c r="EK176" s="285"/>
      <c r="EU176" s="285"/>
      <c r="FE176" s="285"/>
      <c r="FO176" s="285"/>
      <c r="FY176" s="285"/>
      <c r="GI176" s="285"/>
      <c r="GS176" s="285"/>
      <c r="HC176" s="285"/>
      <c r="HM176" s="285"/>
      <c r="HW176" s="285"/>
    </row>
    <row r="177" s="3" customFormat="true" x14ac:dyDescent="0.25">
      <c r="A177" s="285"/>
      <c r="K177" s="285"/>
      <c r="U177" s="285"/>
      <c r="AE177" s="285"/>
      <c r="AO177" s="285"/>
      <c r="AY177" s="285"/>
      <c r="AZ177" s="285"/>
      <c r="BI177" s="285"/>
      <c r="BS177" s="285"/>
      <c r="CC177" s="285"/>
      <c r="CM177" s="285"/>
      <c r="CW177" s="285"/>
      <c r="DG177" s="285"/>
      <c r="DQ177" s="285"/>
      <c r="EA177" s="285"/>
      <c r="EK177" s="285"/>
      <c r="EU177" s="285"/>
      <c r="FE177" s="285"/>
      <c r="FO177" s="285"/>
      <c r="FY177" s="285"/>
      <c r="GI177" s="285"/>
      <c r="GS177" s="285"/>
      <c r="HC177" s="285"/>
      <c r="HM177" s="285"/>
      <c r="HW177" s="285"/>
    </row>
    <row r="178" s="3" customFormat="true" x14ac:dyDescent="0.25">
      <c r="A178" s="285"/>
      <c r="K178" s="285"/>
      <c r="U178" s="285"/>
      <c r="AE178" s="285"/>
      <c r="AO178" s="285"/>
      <c r="AY178" s="285"/>
      <c r="AZ178" s="285"/>
      <c r="BI178" s="285"/>
      <c r="BS178" s="285"/>
      <c r="CC178" s="285"/>
      <c r="CM178" s="285"/>
      <c r="CW178" s="285"/>
      <c r="DG178" s="285"/>
      <c r="DQ178" s="285"/>
      <c r="EA178" s="285"/>
      <c r="EK178" s="285"/>
      <c r="EU178" s="285"/>
      <c r="FE178" s="285"/>
      <c r="FO178" s="285"/>
      <c r="FY178" s="285"/>
      <c r="GI178" s="285"/>
      <c r="GS178" s="285"/>
      <c r="HC178" s="285"/>
      <c r="HM178" s="285"/>
      <c r="HW178" s="285"/>
    </row>
    <row r="179" s="3" customFormat="true" x14ac:dyDescent="0.25">
      <c r="A179" s="285"/>
      <c r="K179" s="285"/>
      <c r="U179" s="285"/>
      <c r="AE179" s="285"/>
      <c r="AO179" s="285"/>
      <c r="AY179" s="285"/>
      <c r="AZ179" s="285"/>
      <c r="BI179" s="285"/>
      <c r="BS179" s="285"/>
      <c r="CC179" s="285"/>
      <c r="CM179" s="285"/>
      <c r="CW179" s="285"/>
      <c r="DG179" s="285"/>
      <c r="DQ179" s="285"/>
      <c r="EA179" s="285"/>
      <c r="EK179" s="285"/>
      <c r="EU179" s="285"/>
      <c r="FE179" s="285"/>
      <c r="FO179" s="285"/>
      <c r="FY179" s="285"/>
      <c r="GI179" s="285"/>
      <c r="GS179" s="285"/>
      <c r="HC179" s="285"/>
      <c r="HM179" s="285"/>
      <c r="HW179" s="285"/>
    </row>
    <row r="180" s="3" customFormat="true" x14ac:dyDescent="0.25">
      <c r="A180" s="285"/>
      <c r="K180" s="285"/>
      <c r="U180" s="285"/>
      <c r="AE180" s="285"/>
      <c r="AO180" s="285"/>
      <c r="AY180" s="285"/>
      <c r="AZ180" s="285"/>
      <c r="BI180" s="285"/>
      <c r="BS180" s="285"/>
      <c r="CC180" s="285"/>
      <c r="CM180" s="285"/>
      <c r="CW180" s="285"/>
      <c r="DG180" s="285"/>
      <c r="DQ180" s="285"/>
      <c r="EA180" s="285"/>
      <c r="EK180" s="285"/>
      <c r="EU180" s="285"/>
      <c r="FE180" s="285"/>
      <c r="FO180" s="285"/>
      <c r="FY180" s="285"/>
      <c r="GI180" s="285"/>
      <c r="GS180" s="285"/>
      <c r="HC180" s="285"/>
      <c r="HM180" s="285"/>
      <c r="HW180" s="285"/>
    </row>
    <row r="181" s="3" customFormat="true" x14ac:dyDescent="0.25">
      <c r="A181" s="285"/>
      <c r="K181" s="285"/>
      <c r="U181" s="285"/>
      <c r="AE181" s="285"/>
      <c r="AO181" s="285"/>
      <c r="AY181" s="285"/>
      <c r="AZ181" s="285"/>
      <c r="BI181" s="285"/>
      <c r="BS181" s="285"/>
      <c r="CC181" s="285"/>
      <c r="CM181" s="285"/>
      <c r="CW181" s="285"/>
      <c r="DG181" s="285"/>
      <c r="DQ181" s="285"/>
      <c r="EA181" s="285"/>
      <c r="EK181" s="285"/>
      <c r="EU181" s="285"/>
      <c r="FE181" s="285"/>
      <c r="FO181" s="285"/>
      <c r="FY181" s="285"/>
      <c r="GI181" s="285"/>
      <c r="GS181" s="285"/>
      <c r="HC181" s="285"/>
      <c r="HM181" s="285"/>
      <c r="HW181" s="285"/>
    </row>
    <row r="182" s="3" customFormat="true" x14ac:dyDescent="0.25">
      <c r="A182" s="285"/>
      <c r="K182" s="285"/>
      <c r="U182" s="285"/>
      <c r="AE182" s="285"/>
      <c r="AO182" s="285"/>
      <c r="AY182" s="285"/>
      <c r="AZ182" s="285"/>
      <c r="BI182" s="285"/>
      <c r="BS182" s="285"/>
      <c r="CC182" s="285"/>
      <c r="CM182" s="285"/>
      <c r="CW182" s="285"/>
      <c r="DG182" s="285"/>
      <c r="DQ182" s="285"/>
      <c r="EA182" s="285"/>
      <c r="EK182" s="285"/>
      <c r="EU182" s="285"/>
      <c r="FE182" s="285"/>
      <c r="FO182" s="285"/>
      <c r="FY182" s="285"/>
      <c r="GI182" s="285"/>
      <c r="GS182" s="285"/>
      <c r="HC182" s="285"/>
      <c r="HM182" s="285"/>
      <c r="HW182" s="285"/>
    </row>
    <row r="183" s="3" customFormat="true" x14ac:dyDescent="0.25">
      <c r="A183" s="285"/>
      <c r="K183" s="285"/>
      <c r="U183" s="285"/>
      <c r="AE183" s="285"/>
      <c r="AO183" s="285"/>
      <c r="AY183" s="285"/>
      <c r="AZ183" s="285"/>
      <c r="BI183" s="285"/>
      <c r="BS183" s="285"/>
      <c r="CC183" s="285"/>
      <c r="CM183" s="285"/>
      <c r="CW183" s="285"/>
      <c r="DG183" s="285"/>
      <c r="DQ183" s="285"/>
      <c r="EA183" s="285"/>
      <c r="EK183" s="285"/>
      <c r="EU183" s="285"/>
      <c r="FE183" s="285"/>
      <c r="FO183" s="285"/>
      <c r="FY183" s="285"/>
      <c r="GI183" s="285"/>
      <c r="GS183" s="285"/>
      <c r="HC183" s="285"/>
      <c r="HM183" s="285"/>
      <c r="HW183" s="285"/>
    </row>
    <row r="184" s="3" customFormat="true" x14ac:dyDescent="0.25">
      <c r="A184" s="285"/>
      <c r="K184" s="285"/>
      <c r="U184" s="285"/>
      <c r="AE184" s="285"/>
      <c r="AO184" s="285"/>
      <c r="AY184" s="285"/>
      <c r="AZ184" s="285"/>
      <c r="BI184" s="285"/>
      <c r="BS184" s="285"/>
      <c r="CC184" s="285"/>
      <c r="CM184" s="285"/>
      <c r="CW184" s="285"/>
      <c r="DG184" s="285"/>
      <c r="DQ184" s="285"/>
      <c r="EA184" s="285"/>
      <c r="EK184" s="285"/>
      <c r="EU184" s="285"/>
      <c r="FE184" s="285"/>
      <c r="FO184" s="285"/>
      <c r="FY184" s="285"/>
      <c r="GI184" s="285"/>
      <c r="GS184" s="285"/>
      <c r="HC184" s="285"/>
      <c r="HM184" s="285"/>
      <c r="HW184" s="285"/>
    </row>
    <row r="185" s="3" customFormat="true" x14ac:dyDescent="0.25">
      <c r="A185" s="285"/>
      <c r="K185" s="285"/>
      <c r="U185" s="285"/>
      <c r="AE185" s="285"/>
      <c r="AO185" s="285"/>
      <c r="AY185" s="285"/>
      <c r="AZ185" s="285"/>
      <c r="BI185" s="285"/>
      <c r="BS185" s="285"/>
      <c r="CC185" s="285"/>
      <c r="CM185" s="285"/>
      <c r="CW185" s="285"/>
      <c r="DG185" s="285"/>
      <c r="DQ185" s="285"/>
      <c r="EA185" s="285"/>
      <c r="EK185" s="285"/>
      <c r="EU185" s="285"/>
      <c r="FE185" s="285"/>
      <c r="FO185" s="285"/>
      <c r="FY185" s="285"/>
      <c r="GI185" s="285"/>
      <c r="GS185" s="285"/>
      <c r="HC185" s="285"/>
      <c r="HM185" s="285"/>
      <c r="HW185" s="285"/>
    </row>
    <row r="186" s="3" customFormat="true" x14ac:dyDescent="0.25">
      <c r="A186" s="285"/>
      <c r="K186" s="285"/>
      <c r="U186" s="285"/>
      <c r="AE186" s="285"/>
      <c r="AO186" s="285"/>
      <c r="AY186" s="285"/>
      <c r="AZ186" s="285"/>
      <c r="BI186" s="285"/>
      <c r="BS186" s="285"/>
      <c r="CC186" s="285"/>
      <c r="CM186" s="285"/>
      <c r="CW186" s="285"/>
      <c r="DG186" s="285"/>
      <c r="DQ186" s="285"/>
      <c r="EA186" s="285"/>
      <c r="EK186" s="285"/>
      <c r="EU186" s="285"/>
      <c r="FE186" s="285"/>
      <c r="FO186" s="285"/>
      <c r="FY186" s="285"/>
      <c r="GI186" s="285"/>
      <c r="GS186" s="285"/>
      <c r="HC186" s="285"/>
      <c r="HM186" s="285"/>
      <c r="HW186" s="285"/>
    </row>
    <row r="187" s="3" customFormat="true" x14ac:dyDescent="0.25">
      <c r="A187" s="285"/>
      <c r="K187" s="285"/>
      <c r="U187" s="285"/>
      <c r="AE187" s="285"/>
      <c r="AO187" s="285"/>
      <c r="AY187" s="285"/>
      <c r="AZ187" s="285"/>
      <c r="BI187" s="285"/>
      <c r="BS187" s="285"/>
      <c r="CC187" s="285"/>
      <c r="CM187" s="285"/>
      <c r="CW187" s="285"/>
      <c r="DG187" s="285"/>
      <c r="DQ187" s="285"/>
      <c r="EA187" s="285"/>
      <c r="EK187" s="285"/>
      <c r="EU187" s="285"/>
      <c r="FE187" s="285"/>
      <c r="FO187" s="285"/>
      <c r="FY187" s="285"/>
      <c r="GI187" s="285"/>
      <c r="GS187" s="285"/>
      <c r="HC187" s="285"/>
      <c r="HM187" s="285"/>
      <c r="HW187" s="285"/>
    </row>
    <row r="188" s="3" customFormat="true" x14ac:dyDescent="0.25">
      <c r="A188" s="285"/>
      <c r="K188" s="285"/>
      <c r="U188" s="285"/>
      <c r="AE188" s="285"/>
      <c r="AO188" s="285"/>
      <c r="AY188" s="285"/>
      <c r="AZ188" s="285"/>
      <c r="BI188" s="285"/>
      <c r="BS188" s="285"/>
      <c r="CC188" s="285"/>
      <c r="CM188" s="285"/>
      <c r="CW188" s="285"/>
      <c r="DG188" s="285"/>
      <c r="DQ188" s="285"/>
      <c r="EA188" s="285"/>
      <c r="EK188" s="285"/>
      <c r="EU188" s="285"/>
      <c r="FE188" s="285"/>
      <c r="FO188" s="285"/>
      <c r="FY188" s="285"/>
      <c r="GI188" s="285"/>
      <c r="GS188" s="285"/>
      <c r="HC188" s="285"/>
      <c r="HM188" s="285"/>
      <c r="HW188" s="285"/>
    </row>
    <row r="189" s="3" customFormat="true" x14ac:dyDescent="0.25">
      <c r="A189" s="285"/>
      <c r="K189" s="285"/>
      <c r="U189" s="285"/>
      <c r="AE189" s="285"/>
      <c r="AO189" s="285"/>
      <c r="AY189" s="285"/>
      <c r="AZ189" s="285"/>
      <c r="BI189" s="285"/>
      <c r="BS189" s="285"/>
      <c r="CC189" s="285"/>
      <c r="CM189" s="285"/>
      <c r="CW189" s="285"/>
      <c r="DG189" s="285"/>
      <c r="DQ189" s="285"/>
      <c r="EA189" s="285"/>
      <c r="EK189" s="285"/>
      <c r="EU189" s="285"/>
      <c r="FE189" s="285"/>
      <c r="FO189" s="285"/>
      <c r="FY189" s="285"/>
      <c r="GI189" s="285"/>
      <c r="GS189" s="285"/>
      <c r="HC189" s="285"/>
      <c r="HM189" s="285"/>
      <c r="HW189" s="285"/>
    </row>
    <row r="190" s="3" customFormat="true" x14ac:dyDescent="0.25">
      <c r="A190" s="285"/>
      <c r="K190" s="285"/>
      <c r="U190" s="285"/>
      <c r="AE190" s="285"/>
      <c r="AO190" s="285"/>
      <c r="AY190" s="285"/>
      <c r="AZ190" s="285"/>
      <c r="BI190" s="285"/>
      <c r="BS190" s="285"/>
      <c r="CC190" s="285"/>
      <c r="CM190" s="285"/>
      <c r="CW190" s="285"/>
      <c r="DG190" s="285"/>
      <c r="DQ190" s="285"/>
      <c r="EA190" s="285"/>
      <c r="EK190" s="285"/>
      <c r="EU190" s="285"/>
      <c r="FE190" s="285"/>
      <c r="FO190" s="285"/>
      <c r="FY190" s="285"/>
      <c r="GI190" s="285"/>
      <c r="GS190" s="285"/>
      <c r="HC190" s="285"/>
      <c r="HM190" s="285"/>
      <c r="HW190" s="285"/>
    </row>
    <row r="191" s="3" customFormat="true" x14ac:dyDescent="0.25">
      <c r="A191" s="285"/>
      <c r="K191" s="285"/>
      <c r="U191" s="285"/>
      <c r="AE191" s="285"/>
      <c r="AO191" s="285"/>
      <c r="AY191" s="285"/>
      <c r="AZ191" s="285"/>
      <c r="BI191" s="285"/>
      <c r="BS191" s="285"/>
      <c r="CC191" s="285"/>
      <c r="CM191" s="285"/>
      <c r="CW191" s="285"/>
      <c r="DG191" s="285"/>
      <c r="DQ191" s="285"/>
      <c r="EA191" s="285"/>
      <c r="EK191" s="285"/>
      <c r="EU191" s="285"/>
      <c r="FE191" s="285"/>
      <c r="FO191" s="285"/>
      <c r="FY191" s="285"/>
      <c r="GI191" s="285"/>
      <c r="GS191" s="285"/>
      <c r="HC191" s="285"/>
      <c r="HM191" s="285"/>
      <c r="HW191" s="285"/>
    </row>
    <row r="192" s="3" customFormat="true" x14ac:dyDescent="0.25">
      <c r="A192" s="285"/>
      <c r="K192" s="285"/>
      <c r="U192" s="285"/>
      <c r="AE192" s="285"/>
      <c r="AO192" s="285"/>
      <c r="AY192" s="285"/>
      <c r="AZ192" s="285"/>
      <c r="BI192" s="285"/>
      <c r="BS192" s="285"/>
      <c r="CC192" s="285"/>
      <c r="CM192" s="285"/>
      <c r="CW192" s="285"/>
      <c r="DG192" s="285"/>
      <c r="DQ192" s="285"/>
      <c r="EA192" s="285"/>
      <c r="EK192" s="285"/>
      <c r="EU192" s="285"/>
      <c r="FE192" s="285"/>
      <c r="FO192" s="285"/>
      <c r="FY192" s="285"/>
      <c r="GI192" s="285"/>
      <c r="GS192" s="285"/>
      <c r="HC192" s="285"/>
      <c r="HM192" s="285"/>
      <c r="HW192" s="285"/>
    </row>
    <row r="193" s="3" customFormat="true" x14ac:dyDescent="0.25">
      <c r="A193" s="285"/>
      <c r="K193" s="285"/>
      <c r="U193" s="285"/>
      <c r="AE193" s="285"/>
      <c r="AO193" s="285"/>
      <c r="AY193" s="285"/>
      <c r="AZ193" s="285"/>
      <c r="BI193" s="285"/>
      <c r="BS193" s="285"/>
      <c r="CC193" s="285"/>
      <c r="CM193" s="285"/>
      <c r="CW193" s="285"/>
      <c r="DG193" s="285"/>
      <c r="DQ193" s="285"/>
      <c r="EA193" s="285"/>
      <c r="EK193" s="285"/>
      <c r="EU193" s="285"/>
      <c r="FE193" s="285"/>
      <c r="FO193" s="285"/>
      <c r="FY193" s="285"/>
      <c r="GI193" s="285"/>
      <c r="GS193" s="285"/>
      <c r="HC193" s="285"/>
      <c r="HM193" s="285"/>
      <c r="HW193" s="285"/>
    </row>
    <row r="194" s="3" customFormat="true" x14ac:dyDescent="0.25">
      <c r="A194" s="285"/>
      <c r="K194" s="285"/>
      <c r="U194" s="285"/>
      <c r="AE194" s="285"/>
      <c r="AO194" s="285"/>
      <c r="AY194" s="285"/>
      <c r="AZ194" s="285"/>
      <c r="BI194" s="285"/>
      <c r="BS194" s="285"/>
      <c r="CC194" s="285"/>
      <c r="CM194" s="285"/>
      <c r="CW194" s="285"/>
      <c r="DG194" s="285"/>
      <c r="DQ194" s="285"/>
      <c r="EA194" s="285"/>
      <c r="EK194" s="285"/>
      <c r="EU194" s="285"/>
      <c r="FE194" s="285"/>
      <c r="FO194" s="285"/>
      <c r="FY194" s="285"/>
      <c r="GI194" s="285"/>
      <c r="GS194" s="285"/>
      <c r="HC194" s="285"/>
      <c r="HM194" s="285"/>
      <c r="HW194" s="285"/>
    </row>
    <row r="195" s="3" customFormat="true" x14ac:dyDescent="0.25">
      <c r="A195" s="285"/>
      <c r="K195" s="285"/>
      <c r="U195" s="285"/>
      <c r="AE195" s="285"/>
      <c r="AO195" s="285"/>
      <c r="AY195" s="285"/>
      <c r="AZ195" s="285"/>
      <c r="BI195" s="285"/>
      <c r="BS195" s="285"/>
      <c r="CC195" s="285"/>
      <c r="CM195" s="285"/>
      <c r="CW195" s="285"/>
      <c r="DG195" s="285"/>
      <c r="DQ195" s="285"/>
      <c r="EA195" s="285"/>
      <c r="EK195" s="285"/>
      <c r="EU195" s="285"/>
      <c r="FE195" s="285"/>
      <c r="FO195" s="285"/>
      <c r="FY195" s="285"/>
      <c r="GI195" s="285"/>
      <c r="GS195" s="285"/>
      <c r="HC195" s="285"/>
      <c r="HM195" s="285"/>
      <c r="HW195" s="285"/>
    </row>
    <row r="196" s="3" customFormat="true" x14ac:dyDescent="0.25">
      <c r="A196" s="285"/>
      <c r="K196" s="285"/>
      <c r="U196" s="285"/>
      <c r="AE196" s="285"/>
      <c r="AO196" s="285"/>
      <c r="AY196" s="285"/>
      <c r="AZ196" s="285"/>
      <c r="BI196" s="285"/>
      <c r="BS196" s="285"/>
      <c r="CC196" s="285"/>
      <c r="CM196" s="285"/>
      <c r="CW196" s="285"/>
      <c r="DG196" s="285"/>
      <c r="DQ196" s="285"/>
      <c r="EA196" s="285"/>
      <c r="EK196" s="285"/>
      <c r="EU196" s="285"/>
      <c r="FE196" s="285"/>
      <c r="FO196" s="285"/>
      <c r="FY196" s="285"/>
      <c r="GI196" s="285"/>
      <c r="GS196" s="285"/>
      <c r="HC196" s="285"/>
      <c r="HM196" s="285"/>
      <c r="HW196" s="285"/>
    </row>
    <row r="197" s="3" customFormat="true" x14ac:dyDescent="0.25">
      <c r="A197" s="285"/>
      <c r="K197" s="285"/>
      <c r="U197" s="285"/>
      <c r="AE197" s="285"/>
      <c r="AO197" s="285"/>
      <c r="AY197" s="285"/>
      <c r="AZ197" s="285"/>
      <c r="BI197" s="285"/>
      <c r="BS197" s="285"/>
      <c r="CC197" s="285"/>
      <c r="CM197" s="285"/>
      <c r="CW197" s="285"/>
      <c r="DG197" s="285"/>
      <c r="DQ197" s="285"/>
      <c r="EA197" s="285"/>
      <c r="EK197" s="285"/>
      <c r="EU197" s="285"/>
      <c r="FE197" s="285"/>
      <c r="FO197" s="285"/>
      <c r="FY197" s="285"/>
      <c r="GI197" s="285"/>
      <c r="GS197" s="285"/>
      <c r="HC197" s="285"/>
      <c r="HM197" s="285"/>
      <c r="HW197" s="285"/>
    </row>
    <row r="198" s="3" customFormat="true" x14ac:dyDescent="0.25">
      <c r="A198" s="285"/>
      <c r="K198" s="285"/>
      <c r="U198" s="285"/>
      <c r="AE198" s="285"/>
      <c r="AO198" s="285"/>
      <c r="AY198" s="285"/>
      <c r="AZ198" s="285"/>
      <c r="BI198" s="285"/>
      <c r="BS198" s="285"/>
      <c r="CC198" s="285"/>
      <c r="CM198" s="285"/>
      <c r="CW198" s="285"/>
      <c r="DG198" s="285"/>
      <c r="DQ198" s="285"/>
      <c r="EA198" s="285"/>
      <c r="EK198" s="285"/>
      <c r="EU198" s="285"/>
      <c r="FE198" s="285"/>
      <c r="FO198" s="285"/>
      <c r="FY198" s="285"/>
      <c r="GI198" s="285"/>
      <c r="GS198" s="285"/>
      <c r="HC198" s="285"/>
      <c r="HM198" s="285"/>
      <c r="HW198" s="285"/>
    </row>
    <row r="199" s="3" customFormat="true" x14ac:dyDescent="0.25">
      <c r="A199" s="285"/>
      <c r="K199" s="285"/>
      <c r="U199" s="285"/>
      <c r="AE199" s="285"/>
      <c r="AO199" s="285"/>
      <c r="AY199" s="285"/>
      <c r="AZ199" s="285"/>
      <c r="BI199" s="285"/>
      <c r="BS199" s="285"/>
      <c r="CC199" s="285"/>
      <c r="CM199" s="285"/>
      <c r="CW199" s="285"/>
      <c r="DG199" s="285"/>
      <c r="DQ199" s="285"/>
      <c r="EA199" s="285"/>
      <c r="EK199" s="285"/>
      <c r="EU199" s="285"/>
      <c r="FE199" s="285"/>
      <c r="FO199" s="285"/>
      <c r="FY199" s="285"/>
      <c r="GI199" s="285"/>
      <c r="GS199" s="285"/>
      <c r="HC199" s="285"/>
      <c r="HM199" s="285"/>
      <c r="HW199" s="285"/>
    </row>
    <row r="200" s="3" customFormat="true" x14ac:dyDescent="0.25">
      <c r="A200" s="285"/>
      <c r="K200" s="285"/>
      <c r="U200" s="285"/>
      <c r="AE200" s="285"/>
      <c r="AO200" s="285"/>
      <c r="AY200" s="285"/>
      <c r="AZ200" s="285"/>
      <c r="BI200" s="285"/>
      <c r="BS200" s="285"/>
      <c r="CC200" s="285"/>
      <c r="CM200" s="285"/>
      <c r="CW200" s="285"/>
      <c r="DG200" s="285"/>
      <c r="DQ200" s="285"/>
      <c r="EA200" s="285"/>
      <c r="EK200" s="285"/>
      <c r="EU200" s="285"/>
      <c r="FE200" s="285"/>
      <c r="FO200" s="285"/>
      <c r="FY200" s="285"/>
      <c r="GI200" s="285"/>
      <c r="GS200" s="285"/>
      <c r="HC200" s="285"/>
      <c r="HM200" s="285"/>
      <c r="HW200" s="285"/>
    </row>
    <row r="201" s="3" customFormat="true" x14ac:dyDescent="0.25">
      <c r="A201" s="285"/>
      <c r="K201" s="285"/>
      <c r="U201" s="285"/>
      <c r="AE201" s="285"/>
      <c r="AO201" s="285"/>
      <c r="AY201" s="285"/>
      <c r="AZ201" s="285"/>
      <c r="BI201" s="285"/>
      <c r="BS201" s="285"/>
      <c r="CC201" s="285"/>
      <c r="CM201" s="285"/>
      <c r="CW201" s="285"/>
      <c r="DG201" s="285"/>
      <c r="DQ201" s="285"/>
      <c r="EA201" s="285"/>
      <c r="EK201" s="285"/>
      <c r="EU201" s="285"/>
      <c r="FE201" s="285"/>
      <c r="FO201" s="285"/>
      <c r="FY201" s="285"/>
      <c r="GI201" s="285"/>
      <c r="GS201" s="285"/>
      <c r="HC201" s="285"/>
      <c r="HM201" s="285"/>
      <c r="HW201" s="285"/>
    </row>
    <row r="202" s="3" customFormat="true" x14ac:dyDescent="0.25">
      <c r="A202" s="285"/>
      <c r="K202" s="285"/>
      <c r="U202" s="285"/>
      <c r="AE202" s="285"/>
      <c r="AO202" s="285"/>
      <c r="AY202" s="285"/>
      <c r="AZ202" s="285"/>
      <c r="BI202" s="285"/>
      <c r="BS202" s="285"/>
      <c r="CC202" s="285"/>
      <c r="CM202" s="285"/>
      <c r="CW202" s="285"/>
      <c r="DG202" s="285"/>
      <c r="DQ202" s="285"/>
      <c r="EA202" s="285"/>
      <c r="EK202" s="285"/>
      <c r="EU202" s="285"/>
      <c r="FE202" s="285"/>
      <c r="FO202" s="285"/>
      <c r="FY202" s="285"/>
      <c r="GI202" s="285"/>
      <c r="GS202" s="285"/>
      <c r="HC202" s="285"/>
      <c r="HM202" s="285"/>
      <c r="HW202" s="285"/>
    </row>
    <row r="203" s="3" customFormat="true" x14ac:dyDescent="0.25">
      <c r="A203" s="285"/>
      <c r="K203" s="285"/>
      <c r="U203" s="285"/>
      <c r="AE203" s="285"/>
      <c r="AO203" s="285"/>
      <c r="AY203" s="285"/>
      <c r="AZ203" s="285"/>
      <c r="BI203" s="285"/>
      <c r="BS203" s="285"/>
      <c r="CC203" s="285"/>
      <c r="CM203" s="285"/>
      <c r="CW203" s="285"/>
      <c r="DG203" s="285"/>
      <c r="DQ203" s="285"/>
      <c r="EA203" s="285"/>
      <c r="EK203" s="285"/>
      <c r="EU203" s="285"/>
      <c r="FE203" s="285"/>
      <c r="FO203" s="285"/>
      <c r="FY203" s="285"/>
      <c r="GI203" s="285"/>
      <c r="GS203" s="285"/>
      <c r="HC203" s="285"/>
      <c r="HM203" s="285"/>
      <c r="HW203" s="285"/>
    </row>
    <row r="204" s="3" customFormat="true" x14ac:dyDescent="0.25">
      <c r="A204" s="285"/>
      <c r="K204" s="285"/>
      <c r="U204" s="285"/>
      <c r="AE204" s="285"/>
      <c r="AO204" s="285"/>
      <c r="AY204" s="285"/>
      <c r="AZ204" s="285"/>
      <c r="BI204" s="285"/>
      <c r="BS204" s="285"/>
      <c r="CC204" s="285"/>
      <c r="CM204" s="285"/>
      <c r="CW204" s="285"/>
      <c r="DG204" s="285"/>
      <c r="DQ204" s="285"/>
      <c r="EA204" s="285"/>
      <c r="EK204" s="285"/>
      <c r="EU204" s="285"/>
      <c r="FE204" s="285"/>
      <c r="FO204" s="285"/>
      <c r="FY204" s="285"/>
      <c r="GI204" s="285"/>
      <c r="GS204" s="285"/>
      <c r="HC204" s="285"/>
      <c r="HM204" s="285"/>
      <c r="HW204" s="285"/>
    </row>
    <row r="205" s="3" customFormat="true" x14ac:dyDescent="0.25">
      <c r="A205" s="285"/>
      <c r="K205" s="285"/>
      <c r="U205" s="285"/>
      <c r="AE205" s="285"/>
      <c r="AO205" s="285"/>
      <c r="AY205" s="285"/>
      <c r="AZ205" s="285"/>
      <c r="BI205" s="285"/>
      <c r="BS205" s="285"/>
      <c r="CC205" s="285"/>
      <c r="CM205" s="285"/>
      <c r="CW205" s="285"/>
      <c r="DG205" s="285"/>
      <c r="DQ205" s="285"/>
      <c r="EA205" s="285"/>
      <c r="EK205" s="285"/>
      <c r="EU205" s="285"/>
      <c r="FE205" s="285"/>
      <c r="FO205" s="285"/>
      <c r="FY205" s="285"/>
      <c r="GI205" s="285"/>
      <c r="GS205" s="285"/>
      <c r="HC205" s="285"/>
      <c r="HM205" s="285"/>
      <c r="HW205" s="285"/>
    </row>
    <row r="206" s="3" customFormat="true" x14ac:dyDescent="0.25">
      <c r="A206" s="285"/>
      <c r="K206" s="285"/>
      <c r="U206" s="285"/>
      <c r="AE206" s="285"/>
      <c r="AO206" s="285"/>
      <c r="AY206" s="285"/>
      <c r="AZ206" s="285"/>
      <c r="BI206" s="285"/>
      <c r="BS206" s="285"/>
      <c r="CC206" s="285"/>
      <c r="CM206" s="285"/>
      <c r="CW206" s="285"/>
      <c r="DG206" s="285"/>
      <c r="DQ206" s="285"/>
      <c r="EA206" s="285"/>
      <c r="EK206" s="285"/>
      <c r="EU206" s="285"/>
      <c r="FE206" s="285"/>
      <c r="FO206" s="285"/>
      <c r="FY206" s="285"/>
      <c r="GI206" s="285"/>
      <c r="GS206" s="285"/>
      <c r="HC206" s="285"/>
      <c r="HM206" s="285"/>
      <c r="HW206" s="285"/>
    </row>
    <row r="207" s="3" customFormat="true" x14ac:dyDescent="0.25">
      <c r="A207" s="285"/>
      <c r="K207" s="285"/>
      <c r="U207" s="285"/>
      <c r="AE207" s="285"/>
      <c r="AO207" s="285"/>
      <c r="AY207" s="285"/>
      <c r="AZ207" s="285"/>
      <c r="BI207" s="285"/>
      <c r="BS207" s="285"/>
      <c r="CC207" s="285"/>
      <c r="CM207" s="285"/>
      <c r="CW207" s="285"/>
      <c r="DG207" s="285"/>
      <c r="DQ207" s="285"/>
      <c r="EA207" s="285"/>
      <c r="EK207" s="285"/>
      <c r="EU207" s="285"/>
      <c r="FE207" s="285"/>
      <c r="FO207" s="285"/>
      <c r="FY207" s="285"/>
      <c r="GI207" s="285"/>
      <c r="GS207" s="285"/>
      <c r="HC207" s="285"/>
      <c r="HM207" s="285"/>
      <c r="HW207" s="285"/>
    </row>
    <row r="208" s="3" customFormat="true" x14ac:dyDescent="0.25">
      <c r="A208" s="285"/>
      <c r="K208" s="285"/>
      <c r="U208" s="285"/>
      <c r="AE208" s="285"/>
      <c r="AO208" s="285"/>
      <c r="AY208" s="285"/>
      <c r="AZ208" s="285"/>
      <c r="BI208" s="285"/>
      <c r="BS208" s="285"/>
      <c r="CC208" s="285"/>
      <c r="CM208" s="285"/>
      <c r="CW208" s="285"/>
      <c r="DG208" s="285"/>
      <c r="DQ208" s="285"/>
      <c r="EA208" s="285"/>
      <c r="EK208" s="285"/>
      <c r="EU208" s="285"/>
      <c r="FE208" s="285"/>
      <c r="FO208" s="285"/>
      <c r="FY208" s="285"/>
      <c r="GI208" s="285"/>
      <c r="GS208" s="285"/>
      <c r="HC208" s="285"/>
      <c r="HM208" s="285"/>
      <c r="HW208" s="285"/>
    </row>
    <row r="209" s="3" customFormat="true" x14ac:dyDescent="0.25">
      <c r="A209" s="285"/>
      <c r="K209" s="285"/>
      <c r="U209" s="285"/>
      <c r="AE209" s="285"/>
      <c r="AO209" s="285"/>
      <c r="AY209" s="285"/>
      <c r="AZ209" s="285"/>
      <c r="BI209" s="285"/>
      <c r="BS209" s="285"/>
      <c r="CC209" s="285"/>
      <c r="CM209" s="285"/>
      <c r="CW209" s="285"/>
      <c r="DG209" s="285"/>
      <c r="DQ209" s="285"/>
      <c r="EA209" s="285"/>
      <c r="EK209" s="285"/>
      <c r="EU209" s="285"/>
      <c r="FE209" s="285"/>
      <c r="FO209" s="285"/>
      <c r="FY209" s="285"/>
      <c r="GI209" s="285"/>
      <c r="GS209" s="285"/>
      <c r="HC209" s="285"/>
      <c r="HM209" s="285"/>
      <c r="HW209" s="285"/>
    </row>
    <row r="210" s="3" customFormat="true" x14ac:dyDescent="0.25">
      <c r="A210" s="285"/>
      <c r="K210" s="285"/>
      <c r="U210" s="285"/>
      <c r="AE210" s="285"/>
      <c r="AO210" s="285"/>
      <c r="AY210" s="285"/>
      <c r="AZ210" s="285"/>
      <c r="BI210" s="285"/>
      <c r="BS210" s="285"/>
      <c r="CC210" s="285"/>
      <c r="CM210" s="285"/>
      <c r="CW210" s="285"/>
      <c r="DG210" s="285"/>
      <c r="DQ210" s="285"/>
      <c r="EA210" s="285"/>
      <c r="EK210" s="285"/>
      <c r="EU210" s="285"/>
      <c r="FE210" s="285"/>
      <c r="FO210" s="285"/>
      <c r="FY210" s="285"/>
      <c r="GI210" s="285"/>
      <c r="GS210" s="285"/>
      <c r="HC210" s="285"/>
      <c r="HM210" s="285"/>
      <c r="HW210" s="285"/>
    </row>
    <row r="211" s="3" customFormat="true" x14ac:dyDescent="0.25">
      <c r="A211" s="285"/>
      <c r="K211" s="285"/>
      <c r="U211" s="285"/>
      <c r="AE211" s="285"/>
      <c r="AO211" s="285"/>
      <c r="AY211" s="285"/>
      <c r="AZ211" s="285"/>
      <c r="BI211" s="285"/>
      <c r="BS211" s="285"/>
      <c r="CC211" s="285"/>
      <c r="CM211" s="285"/>
      <c r="CW211" s="285"/>
      <c r="DG211" s="285"/>
      <c r="DQ211" s="285"/>
      <c r="EA211" s="285"/>
      <c r="EK211" s="285"/>
      <c r="EU211" s="285"/>
      <c r="FE211" s="285"/>
      <c r="FO211" s="285"/>
      <c r="FY211" s="285"/>
      <c r="GI211" s="285"/>
      <c r="GS211" s="285"/>
      <c r="HC211" s="285"/>
      <c r="HM211" s="285"/>
      <c r="HW211" s="285"/>
    </row>
    <row r="212" s="3" customFormat="true" x14ac:dyDescent="0.25">
      <c r="A212" s="285"/>
      <c r="K212" s="285"/>
      <c r="U212" s="285"/>
      <c r="AE212" s="285"/>
      <c r="AO212" s="285"/>
      <c r="AY212" s="285"/>
      <c r="AZ212" s="285"/>
      <c r="BI212" s="285"/>
      <c r="BS212" s="285"/>
      <c r="CC212" s="285"/>
      <c r="CM212" s="285"/>
      <c r="CW212" s="285"/>
      <c r="DG212" s="285"/>
      <c r="DQ212" s="285"/>
      <c r="EA212" s="285"/>
      <c r="EK212" s="285"/>
      <c r="EU212" s="285"/>
      <c r="FE212" s="285"/>
      <c r="FO212" s="285"/>
      <c r="FY212" s="285"/>
      <c r="GI212" s="285"/>
      <c r="GS212" s="285"/>
      <c r="HC212" s="285"/>
      <c r="HM212" s="285"/>
      <c r="HW212" s="285"/>
    </row>
    <row r="213" s="3" customFormat="true" x14ac:dyDescent="0.25">
      <c r="A213" s="285"/>
      <c r="K213" s="285"/>
      <c r="U213" s="285"/>
      <c r="AE213" s="285"/>
      <c r="AO213" s="285"/>
      <c r="AY213" s="285"/>
      <c r="AZ213" s="285"/>
      <c r="BI213" s="285"/>
      <c r="BS213" s="285"/>
      <c r="CC213" s="285"/>
      <c r="CM213" s="285"/>
      <c r="CW213" s="285"/>
      <c r="DG213" s="285"/>
      <c r="DQ213" s="285"/>
      <c r="EA213" s="285"/>
      <c r="EK213" s="285"/>
      <c r="EU213" s="285"/>
      <c r="FE213" s="285"/>
      <c r="FO213" s="285"/>
      <c r="FY213" s="285"/>
      <c r="GI213" s="285"/>
      <c r="GS213" s="285"/>
      <c r="HC213" s="285"/>
      <c r="HM213" s="285"/>
      <c r="HW213" s="285"/>
    </row>
    <row r="214" s="3" customFormat="true" x14ac:dyDescent="0.25">
      <c r="A214" s="285"/>
      <c r="K214" s="285"/>
      <c r="U214" s="285"/>
      <c r="AE214" s="285"/>
      <c r="AO214" s="285"/>
      <c r="AY214" s="285"/>
      <c r="AZ214" s="285"/>
      <c r="BI214" s="285"/>
      <c r="BS214" s="285"/>
      <c r="CC214" s="285"/>
      <c r="CM214" s="285"/>
      <c r="CW214" s="285"/>
      <c r="DG214" s="285"/>
      <c r="DQ214" s="285"/>
      <c r="EA214" s="285"/>
      <c r="EK214" s="285"/>
      <c r="EU214" s="285"/>
      <c r="FE214" s="285"/>
      <c r="FO214" s="285"/>
      <c r="FY214" s="285"/>
      <c r="GI214" s="285"/>
      <c r="GS214" s="285"/>
      <c r="HC214" s="285"/>
      <c r="HM214" s="285"/>
      <c r="HW214" s="285"/>
    </row>
    <row r="215" s="3" customFormat="true" x14ac:dyDescent="0.25">
      <c r="A215" s="285"/>
      <c r="K215" s="285"/>
      <c r="U215" s="285"/>
      <c r="AE215" s="285"/>
      <c r="AO215" s="285"/>
      <c r="AY215" s="285"/>
      <c r="AZ215" s="285"/>
      <c r="BI215" s="285"/>
      <c r="BS215" s="285"/>
      <c r="CC215" s="285"/>
      <c r="CM215" s="285"/>
      <c r="CW215" s="285"/>
      <c r="DG215" s="285"/>
      <c r="DQ215" s="285"/>
      <c r="EA215" s="285"/>
      <c r="EK215" s="285"/>
      <c r="EU215" s="285"/>
      <c r="FE215" s="285"/>
      <c r="FO215" s="285"/>
      <c r="FY215" s="285"/>
      <c r="GI215" s="285"/>
      <c r="GS215" s="285"/>
      <c r="HC215" s="285"/>
      <c r="HM215" s="285"/>
      <c r="HW215" s="285"/>
    </row>
    <row r="216" s="3" customFormat="true" x14ac:dyDescent="0.25">
      <c r="A216" s="285"/>
      <c r="K216" s="285"/>
      <c r="U216" s="285"/>
      <c r="AE216" s="285"/>
      <c r="AO216" s="285"/>
      <c r="AY216" s="285"/>
      <c r="AZ216" s="285"/>
      <c r="BI216" s="285"/>
      <c r="BS216" s="285"/>
      <c r="CC216" s="285"/>
      <c r="CM216" s="285"/>
      <c r="CW216" s="285"/>
      <c r="DG216" s="285"/>
      <c r="DQ216" s="285"/>
      <c r="EA216" s="285"/>
      <c r="EK216" s="285"/>
      <c r="EU216" s="285"/>
      <c r="FE216" s="285"/>
      <c r="FO216" s="285"/>
      <c r="FY216" s="285"/>
      <c r="GI216" s="285"/>
      <c r="GS216" s="285"/>
      <c r="HC216" s="285"/>
      <c r="HM216" s="285"/>
      <c r="HW216" s="285"/>
    </row>
    <row r="217" s="3" customFormat="true" x14ac:dyDescent="0.25">
      <c r="A217" s="285"/>
      <c r="K217" s="285"/>
      <c r="U217" s="285"/>
      <c r="AE217" s="285"/>
      <c r="AO217" s="285"/>
      <c r="AY217" s="285"/>
      <c r="AZ217" s="285"/>
      <c r="BI217" s="285"/>
      <c r="BS217" s="285"/>
      <c r="CC217" s="285"/>
      <c r="CM217" s="285"/>
      <c r="CW217" s="285"/>
      <c r="DG217" s="285"/>
      <c r="DQ217" s="285"/>
      <c r="EA217" s="285"/>
      <c r="EK217" s="285"/>
      <c r="EU217" s="285"/>
      <c r="FE217" s="285"/>
      <c r="FO217" s="285"/>
      <c r="FY217" s="285"/>
      <c r="GI217" s="285"/>
      <c r="GS217" s="285"/>
      <c r="HC217" s="285"/>
      <c r="HM217" s="285"/>
      <c r="HW217" s="285"/>
    </row>
    <row r="218" s="3" customFormat="true" x14ac:dyDescent="0.25">
      <c r="A218" s="285"/>
      <c r="K218" s="285"/>
      <c r="U218" s="285"/>
      <c r="AE218" s="285"/>
      <c r="AO218" s="285"/>
      <c r="AY218" s="285"/>
      <c r="AZ218" s="285"/>
      <c r="BI218" s="285"/>
      <c r="BS218" s="285"/>
      <c r="CC218" s="285"/>
      <c r="CM218" s="285"/>
      <c r="CW218" s="285"/>
      <c r="DG218" s="285"/>
      <c r="DQ218" s="285"/>
      <c r="EA218" s="285"/>
      <c r="EK218" s="285"/>
      <c r="EU218" s="285"/>
      <c r="FE218" s="285"/>
      <c r="FO218" s="285"/>
      <c r="FY218" s="285"/>
      <c r="GI218" s="285"/>
      <c r="GS218" s="285"/>
      <c r="HC218" s="285"/>
      <c r="HM218" s="285"/>
      <c r="HW218" s="285"/>
    </row>
    <row r="219" s="3" customFormat="true" x14ac:dyDescent="0.25">
      <c r="A219" s="285"/>
      <c r="K219" s="285"/>
      <c r="U219" s="285"/>
      <c r="AE219" s="285"/>
      <c r="AO219" s="285"/>
      <c r="AY219" s="285"/>
      <c r="AZ219" s="285"/>
      <c r="BI219" s="285"/>
      <c r="BS219" s="285"/>
      <c r="CC219" s="285"/>
      <c r="CM219" s="285"/>
      <c r="CW219" s="285"/>
      <c r="DG219" s="285"/>
      <c r="DQ219" s="285"/>
      <c r="EA219" s="285"/>
      <c r="EK219" s="285"/>
      <c r="EU219" s="285"/>
      <c r="FE219" s="285"/>
      <c r="FO219" s="285"/>
      <c r="FY219" s="285"/>
      <c r="GI219" s="285"/>
      <c r="GS219" s="285"/>
      <c r="HC219" s="285"/>
      <c r="HM219" s="285"/>
      <c r="HW219" s="285"/>
    </row>
    <row r="220" s="3" customFormat="true" x14ac:dyDescent="0.25">
      <c r="A220" s="285"/>
      <c r="K220" s="285"/>
      <c r="U220" s="285"/>
      <c r="AE220" s="285"/>
      <c r="AO220" s="285"/>
      <c r="AY220" s="285"/>
      <c r="AZ220" s="285"/>
      <c r="BI220" s="285"/>
      <c r="BS220" s="285"/>
      <c r="CC220" s="285"/>
      <c r="CM220" s="285"/>
      <c r="CW220" s="285"/>
      <c r="DG220" s="285"/>
      <c r="DQ220" s="285"/>
      <c r="EA220" s="285"/>
      <c r="EK220" s="285"/>
      <c r="EU220" s="285"/>
      <c r="FE220" s="285"/>
      <c r="FO220" s="285"/>
      <c r="FY220" s="285"/>
      <c r="GI220" s="285"/>
      <c r="GS220" s="285"/>
      <c r="HC220" s="285"/>
      <c r="HM220" s="285"/>
      <c r="HW220" s="285"/>
    </row>
    <row r="221" s="3" customFormat="true" x14ac:dyDescent="0.25">
      <c r="A221" s="285"/>
      <c r="K221" s="285"/>
      <c r="U221" s="285"/>
      <c r="AE221" s="285"/>
      <c r="AO221" s="285"/>
      <c r="AY221" s="285"/>
      <c r="AZ221" s="285"/>
      <c r="BI221" s="285"/>
      <c r="BS221" s="285"/>
      <c r="CC221" s="285"/>
      <c r="CM221" s="285"/>
      <c r="CW221" s="285"/>
      <c r="DG221" s="285"/>
      <c r="DQ221" s="285"/>
      <c r="EA221" s="285"/>
      <c r="EK221" s="285"/>
      <c r="EU221" s="285"/>
      <c r="FE221" s="285"/>
      <c r="FO221" s="285"/>
      <c r="FY221" s="285"/>
      <c r="GI221" s="285"/>
      <c r="GS221" s="285"/>
      <c r="HC221" s="285"/>
      <c r="HM221" s="285"/>
      <c r="HW221" s="285"/>
    </row>
    <row r="222" s="3" customFormat="true" x14ac:dyDescent="0.25">
      <c r="A222" s="285"/>
      <c r="K222" s="285"/>
      <c r="U222" s="285"/>
      <c r="AE222" s="285"/>
      <c r="AO222" s="285"/>
      <c r="AY222" s="285"/>
      <c r="AZ222" s="285"/>
      <c r="BI222" s="285"/>
      <c r="BS222" s="285"/>
      <c r="CC222" s="285"/>
      <c r="CM222" s="285"/>
      <c r="CW222" s="285"/>
      <c r="DG222" s="285"/>
      <c r="DQ222" s="285"/>
      <c r="EA222" s="285"/>
      <c r="EK222" s="285"/>
      <c r="EU222" s="285"/>
      <c r="FE222" s="285"/>
      <c r="FO222" s="285"/>
      <c r="FY222" s="285"/>
      <c r="GI222" s="285"/>
      <c r="GS222" s="285"/>
      <c r="HC222" s="285"/>
      <c r="HM222" s="285"/>
      <c r="HW222" s="285"/>
    </row>
    <row r="223" s="3" customFormat="true" x14ac:dyDescent="0.25">
      <c r="A223" s="285"/>
      <c r="K223" s="285"/>
      <c r="U223" s="285"/>
      <c r="AE223" s="285"/>
      <c r="AO223" s="285"/>
      <c r="AY223" s="285"/>
      <c r="AZ223" s="285"/>
      <c r="BI223" s="285"/>
      <c r="BS223" s="285"/>
      <c r="CC223" s="285"/>
      <c r="CM223" s="285"/>
      <c r="CW223" s="285"/>
      <c r="DG223" s="285"/>
      <c r="DQ223" s="285"/>
      <c r="EA223" s="285"/>
      <c r="EK223" s="285"/>
      <c r="EU223" s="285"/>
      <c r="FE223" s="285"/>
      <c r="FO223" s="285"/>
      <c r="FY223" s="285"/>
      <c r="GI223" s="285"/>
      <c r="GS223" s="285"/>
      <c r="HC223" s="285"/>
      <c r="HM223" s="285"/>
      <c r="HW223" s="285"/>
    </row>
    <row r="224" s="3" customFormat="true" x14ac:dyDescent="0.25">
      <c r="A224" s="285"/>
      <c r="K224" s="285"/>
      <c r="U224" s="285"/>
      <c r="AE224" s="285"/>
      <c r="AO224" s="285"/>
      <c r="AY224" s="285"/>
      <c r="AZ224" s="285"/>
      <c r="BI224" s="285"/>
      <c r="BS224" s="285"/>
      <c r="CC224" s="285"/>
      <c r="CM224" s="285"/>
      <c r="CW224" s="285"/>
      <c r="DG224" s="285"/>
      <c r="DQ224" s="285"/>
      <c r="EA224" s="285"/>
      <c r="EK224" s="285"/>
      <c r="EU224" s="285"/>
      <c r="FE224" s="285"/>
      <c r="FO224" s="285"/>
      <c r="FY224" s="285"/>
      <c r="GI224" s="285"/>
      <c r="GS224" s="285"/>
      <c r="HC224" s="285"/>
      <c r="HM224" s="285"/>
      <c r="HW224" s="285"/>
    </row>
    <row r="225" s="3" customFormat="true" x14ac:dyDescent="0.25">
      <c r="A225" s="285"/>
      <c r="K225" s="285"/>
      <c r="U225" s="285"/>
      <c r="AE225" s="285"/>
      <c r="AO225" s="285"/>
      <c r="AY225" s="285"/>
      <c r="AZ225" s="285"/>
      <c r="BI225" s="285"/>
      <c r="BS225" s="285"/>
      <c r="CC225" s="285"/>
      <c r="CM225" s="285"/>
      <c r="CW225" s="285"/>
      <c r="DG225" s="285"/>
      <c r="DQ225" s="285"/>
      <c r="EA225" s="285"/>
      <c r="EK225" s="285"/>
      <c r="EU225" s="285"/>
      <c r="FE225" s="285"/>
      <c r="FO225" s="285"/>
      <c r="FY225" s="285"/>
      <c r="GI225" s="285"/>
      <c r="GS225" s="285"/>
      <c r="HC225" s="285"/>
      <c r="HM225" s="285"/>
      <c r="HW225" s="285"/>
    </row>
    <row r="226" s="3" customFormat="true" x14ac:dyDescent="0.25">
      <c r="A226" s="285"/>
      <c r="K226" s="285"/>
      <c r="U226" s="285"/>
      <c r="AE226" s="285"/>
      <c r="AO226" s="285"/>
      <c r="AY226" s="285"/>
      <c r="AZ226" s="285"/>
      <c r="BI226" s="285"/>
      <c r="BS226" s="285"/>
      <c r="CC226" s="285"/>
      <c r="CM226" s="285"/>
      <c r="CW226" s="285"/>
      <c r="DG226" s="285"/>
      <c r="DQ226" s="285"/>
      <c r="EA226" s="285"/>
      <c r="EK226" s="285"/>
      <c r="EU226" s="285"/>
      <c r="FE226" s="285"/>
      <c r="FO226" s="285"/>
      <c r="FY226" s="285"/>
      <c r="GI226" s="285"/>
      <c r="GS226" s="285"/>
      <c r="HC226" s="285"/>
      <c r="HM226" s="285"/>
      <c r="HW226" s="285"/>
    </row>
    <row r="227" s="3" customFormat="true" x14ac:dyDescent="0.25">
      <c r="A227" s="285"/>
      <c r="K227" s="285"/>
      <c r="U227" s="285"/>
      <c r="AE227" s="285"/>
      <c r="AO227" s="285"/>
      <c r="AY227" s="285"/>
      <c r="AZ227" s="285"/>
      <c r="BI227" s="285"/>
      <c r="BS227" s="285"/>
      <c r="CC227" s="285"/>
      <c r="CM227" s="285"/>
      <c r="CW227" s="285"/>
      <c r="DG227" s="285"/>
      <c r="DQ227" s="285"/>
      <c r="EA227" s="285"/>
      <c r="EK227" s="285"/>
      <c r="EU227" s="285"/>
      <c r="FE227" s="285"/>
      <c r="FO227" s="285"/>
      <c r="FY227" s="285"/>
      <c r="GI227" s="285"/>
      <c r="GS227" s="285"/>
      <c r="HC227" s="285"/>
      <c r="HM227" s="285"/>
      <c r="HW227" s="285"/>
    </row>
    <row r="228" s="3" customFormat="true" x14ac:dyDescent="0.25">
      <c r="A228" s="285"/>
      <c r="K228" s="285"/>
      <c r="U228" s="285"/>
      <c r="AE228" s="285"/>
      <c r="AO228" s="285"/>
      <c r="AY228" s="285"/>
      <c r="AZ228" s="285"/>
      <c r="BI228" s="285"/>
      <c r="BS228" s="285"/>
      <c r="CC228" s="285"/>
      <c r="CM228" s="285"/>
      <c r="CW228" s="285"/>
      <c r="DG228" s="285"/>
      <c r="DQ228" s="285"/>
      <c r="EA228" s="285"/>
      <c r="EK228" s="285"/>
      <c r="EU228" s="285"/>
      <c r="FE228" s="285"/>
      <c r="FO228" s="285"/>
      <c r="FY228" s="285"/>
      <c r="GI228" s="285"/>
      <c r="GS228" s="285"/>
      <c r="HC228" s="285"/>
      <c r="HM228" s="285"/>
      <c r="HW228" s="285"/>
    </row>
    <row r="229" s="3" customFormat="true" x14ac:dyDescent="0.25">
      <c r="A229" s="285"/>
      <c r="K229" s="285"/>
      <c r="U229" s="285"/>
      <c r="AE229" s="285"/>
      <c r="AO229" s="285"/>
      <c r="AY229" s="285"/>
      <c r="AZ229" s="285"/>
      <c r="BI229" s="285"/>
      <c r="BS229" s="285"/>
      <c r="CC229" s="285"/>
      <c r="CM229" s="285"/>
      <c r="CW229" s="285"/>
      <c r="DG229" s="285"/>
      <c r="DQ229" s="285"/>
      <c r="EA229" s="285"/>
      <c r="EK229" s="285"/>
      <c r="EU229" s="285"/>
      <c r="FE229" s="285"/>
      <c r="FO229" s="285"/>
      <c r="FY229" s="285"/>
      <c r="GI229" s="285"/>
      <c r="GS229" s="285"/>
      <c r="HC229" s="285"/>
      <c r="HM229" s="285"/>
      <c r="HW229" s="285"/>
    </row>
    <row r="230" s="3" customFormat="true" x14ac:dyDescent="0.25">
      <c r="A230" s="285"/>
      <c r="K230" s="285"/>
      <c r="U230" s="285"/>
      <c r="AE230" s="285"/>
      <c r="AO230" s="285"/>
      <c r="AY230" s="285"/>
      <c r="AZ230" s="285"/>
      <c r="BI230" s="285"/>
      <c r="BS230" s="285"/>
      <c r="CC230" s="285"/>
      <c r="CM230" s="285"/>
      <c r="CW230" s="285"/>
      <c r="DG230" s="285"/>
      <c r="DQ230" s="285"/>
      <c r="EA230" s="285"/>
      <c r="EK230" s="285"/>
      <c r="EU230" s="285"/>
      <c r="FE230" s="285"/>
      <c r="FO230" s="285"/>
      <c r="FY230" s="285"/>
      <c r="GI230" s="285"/>
      <c r="GS230" s="285"/>
      <c r="HC230" s="285"/>
      <c r="HM230" s="285"/>
      <c r="HW230" s="285"/>
    </row>
    <row r="231" s="3" customFormat="true" x14ac:dyDescent="0.25">
      <c r="A231" s="285"/>
      <c r="K231" s="285"/>
      <c r="U231" s="285"/>
      <c r="AE231" s="285"/>
      <c r="AO231" s="285"/>
      <c r="AY231" s="285"/>
      <c r="AZ231" s="285"/>
      <c r="BI231" s="285"/>
      <c r="BS231" s="285"/>
      <c r="CC231" s="285"/>
      <c r="CM231" s="285"/>
      <c r="CW231" s="285"/>
      <c r="DG231" s="285"/>
      <c r="DQ231" s="285"/>
      <c r="EA231" s="285"/>
      <c r="EK231" s="285"/>
      <c r="EU231" s="285"/>
      <c r="FE231" s="285"/>
      <c r="FO231" s="285"/>
      <c r="FY231" s="285"/>
      <c r="GI231" s="285"/>
      <c r="GS231" s="285"/>
      <c r="HC231" s="285"/>
      <c r="HM231" s="285"/>
      <c r="HW231" s="285"/>
    </row>
    <row r="232" s="3" customFormat="true" x14ac:dyDescent="0.25">
      <c r="A232" s="285"/>
      <c r="K232" s="285"/>
      <c r="U232" s="285"/>
      <c r="AE232" s="285"/>
      <c r="AO232" s="285"/>
      <c r="AY232" s="285"/>
      <c r="AZ232" s="285"/>
      <c r="BI232" s="285"/>
      <c r="BS232" s="285"/>
      <c r="CC232" s="285"/>
      <c r="CM232" s="285"/>
      <c r="CW232" s="285"/>
      <c r="DG232" s="285"/>
      <c r="DQ232" s="285"/>
      <c r="EA232" s="285"/>
      <c r="EK232" s="285"/>
      <c r="EU232" s="285"/>
      <c r="FE232" s="285"/>
      <c r="FO232" s="285"/>
      <c r="FY232" s="285"/>
      <c r="GI232" s="285"/>
      <c r="GS232" s="285"/>
      <c r="HC232" s="285"/>
      <c r="HM232" s="285"/>
      <c r="HW232" s="285"/>
    </row>
    <row r="233" s="3" customFormat="true" x14ac:dyDescent="0.25">
      <c r="A233" s="285"/>
      <c r="K233" s="285"/>
      <c r="U233" s="285"/>
      <c r="AE233" s="285"/>
      <c r="AO233" s="285"/>
      <c r="AY233" s="285"/>
      <c r="AZ233" s="285"/>
      <c r="BI233" s="285"/>
      <c r="BS233" s="285"/>
      <c r="CC233" s="285"/>
      <c r="CM233" s="285"/>
      <c r="CW233" s="285"/>
      <c r="DG233" s="285"/>
      <c r="DQ233" s="285"/>
      <c r="EA233" s="285"/>
      <c r="EK233" s="285"/>
      <c r="EU233" s="285"/>
      <c r="FE233" s="285"/>
      <c r="FO233" s="285"/>
      <c r="FY233" s="285"/>
      <c r="GI233" s="285"/>
      <c r="GS233" s="285"/>
      <c r="HC233" s="285"/>
      <c r="HM233" s="285"/>
      <c r="HW233" s="285"/>
    </row>
    <row r="234" s="3" customFormat="true" x14ac:dyDescent="0.25">
      <c r="A234" s="285"/>
      <c r="K234" s="285"/>
      <c r="U234" s="285"/>
      <c r="AE234" s="285"/>
      <c r="AO234" s="285"/>
      <c r="AY234" s="285"/>
      <c r="AZ234" s="285"/>
      <c r="BI234" s="285"/>
      <c r="BS234" s="285"/>
      <c r="CC234" s="285"/>
      <c r="CM234" s="285"/>
      <c r="CW234" s="285"/>
      <c r="DG234" s="285"/>
      <c r="DQ234" s="285"/>
      <c r="EA234" s="285"/>
      <c r="EK234" s="285"/>
      <c r="EU234" s="285"/>
      <c r="FE234" s="285"/>
      <c r="FO234" s="285"/>
      <c r="FY234" s="285"/>
      <c r="GI234" s="285"/>
      <c r="GS234" s="285"/>
      <c r="HC234" s="285"/>
      <c r="HM234" s="285"/>
      <c r="HW234" s="285"/>
    </row>
    <row r="235" s="3" customFormat="true" x14ac:dyDescent="0.25">
      <c r="A235" s="285"/>
      <c r="K235" s="285"/>
      <c r="U235" s="285"/>
      <c r="AE235" s="285"/>
      <c r="AO235" s="285"/>
      <c r="AY235" s="285"/>
      <c r="AZ235" s="285"/>
      <c r="BI235" s="285"/>
      <c r="BS235" s="285"/>
      <c r="CC235" s="285"/>
      <c r="CM235" s="285"/>
      <c r="CW235" s="285"/>
      <c r="DG235" s="285"/>
      <c r="DQ235" s="285"/>
      <c r="EA235" s="285"/>
      <c r="EK235" s="285"/>
      <c r="EU235" s="285"/>
      <c r="FE235" s="285"/>
      <c r="FO235" s="285"/>
      <c r="FY235" s="285"/>
      <c r="GI235" s="285"/>
      <c r="GS235" s="285"/>
      <c r="HC235" s="285"/>
      <c r="HM235" s="285"/>
      <c r="HW235" s="285"/>
    </row>
    <row r="236" s="3" customFormat="true" x14ac:dyDescent="0.25">
      <c r="A236" s="285"/>
      <c r="K236" s="285"/>
      <c r="U236" s="285"/>
      <c r="AE236" s="285"/>
      <c r="AO236" s="285"/>
      <c r="AY236" s="285"/>
      <c r="AZ236" s="285"/>
      <c r="BI236" s="285"/>
      <c r="BS236" s="285"/>
      <c r="CC236" s="285"/>
      <c r="CM236" s="285"/>
      <c r="CW236" s="285"/>
      <c r="DG236" s="285"/>
      <c r="DQ236" s="285"/>
      <c r="EA236" s="285"/>
      <c r="EK236" s="285"/>
      <c r="EU236" s="285"/>
      <c r="FE236" s="285"/>
      <c r="FO236" s="285"/>
      <c r="FY236" s="285"/>
      <c r="GI236" s="285"/>
      <c r="GS236" s="285"/>
      <c r="HC236" s="285"/>
      <c r="HM236" s="285"/>
      <c r="HW236" s="285"/>
    </row>
    <row r="237" s="3" customFormat="true" x14ac:dyDescent="0.25">
      <c r="A237" s="285"/>
      <c r="K237" s="285"/>
      <c r="U237" s="285"/>
      <c r="AE237" s="285"/>
      <c r="AO237" s="285"/>
      <c r="AY237" s="285"/>
      <c r="AZ237" s="285"/>
      <c r="BI237" s="285"/>
      <c r="BS237" s="285"/>
      <c r="CC237" s="285"/>
      <c r="CM237" s="285"/>
      <c r="CW237" s="285"/>
      <c r="DG237" s="285"/>
      <c r="DQ237" s="285"/>
      <c r="EA237" s="285"/>
      <c r="EK237" s="285"/>
      <c r="EU237" s="285"/>
      <c r="FE237" s="285"/>
      <c r="FO237" s="285"/>
      <c r="FY237" s="285"/>
      <c r="GI237" s="285"/>
      <c r="GS237" s="285"/>
      <c r="HC237" s="285"/>
      <c r="HM237" s="285"/>
      <c r="HW237" s="285"/>
    </row>
    <row r="238" s="3" customFormat="true" x14ac:dyDescent="0.25">
      <c r="A238" s="285"/>
      <c r="K238" s="285"/>
      <c r="U238" s="285"/>
      <c r="AE238" s="285"/>
      <c r="AO238" s="285"/>
      <c r="AY238" s="285"/>
      <c r="AZ238" s="285"/>
      <c r="BI238" s="285"/>
      <c r="BS238" s="285"/>
      <c r="CC238" s="285"/>
      <c r="CM238" s="285"/>
      <c r="CW238" s="285"/>
      <c r="DG238" s="285"/>
      <c r="DQ238" s="285"/>
      <c r="EA238" s="285"/>
      <c r="EK238" s="285"/>
      <c r="EU238" s="285"/>
      <c r="FE238" s="285"/>
      <c r="FO238" s="285"/>
      <c r="FY238" s="285"/>
      <c r="GI238" s="285"/>
      <c r="GS238" s="285"/>
      <c r="HC238" s="285"/>
      <c r="HM238" s="285"/>
      <c r="HW238" s="285"/>
    </row>
    <row r="239" s="3" customFormat="true" x14ac:dyDescent="0.25">
      <c r="A239" s="285"/>
      <c r="K239" s="285"/>
      <c r="U239" s="285"/>
      <c r="AE239" s="285"/>
      <c r="AO239" s="285"/>
      <c r="AY239" s="285"/>
      <c r="AZ239" s="285"/>
      <c r="BI239" s="285"/>
      <c r="BS239" s="285"/>
      <c r="CC239" s="285"/>
      <c r="CM239" s="285"/>
      <c r="CW239" s="285"/>
      <c r="DG239" s="285"/>
      <c r="DQ239" s="285"/>
      <c r="EA239" s="285"/>
      <c r="EK239" s="285"/>
      <c r="EU239" s="285"/>
      <c r="FE239" s="285"/>
      <c r="FO239" s="285"/>
      <c r="FY239" s="285"/>
      <c r="GI239" s="285"/>
      <c r="GS239" s="285"/>
      <c r="HC239" s="285"/>
      <c r="HM239" s="285"/>
      <c r="HW239" s="285"/>
    </row>
    <row r="240" s="3" customFormat="true" x14ac:dyDescent="0.25">
      <c r="A240" s="285"/>
      <c r="K240" s="285"/>
      <c r="U240" s="285"/>
      <c r="AE240" s="285"/>
      <c r="AO240" s="285"/>
      <c r="AY240" s="285"/>
      <c r="AZ240" s="285"/>
      <c r="BI240" s="285"/>
      <c r="BS240" s="285"/>
      <c r="CC240" s="285"/>
      <c r="CM240" s="285"/>
      <c r="CW240" s="285"/>
      <c r="DG240" s="285"/>
      <c r="DQ240" s="285"/>
      <c r="EA240" s="285"/>
      <c r="EK240" s="285"/>
      <c r="EU240" s="285"/>
      <c r="FE240" s="285"/>
      <c r="FO240" s="285"/>
      <c r="FY240" s="285"/>
      <c r="GI240" s="285"/>
      <c r="GS240" s="285"/>
      <c r="HC240" s="285"/>
      <c r="HM240" s="285"/>
      <c r="HW240" s="285"/>
    </row>
    <row r="241" s="3" customFormat="true" x14ac:dyDescent="0.25">
      <c r="A241" s="285"/>
      <c r="K241" s="285"/>
      <c r="U241" s="285"/>
      <c r="AE241" s="285"/>
      <c r="AO241" s="285"/>
      <c r="AY241" s="285"/>
      <c r="AZ241" s="285"/>
      <c r="BI241" s="285"/>
      <c r="BS241" s="285"/>
      <c r="CC241" s="285"/>
      <c r="CM241" s="285"/>
      <c r="CW241" s="285"/>
      <c r="DG241" s="285"/>
      <c r="DQ241" s="285"/>
      <c r="EA241" s="285"/>
      <c r="EK241" s="285"/>
      <c r="EU241" s="285"/>
      <c r="FE241" s="285"/>
      <c r="FO241" s="285"/>
      <c r="FY241" s="285"/>
      <c r="GI241" s="285"/>
      <c r="GS241" s="285"/>
      <c r="HC241" s="285"/>
      <c r="HM241" s="285"/>
      <c r="HW241" s="285"/>
    </row>
    <row r="242" s="3" customFormat="true" x14ac:dyDescent="0.25">
      <c r="A242" s="285"/>
      <c r="K242" s="285"/>
      <c r="U242" s="285"/>
      <c r="AE242" s="285"/>
      <c r="AO242" s="285"/>
      <c r="AY242" s="285"/>
      <c r="AZ242" s="285"/>
      <c r="BI242" s="285"/>
      <c r="BS242" s="285"/>
      <c r="CC242" s="285"/>
      <c r="CM242" s="285"/>
      <c r="CW242" s="285"/>
      <c r="DG242" s="285"/>
      <c r="DQ242" s="285"/>
      <c r="EA242" s="285"/>
      <c r="EK242" s="285"/>
      <c r="EU242" s="285"/>
      <c r="FE242" s="285"/>
      <c r="FO242" s="285"/>
      <c r="FY242" s="285"/>
      <c r="GI242" s="285"/>
      <c r="GS242" s="285"/>
      <c r="HC242" s="285"/>
      <c r="HM242" s="285"/>
      <c r="HW242" s="285"/>
    </row>
    <row r="243" s="3" customFormat="true" x14ac:dyDescent="0.25">
      <c r="A243" s="285"/>
      <c r="K243" s="285"/>
      <c r="U243" s="285"/>
      <c r="AE243" s="285"/>
      <c r="AO243" s="285"/>
      <c r="AY243" s="285"/>
      <c r="AZ243" s="285"/>
      <c r="BI243" s="285"/>
      <c r="BS243" s="285"/>
      <c r="CC243" s="285"/>
      <c r="CM243" s="285"/>
      <c r="CW243" s="285"/>
      <c r="DG243" s="285"/>
      <c r="DQ243" s="285"/>
      <c r="EA243" s="285"/>
      <c r="EK243" s="285"/>
      <c r="EU243" s="285"/>
      <c r="FE243" s="285"/>
      <c r="FO243" s="285"/>
      <c r="FY243" s="285"/>
      <c r="GI243" s="285"/>
      <c r="GS243" s="285"/>
      <c r="HC243" s="285"/>
      <c r="HM243" s="285"/>
      <c r="HW243" s="285"/>
    </row>
    <row r="244" s="3" customFormat="true" x14ac:dyDescent="0.25">
      <c r="A244" s="285"/>
      <c r="K244" s="285"/>
      <c r="U244" s="285"/>
      <c r="AE244" s="285"/>
      <c r="AO244" s="285"/>
      <c r="AY244" s="285"/>
      <c r="AZ244" s="285"/>
      <c r="BI244" s="285"/>
      <c r="BS244" s="285"/>
      <c r="CC244" s="285"/>
      <c r="CM244" s="285"/>
      <c r="CW244" s="285"/>
      <c r="DG244" s="285"/>
      <c r="DQ244" s="285"/>
      <c r="EA244" s="285"/>
      <c r="EK244" s="285"/>
      <c r="EU244" s="285"/>
      <c r="FE244" s="285"/>
      <c r="FO244" s="285"/>
      <c r="FY244" s="285"/>
      <c r="GI244" s="285"/>
      <c r="GS244" s="285"/>
      <c r="HC244" s="285"/>
      <c r="HM244" s="285"/>
      <c r="HW244" s="285"/>
    </row>
    <row r="245" s="3" customFormat="true" x14ac:dyDescent="0.25">
      <c r="A245" s="285"/>
      <c r="K245" s="285"/>
      <c r="U245" s="285"/>
      <c r="AE245" s="285"/>
      <c r="AO245" s="285"/>
      <c r="AY245" s="285"/>
      <c r="AZ245" s="285"/>
      <c r="BI245" s="285"/>
      <c r="BS245" s="285"/>
      <c r="CC245" s="285"/>
      <c r="CM245" s="285"/>
      <c r="CW245" s="285"/>
      <c r="DG245" s="285"/>
      <c r="DQ245" s="285"/>
      <c r="EA245" s="285"/>
      <c r="EK245" s="285"/>
      <c r="EU245" s="285"/>
      <c r="FE245" s="285"/>
      <c r="FO245" s="285"/>
      <c r="FY245" s="285"/>
      <c r="GI245" s="285"/>
      <c r="GS245" s="285"/>
      <c r="HC245" s="285"/>
      <c r="HM245" s="285"/>
      <c r="HW245" s="285"/>
    </row>
    <row r="246" s="3" customFormat="true" x14ac:dyDescent="0.25">
      <c r="A246" s="285"/>
      <c r="K246" s="285"/>
      <c r="U246" s="285"/>
      <c r="AE246" s="285"/>
      <c r="AO246" s="285"/>
      <c r="AY246" s="285"/>
      <c r="AZ246" s="285"/>
      <c r="BI246" s="285"/>
      <c r="BS246" s="285"/>
      <c r="CC246" s="285"/>
      <c r="CM246" s="285"/>
      <c r="CW246" s="285"/>
      <c r="DG246" s="285"/>
      <c r="DQ246" s="285"/>
      <c r="EA246" s="285"/>
      <c r="EK246" s="285"/>
      <c r="EU246" s="285"/>
      <c r="FE246" s="285"/>
      <c r="FO246" s="285"/>
      <c r="FY246" s="285"/>
      <c r="GI246" s="285"/>
      <c r="GS246" s="285"/>
      <c r="HC246" s="285"/>
      <c r="HM246" s="285"/>
      <c r="HW246" s="285"/>
    </row>
    <row r="247" s="3" customFormat="true" x14ac:dyDescent="0.25">
      <c r="A247" s="285"/>
      <c r="K247" s="285"/>
      <c r="U247" s="285"/>
      <c r="AE247" s="285"/>
      <c r="AO247" s="285"/>
      <c r="AY247" s="285"/>
      <c r="AZ247" s="285"/>
      <c r="BI247" s="285"/>
      <c r="BS247" s="285"/>
      <c r="CC247" s="285"/>
      <c r="CM247" s="285"/>
      <c r="CW247" s="285"/>
      <c r="DG247" s="285"/>
      <c r="DQ247" s="285"/>
      <c r="EA247" s="285"/>
      <c r="EK247" s="285"/>
      <c r="EU247" s="285"/>
      <c r="FE247" s="285"/>
      <c r="FO247" s="285"/>
      <c r="FY247" s="285"/>
      <c r="GI247" s="285"/>
      <c r="GS247" s="285"/>
      <c r="HC247" s="285"/>
      <c r="HM247" s="285"/>
      <c r="HW247" s="285"/>
    </row>
    <row r="248" s="3" customFormat="true" x14ac:dyDescent="0.25">
      <c r="A248" s="285"/>
      <c r="K248" s="285"/>
      <c r="U248" s="285"/>
      <c r="AE248" s="285"/>
      <c r="AO248" s="285"/>
      <c r="AY248" s="285"/>
      <c r="AZ248" s="285"/>
      <c r="BI248" s="285"/>
      <c r="BS248" s="285"/>
      <c r="CC248" s="285"/>
      <c r="CM248" s="285"/>
      <c r="CW248" s="285"/>
      <c r="DG248" s="285"/>
      <c r="DQ248" s="285"/>
      <c r="EA248" s="285"/>
      <c r="EK248" s="285"/>
      <c r="EU248" s="285"/>
      <c r="FE248" s="285"/>
      <c r="FO248" s="285"/>
      <c r="FY248" s="285"/>
      <c r="GI248" s="285"/>
      <c r="GS248" s="285"/>
      <c r="HC248" s="285"/>
      <c r="HM248" s="285"/>
      <c r="HW248" s="285"/>
    </row>
    <row r="249" s="3" customFormat="true" x14ac:dyDescent="0.25">
      <c r="A249" s="285"/>
      <c r="K249" s="285"/>
      <c r="U249" s="285"/>
      <c r="AE249" s="285"/>
      <c r="AO249" s="285"/>
      <c r="AY249" s="285"/>
      <c r="AZ249" s="285"/>
      <c r="BI249" s="285"/>
      <c r="BS249" s="285"/>
      <c r="CC249" s="285"/>
      <c r="CM249" s="285"/>
      <c r="CW249" s="285"/>
      <c r="DG249" s="285"/>
      <c r="DQ249" s="285"/>
      <c r="EA249" s="285"/>
      <c r="EK249" s="285"/>
      <c r="EU249" s="285"/>
      <c r="FE249" s="285"/>
      <c r="FO249" s="285"/>
      <c r="FY249" s="285"/>
      <c r="GI249" s="285"/>
      <c r="GS249" s="285"/>
      <c r="HC249" s="285"/>
      <c r="HM249" s="285"/>
      <c r="HW249" s="285"/>
    </row>
    <row r="250" s="3" customFormat="true" x14ac:dyDescent="0.25">
      <c r="A250" s="285"/>
      <c r="K250" s="285"/>
      <c r="U250" s="285"/>
      <c r="AE250" s="285"/>
      <c r="AO250" s="285"/>
      <c r="AY250" s="285"/>
      <c r="AZ250" s="285"/>
      <c r="BI250" s="285"/>
      <c r="BS250" s="285"/>
      <c r="CC250" s="285"/>
      <c r="CM250" s="285"/>
      <c r="CW250" s="285"/>
      <c r="DG250" s="285"/>
      <c r="DQ250" s="285"/>
      <c r="EA250" s="285"/>
      <c r="EK250" s="285"/>
      <c r="EU250" s="285"/>
      <c r="FE250" s="285"/>
      <c r="FO250" s="285"/>
      <c r="FY250" s="285"/>
      <c r="GI250" s="285"/>
      <c r="GS250" s="285"/>
      <c r="HC250" s="285"/>
      <c r="HM250" s="285"/>
      <c r="HW250" s="285"/>
    </row>
    <row r="251" s="3" customFormat="true" x14ac:dyDescent="0.25">
      <c r="A251" s="285"/>
      <c r="K251" s="285"/>
      <c r="U251" s="285"/>
      <c r="AE251" s="285"/>
      <c r="AO251" s="285"/>
      <c r="AY251" s="285"/>
      <c r="AZ251" s="285"/>
      <c r="BI251" s="285"/>
      <c r="BS251" s="285"/>
      <c r="CC251" s="285"/>
      <c r="CM251" s="285"/>
      <c r="CW251" s="285"/>
      <c r="DG251" s="285"/>
      <c r="DQ251" s="285"/>
      <c r="EA251" s="285"/>
      <c r="EK251" s="285"/>
      <c r="EU251" s="285"/>
      <c r="FE251" s="285"/>
      <c r="FO251" s="285"/>
      <c r="FY251" s="285"/>
      <c r="GI251" s="285"/>
      <c r="GS251" s="285"/>
      <c r="HC251" s="285"/>
      <c r="HM251" s="285"/>
      <c r="HW251" s="285"/>
    </row>
    <row r="252" s="3" customFormat="true" x14ac:dyDescent="0.25">
      <c r="A252" s="285"/>
      <c r="K252" s="285"/>
      <c r="U252" s="285"/>
      <c r="AE252" s="285"/>
      <c r="AO252" s="285"/>
      <c r="AY252" s="285"/>
      <c r="AZ252" s="285"/>
      <c r="BI252" s="285"/>
      <c r="BS252" s="285"/>
      <c r="CC252" s="285"/>
      <c r="CM252" s="285"/>
      <c r="CW252" s="285"/>
      <c r="DG252" s="285"/>
      <c r="DQ252" s="285"/>
      <c r="EA252" s="285"/>
      <c r="EK252" s="285"/>
      <c r="EU252" s="285"/>
      <c r="FE252" s="285"/>
      <c r="FO252" s="285"/>
      <c r="FY252" s="285"/>
      <c r="GI252" s="285"/>
      <c r="GS252" s="285"/>
      <c r="HC252" s="285"/>
      <c r="HM252" s="285"/>
      <c r="HW252" s="285"/>
    </row>
    <row r="253" s="3" customFormat="true" x14ac:dyDescent="0.25">
      <c r="A253" s="285"/>
      <c r="K253" s="285"/>
      <c r="U253" s="285"/>
      <c r="AE253" s="285"/>
      <c r="AO253" s="285"/>
      <c r="AY253" s="285"/>
      <c r="AZ253" s="285"/>
      <c r="BI253" s="285"/>
      <c r="BS253" s="285"/>
      <c r="CC253" s="285"/>
      <c r="CM253" s="285"/>
      <c r="CW253" s="285"/>
      <c r="DG253" s="285"/>
      <c r="DQ253" s="285"/>
      <c r="EA253" s="285"/>
      <c r="EK253" s="285"/>
      <c r="EU253" s="285"/>
      <c r="FE253" s="285"/>
      <c r="FO253" s="285"/>
      <c r="FY253" s="285"/>
      <c r="GI253" s="285"/>
      <c r="GS253" s="285"/>
      <c r="HC253" s="285"/>
      <c r="HM253" s="285"/>
      <c r="HW253" s="285"/>
    </row>
    <row r="254" s="3" customFormat="true" x14ac:dyDescent="0.25">
      <c r="A254" s="285"/>
      <c r="K254" s="285"/>
      <c r="U254" s="285"/>
      <c r="AE254" s="285"/>
      <c r="AO254" s="285"/>
      <c r="AY254" s="285"/>
      <c r="AZ254" s="285"/>
      <c r="BI254" s="285"/>
      <c r="BS254" s="285"/>
      <c r="CC254" s="285"/>
      <c r="CM254" s="285"/>
      <c r="CW254" s="285"/>
      <c r="DG254" s="285"/>
      <c r="DQ254" s="285"/>
      <c r="EA254" s="285"/>
      <c r="EK254" s="285"/>
      <c r="EU254" s="285"/>
      <c r="FE254" s="285"/>
      <c r="FO254" s="285"/>
      <c r="FY254" s="285"/>
      <c r="GI254" s="285"/>
      <c r="GS254" s="285"/>
      <c r="HC254" s="285"/>
      <c r="HM254" s="285"/>
      <c r="HW254" s="285"/>
    </row>
    <row r="255" s="3" customFormat="true" x14ac:dyDescent="0.25">
      <c r="A255" s="285"/>
      <c r="K255" s="285"/>
      <c r="U255" s="285"/>
      <c r="AE255" s="285"/>
      <c r="AO255" s="285"/>
      <c r="AY255" s="285"/>
      <c r="AZ255" s="285"/>
      <c r="BI255" s="285"/>
      <c r="BS255" s="285"/>
      <c r="CC255" s="285"/>
      <c r="CM255" s="285"/>
      <c r="CW255" s="285"/>
      <c r="DG255" s="285"/>
      <c r="DQ255" s="285"/>
      <c r="EA255" s="285"/>
      <c r="EK255" s="285"/>
      <c r="EU255" s="285"/>
      <c r="FE255" s="285"/>
      <c r="FO255" s="285"/>
      <c r="FY255" s="285"/>
      <c r="GI255" s="285"/>
      <c r="GS255" s="285"/>
      <c r="HC255" s="285"/>
      <c r="HM255" s="285"/>
      <c r="HW255" s="285"/>
    </row>
    <row r="256" s="3" customFormat="true" x14ac:dyDescent="0.25">
      <c r="A256" s="285"/>
      <c r="K256" s="285"/>
      <c r="U256" s="285"/>
      <c r="AE256" s="285"/>
      <c r="AO256" s="285"/>
      <c r="AY256" s="285"/>
      <c r="AZ256" s="285"/>
      <c r="BI256" s="285"/>
      <c r="BS256" s="285"/>
      <c r="CC256" s="285"/>
      <c r="CM256" s="285"/>
      <c r="CW256" s="285"/>
      <c r="DG256" s="285"/>
      <c r="DQ256" s="285"/>
      <c r="EA256" s="285"/>
      <c r="EK256" s="285"/>
      <c r="EU256" s="285"/>
      <c r="FE256" s="285"/>
      <c r="FO256" s="285"/>
      <c r="FY256" s="285"/>
      <c r="GI256" s="285"/>
      <c r="GS256" s="285"/>
      <c r="HC256" s="285"/>
      <c r="HM256" s="285"/>
      <c r="HW256" s="285"/>
    </row>
    <row r="257" s="3" customFormat="true" x14ac:dyDescent="0.25">
      <c r="A257" s="285"/>
      <c r="K257" s="285"/>
      <c r="U257" s="285"/>
      <c r="AE257" s="285"/>
      <c r="AO257" s="285"/>
      <c r="AY257" s="285"/>
      <c r="AZ257" s="285"/>
      <c r="BI257" s="285"/>
      <c r="BS257" s="285"/>
      <c r="CC257" s="285"/>
      <c r="CM257" s="285"/>
      <c r="CW257" s="285"/>
      <c r="DG257" s="285"/>
      <c r="DQ257" s="285"/>
      <c r="EA257" s="285"/>
      <c r="EK257" s="285"/>
      <c r="EU257" s="285"/>
      <c r="FE257" s="285"/>
      <c r="FO257" s="285"/>
      <c r="FY257" s="285"/>
      <c r="GI257" s="285"/>
      <c r="GS257" s="285"/>
      <c r="HC257" s="285"/>
      <c r="HM257" s="285"/>
      <c r="HW257" s="285"/>
    </row>
    <row r="258" s="3" customFormat="true" x14ac:dyDescent="0.25">
      <c r="A258" s="285"/>
      <c r="K258" s="285"/>
      <c r="U258" s="285"/>
      <c r="AE258" s="285"/>
      <c r="AO258" s="285"/>
      <c r="AY258" s="285"/>
      <c r="AZ258" s="285"/>
      <c r="BI258" s="285"/>
      <c r="BS258" s="285"/>
      <c r="CC258" s="285"/>
      <c r="CM258" s="285"/>
      <c r="CW258" s="285"/>
      <c r="DG258" s="285"/>
      <c r="DQ258" s="285"/>
      <c r="EA258" s="285"/>
      <c r="EK258" s="285"/>
      <c r="EU258" s="285"/>
      <c r="FE258" s="285"/>
      <c r="FO258" s="285"/>
      <c r="FY258" s="285"/>
      <c r="GI258" s="285"/>
      <c r="GS258" s="285"/>
      <c r="HC258" s="285"/>
      <c r="HM258" s="285"/>
      <c r="HW258" s="285"/>
    </row>
    <row r="259" s="3" customFormat="true" x14ac:dyDescent="0.25">
      <c r="A259" s="285"/>
      <c r="K259" s="285"/>
      <c r="U259" s="285"/>
      <c r="AE259" s="285"/>
      <c r="AO259" s="285"/>
      <c r="AY259" s="285"/>
      <c r="AZ259" s="285"/>
      <c r="BI259" s="285"/>
      <c r="BS259" s="285"/>
      <c r="CC259" s="285"/>
      <c r="CM259" s="285"/>
      <c r="CW259" s="285"/>
      <c r="DG259" s="285"/>
      <c r="DQ259" s="285"/>
      <c r="EA259" s="285"/>
      <c r="EK259" s="285"/>
      <c r="EU259" s="285"/>
      <c r="FE259" s="285"/>
      <c r="FO259" s="285"/>
      <c r="FY259" s="285"/>
      <c r="GI259" s="285"/>
      <c r="GS259" s="285"/>
      <c r="HC259" s="285"/>
      <c r="HM259" s="285"/>
      <c r="HW259" s="285"/>
    </row>
    <row r="260" s="3" customFormat="true" x14ac:dyDescent="0.25">
      <c r="A260" s="285"/>
      <c r="K260" s="285"/>
      <c r="U260" s="285"/>
      <c r="AE260" s="285"/>
      <c r="AO260" s="285"/>
      <c r="AY260" s="285"/>
      <c r="AZ260" s="285"/>
      <c r="BI260" s="285"/>
      <c r="BS260" s="285"/>
      <c r="CC260" s="285"/>
      <c r="CM260" s="285"/>
      <c r="CW260" s="285"/>
      <c r="DG260" s="285"/>
      <c r="DQ260" s="285"/>
      <c r="EA260" s="285"/>
      <c r="EK260" s="285"/>
      <c r="EU260" s="285"/>
      <c r="FE260" s="285"/>
      <c r="FO260" s="285"/>
      <c r="FY260" s="285"/>
      <c r="GI260" s="285"/>
      <c r="GS260" s="285"/>
      <c r="HC260" s="285"/>
      <c r="HM260" s="285"/>
      <c r="HW260" s="285"/>
    </row>
    <row r="261" s="3" customFormat="true" x14ac:dyDescent="0.25">
      <c r="A261" s="285"/>
      <c r="K261" s="285"/>
      <c r="U261" s="285"/>
      <c r="AE261" s="285"/>
      <c r="AO261" s="285"/>
      <c r="AY261" s="285"/>
      <c r="AZ261" s="285"/>
      <c r="BI261" s="285"/>
      <c r="BS261" s="285"/>
      <c r="CC261" s="285"/>
      <c r="CM261" s="285"/>
      <c r="CW261" s="285"/>
      <c r="DG261" s="285"/>
      <c r="DQ261" s="285"/>
      <c r="EA261" s="285"/>
      <c r="EK261" s="285"/>
      <c r="EU261" s="285"/>
      <c r="FE261" s="285"/>
      <c r="FO261" s="285"/>
      <c r="FY261" s="285"/>
      <c r="GI261" s="285"/>
      <c r="GS261" s="285"/>
      <c r="HC261" s="285"/>
      <c r="HM261" s="285"/>
      <c r="HW261" s="285"/>
    </row>
    <row r="262" s="3" customFormat="true" x14ac:dyDescent="0.25">
      <c r="A262" s="285"/>
      <c r="K262" s="285"/>
      <c r="U262" s="285"/>
      <c r="AE262" s="285"/>
      <c r="AO262" s="285"/>
      <c r="AY262" s="285"/>
      <c r="AZ262" s="285"/>
      <c r="BI262" s="285"/>
      <c r="BS262" s="285"/>
      <c r="CC262" s="285"/>
      <c r="CM262" s="285"/>
      <c r="CW262" s="285"/>
      <c r="DG262" s="285"/>
      <c r="DQ262" s="285"/>
      <c r="EA262" s="285"/>
      <c r="EK262" s="285"/>
      <c r="EU262" s="285"/>
      <c r="FE262" s="285"/>
      <c r="FO262" s="285"/>
      <c r="FY262" s="285"/>
      <c r="GI262" s="285"/>
      <c r="GS262" s="285"/>
      <c r="HC262" s="285"/>
      <c r="HM262" s="285"/>
      <c r="HW262" s="285"/>
    </row>
    <row r="263" s="3" customFormat="true" x14ac:dyDescent="0.25">
      <c r="A263" s="285"/>
      <c r="K263" s="285"/>
      <c r="U263" s="285"/>
      <c r="AE263" s="285"/>
      <c r="AO263" s="285"/>
      <c r="AY263" s="285"/>
      <c r="AZ263" s="285"/>
      <c r="BI263" s="285"/>
      <c r="BS263" s="285"/>
      <c r="CC263" s="285"/>
      <c r="CM263" s="285"/>
      <c r="CW263" s="285"/>
      <c r="DG263" s="285"/>
      <c r="DQ263" s="285"/>
      <c r="EA263" s="285"/>
      <c r="EK263" s="285"/>
      <c r="EU263" s="285"/>
      <c r="FE263" s="285"/>
      <c r="FO263" s="285"/>
      <c r="FY263" s="285"/>
      <c r="GI263" s="285"/>
      <c r="GS263" s="285"/>
      <c r="HC263" s="285"/>
      <c r="HM263" s="285"/>
      <c r="HW263" s="285"/>
    </row>
    <row r="264" s="3" customFormat="true" x14ac:dyDescent="0.25">
      <c r="A264" s="285"/>
      <c r="K264" s="285"/>
      <c r="U264" s="285"/>
      <c r="AE264" s="285"/>
      <c r="AO264" s="285"/>
      <c r="AY264" s="285"/>
      <c r="AZ264" s="285"/>
      <c r="BI264" s="285"/>
      <c r="BS264" s="285"/>
      <c r="CC264" s="285"/>
      <c r="CM264" s="285"/>
      <c r="CW264" s="285"/>
      <c r="DG264" s="285"/>
      <c r="DQ264" s="285"/>
      <c r="EA264" s="285"/>
      <c r="EK264" s="285"/>
      <c r="EU264" s="285"/>
      <c r="FE264" s="285"/>
      <c r="FO264" s="285"/>
      <c r="FY264" s="285"/>
      <c r="GI264" s="285"/>
      <c r="GS264" s="285"/>
      <c r="HC264" s="285"/>
      <c r="HM264" s="285"/>
      <c r="HW264" s="285"/>
    </row>
    <row r="265" s="3" customFormat="true" x14ac:dyDescent="0.25">
      <c r="A265" s="285"/>
      <c r="K265" s="285"/>
      <c r="U265" s="285"/>
      <c r="AE265" s="285"/>
      <c r="AO265" s="285"/>
      <c r="AY265" s="285"/>
      <c r="AZ265" s="285"/>
      <c r="BI265" s="285"/>
      <c r="BS265" s="285"/>
      <c r="CC265" s="285"/>
      <c r="CM265" s="285"/>
      <c r="CW265" s="285"/>
      <c r="DG265" s="285"/>
      <c r="DQ265" s="285"/>
      <c r="EA265" s="285"/>
      <c r="EK265" s="285"/>
      <c r="EU265" s="285"/>
      <c r="FE265" s="285"/>
      <c r="FO265" s="285"/>
      <c r="FY265" s="285"/>
      <c r="GI265" s="285"/>
      <c r="GS265" s="285"/>
      <c r="HC265" s="285"/>
      <c r="HM265" s="285"/>
      <c r="HW265" s="285"/>
    </row>
    <row r="266" s="3" customFormat="true" x14ac:dyDescent="0.25">
      <c r="A266" s="285"/>
      <c r="K266" s="285"/>
      <c r="U266" s="285"/>
      <c r="AE266" s="285"/>
      <c r="AO266" s="285"/>
      <c r="AY266" s="285"/>
      <c r="AZ266" s="285"/>
      <c r="BI266" s="285"/>
      <c r="BS266" s="285"/>
      <c r="CC266" s="285"/>
      <c r="CM266" s="285"/>
      <c r="CW266" s="285"/>
      <c r="DG266" s="285"/>
      <c r="DQ266" s="285"/>
      <c r="EA266" s="285"/>
      <c r="EK266" s="285"/>
      <c r="EU266" s="285"/>
      <c r="FE266" s="285"/>
      <c r="FO266" s="285"/>
      <c r="FY266" s="285"/>
      <c r="GI266" s="285"/>
      <c r="GS266" s="285"/>
      <c r="HC266" s="285"/>
      <c r="HM266" s="285"/>
      <c r="HW266" s="285"/>
    </row>
    <row r="267" s="3" customFormat="true" x14ac:dyDescent="0.25">
      <c r="A267" s="285"/>
      <c r="K267" s="285"/>
      <c r="U267" s="285"/>
      <c r="AE267" s="285"/>
      <c r="AO267" s="285"/>
      <c r="AY267" s="285"/>
      <c r="AZ267" s="285"/>
      <c r="BI267" s="285"/>
      <c r="BS267" s="285"/>
      <c r="CC267" s="285"/>
      <c r="CM267" s="285"/>
      <c r="CW267" s="285"/>
      <c r="DG267" s="285"/>
      <c r="DQ267" s="285"/>
      <c r="EA267" s="285"/>
      <c r="EK267" s="285"/>
      <c r="EU267" s="285"/>
      <c r="FE267" s="285"/>
      <c r="FO267" s="285"/>
      <c r="FY267" s="285"/>
      <c r="GI267" s="285"/>
      <c r="GS267" s="285"/>
      <c r="HC267" s="285"/>
      <c r="HM267" s="285"/>
      <c r="HW267" s="285"/>
    </row>
    <row r="268" s="3" customFormat="true" x14ac:dyDescent="0.25">
      <c r="A268" s="285"/>
      <c r="K268" s="285"/>
      <c r="U268" s="285"/>
      <c r="AE268" s="285"/>
      <c r="AO268" s="285"/>
      <c r="AY268" s="285"/>
      <c r="AZ268" s="285"/>
      <c r="BI268" s="285"/>
      <c r="BS268" s="285"/>
      <c r="CC268" s="285"/>
      <c r="CM268" s="285"/>
      <c r="CW268" s="285"/>
      <c r="DG268" s="285"/>
      <c r="DQ268" s="285"/>
      <c r="EA268" s="285"/>
      <c r="EK268" s="285"/>
      <c r="EU268" s="285"/>
      <c r="FE268" s="285"/>
      <c r="FO268" s="285"/>
      <c r="FY268" s="285"/>
      <c r="GI268" s="285"/>
      <c r="GS268" s="285"/>
      <c r="HC268" s="285"/>
      <c r="HM268" s="285"/>
      <c r="HW268" s="285"/>
    </row>
    <row r="269" s="3" customFormat="true" x14ac:dyDescent="0.25">
      <c r="A269" s="285"/>
      <c r="K269" s="285"/>
      <c r="U269" s="285"/>
      <c r="AE269" s="285"/>
      <c r="AO269" s="285"/>
      <c r="AY269" s="285"/>
      <c r="AZ269" s="285"/>
      <c r="BI269" s="285"/>
      <c r="BS269" s="285"/>
      <c r="CC269" s="285"/>
      <c r="CM269" s="285"/>
      <c r="CW269" s="285"/>
      <c r="DG269" s="285"/>
      <c r="DQ269" s="285"/>
      <c r="EA269" s="285"/>
      <c r="EK269" s="285"/>
      <c r="EU269" s="285"/>
      <c r="FE269" s="285"/>
      <c r="FO269" s="285"/>
      <c r="FY269" s="285"/>
      <c r="GI269" s="285"/>
      <c r="GS269" s="285"/>
      <c r="HC269" s="285"/>
      <c r="HM269" s="285"/>
      <c r="HW269" s="285"/>
    </row>
    <row r="270" s="3" customFormat="true" x14ac:dyDescent="0.25">
      <c r="A270" s="285"/>
      <c r="K270" s="285"/>
      <c r="U270" s="285"/>
      <c r="AE270" s="285"/>
      <c r="AO270" s="285"/>
      <c r="AY270" s="285"/>
      <c r="AZ270" s="285"/>
      <c r="BI270" s="285"/>
      <c r="BS270" s="285"/>
      <c r="CC270" s="285"/>
      <c r="CM270" s="285"/>
      <c r="CW270" s="285"/>
      <c r="DG270" s="285"/>
      <c r="DQ270" s="285"/>
      <c r="EA270" s="285"/>
      <c r="EK270" s="285"/>
      <c r="EU270" s="285"/>
      <c r="FE270" s="285"/>
      <c r="FO270" s="285"/>
      <c r="FY270" s="285"/>
      <c r="GI270" s="285"/>
      <c r="GS270" s="285"/>
      <c r="HC270" s="285"/>
      <c r="HM270" s="285"/>
      <c r="HW270" s="285"/>
    </row>
    <row r="271" s="3" customFormat="true" x14ac:dyDescent="0.25">
      <c r="A271" s="285"/>
      <c r="K271" s="285"/>
      <c r="U271" s="285"/>
      <c r="AE271" s="285"/>
      <c r="AO271" s="285"/>
      <c r="AY271" s="285"/>
      <c r="AZ271" s="285"/>
      <c r="BI271" s="285"/>
      <c r="BS271" s="285"/>
      <c r="CC271" s="285"/>
      <c r="CM271" s="285"/>
      <c r="CW271" s="285"/>
      <c r="DG271" s="285"/>
      <c r="DQ271" s="285"/>
      <c r="EA271" s="285"/>
      <c r="EK271" s="285"/>
      <c r="EU271" s="285"/>
      <c r="FE271" s="285"/>
      <c r="FO271" s="285"/>
      <c r="FY271" s="285"/>
      <c r="GI271" s="285"/>
      <c r="GS271" s="285"/>
      <c r="HC271" s="285"/>
      <c r="HM271" s="285"/>
      <c r="HW271" s="285"/>
    </row>
    <row r="272" s="3" customFormat="true" x14ac:dyDescent="0.25">
      <c r="A272" s="285"/>
      <c r="K272" s="285"/>
      <c r="U272" s="285"/>
      <c r="AE272" s="285"/>
      <c r="AO272" s="285"/>
      <c r="AY272" s="285"/>
      <c r="AZ272" s="285"/>
      <c r="BI272" s="285"/>
      <c r="BS272" s="285"/>
      <c r="CC272" s="285"/>
      <c r="CM272" s="285"/>
      <c r="CW272" s="285"/>
      <c r="DG272" s="285"/>
      <c r="DQ272" s="285"/>
      <c r="EA272" s="285"/>
      <c r="EK272" s="285"/>
      <c r="EU272" s="285"/>
      <c r="FE272" s="285"/>
      <c r="FO272" s="285"/>
      <c r="FY272" s="285"/>
      <c r="GI272" s="285"/>
      <c r="GS272" s="285"/>
      <c r="HC272" s="285"/>
      <c r="HM272" s="285"/>
      <c r="HW272" s="285"/>
    </row>
    <row r="273" s="3" customFormat="true" x14ac:dyDescent="0.25">
      <c r="A273" s="285"/>
      <c r="K273" s="285"/>
      <c r="U273" s="285"/>
      <c r="AE273" s="285"/>
      <c r="AO273" s="285"/>
      <c r="AY273" s="285"/>
      <c r="AZ273" s="285"/>
      <c r="BI273" s="285"/>
      <c r="BS273" s="285"/>
      <c r="CC273" s="285"/>
      <c r="CM273" s="285"/>
      <c r="CW273" s="285"/>
      <c r="DG273" s="285"/>
      <c r="DQ273" s="285"/>
      <c r="EA273" s="285"/>
      <c r="EK273" s="285"/>
      <c r="EU273" s="285"/>
      <c r="FE273" s="285"/>
      <c r="FO273" s="285"/>
      <c r="FY273" s="285"/>
      <c r="GI273" s="285"/>
      <c r="GS273" s="285"/>
      <c r="HC273" s="285"/>
      <c r="HM273" s="285"/>
      <c r="HW273" s="285"/>
    </row>
    <row r="274" s="3" customFormat="true" x14ac:dyDescent="0.25">
      <c r="A274" s="285"/>
      <c r="K274" s="285"/>
      <c r="U274" s="285"/>
      <c r="AE274" s="285"/>
      <c r="AO274" s="285"/>
      <c r="AY274" s="285"/>
      <c r="AZ274" s="285"/>
      <c r="BI274" s="285"/>
      <c r="BS274" s="285"/>
      <c r="CC274" s="285"/>
      <c r="CM274" s="285"/>
      <c r="CW274" s="285"/>
      <c r="DG274" s="285"/>
      <c r="DQ274" s="285"/>
      <c r="EA274" s="285"/>
      <c r="EK274" s="285"/>
      <c r="EU274" s="285"/>
      <c r="FE274" s="285"/>
      <c r="FO274" s="285"/>
      <c r="FY274" s="285"/>
      <c r="GI274" s="285"/>
      <c r="GS274" s="285"/>
      <c r="HC274" s="285"/>
      <c r="HM274" s="285"/>
      <c r="HW274" s="285"/>
    </row>
    <row r="275" s="3" customFormat="true" x14ac:dyDescent="0.25">
      <c r="A275" s="285"/>
      <c r="K275" s="285"/>
      <c r="U275" s="285"/>
      <c r="AE275" s="285"/>
      <c r="AO275" s="285"/>
      <c r="AY275" s="285"/>
      <c r="AZ275" s="285"/>
      <c r="BI275" s="285"/>
      <c r="BS275" s="285"/>
      <c r="CC275" s="285"/>
      <c r="CM275" s="285"/>
      <c r="CW275" s="285"/>
      <c r="DG275" s="285"/>
      <c r="DQ275" s="285"/>
      <c r="EA275" s="285"/>
      <c r="EK275" s="285"/>
      <c r="EU275" s="285"/>
      <c r="FE275" s="285"/>
      <c r="FO275" s="285"/>
      <c r="FY275" s="285"/>
      <c r="GI275" s="285"/>
      <c r="GS275" s="285"/>
      <c r="HC275" s="285"/>
      <c r="HM275" s="285"/>
      <c r="HW275" s="285"/>
    </row>
    <row r="276" s="3" customFormat="true" x14ac:dyDescent="0.25">
      <c r="A276" s="285"/>
      <c r="K276" s="285"/>
      <c r="U276" s="285"/>
      <c r="AE276" s="285"/>
      <c r="AO276" s="285"/>
      <c r="AY276" s="285"/>
      <c r="AZ276" s="285"/>
      <c r="BI276" s="285"/>
      <c r="BS276" s="285"/>
      <c r="CC276" s="285"/>
      <c r="CM276" s="285"/>
      <c r="CW276" s="285"/>
      <c r="DG276" s="285"/>
      <c r="DQ276" s="285"/>
      <c r="EA276" s="285"/>
      <c r="EK276" s="285"/>
      <c r="EU276" s="285"/>
      <c r="FE276" s="285"/>
      <c r="FO276" s="285"/>
      <c r="FY276" s="285"/>
      <c r="GI276" s="285"/>
      <c r="GS276" s="285"/>
      <c r="HC276" s="285"/>
      <c r="HM276" s="285"/>
      <c r="HW276" s="285"/>
    </row>
    <row r="277" s="3" customFormat="true" x14ac:dyDescent="0.25">
      <c r="A277" s="285"/>
      <c r="K277" s="285"/>
      <c r="U277" s="285"/>
      <c r="AE277" s="285"/>
      <c r="AO277" s="285"/>
      <c r="AY277" s="285"/>
      <c r="AZ277" s="285"/>
      <c r="BI277" s="285"/>
      <c r="BS277" s="285"/>
      <c r="CC277" s="285"/>
      <c r="CM277" s="285"/>
      <c r="CW277" s="285"/>
      <c r="DG277" s="285"/>
      <c r="DQ277" s="285"/>
      <c r="EA277" s="285"/>
      <c r="EK277" s="285"/>
      <c r="EU277" s="285"/>
      <c r="FE277" s="285"/>
      <c r="FO277" s="285"/>
      <c r="FY277" s="285"/>
      <c r="GI277" s="285"/>
      <c r="GS277" s="285"/>
      <c r="HC277" s="285"/>
      <c r="HM277" s="285"/>
      <c r="HW277" s="285"/>
    </row>
    <row r="278" s="3" customFormat="true" x14ac:dyDescent="0.25">
      <c r="A278" s="285"/>
      <c r="K278" s="285"/>
      <c r="U278" s="285"/>
      <c r="AE278" s="285"/>
      <c r="AO278" s="285"/>
      <c r="AY278" s="285"/>
      <c r="AZ278" s="285"/>
      <c r="BI278" s="285"/>
      <c r="BS278" s="285"/>
      <c r="CC278" s="285"/>
      <c r="CM278" s="285"/>
      <c r="CW278" s="285"/>
      <c r="DG278" s="285"/>
      <c r="DQ278" s="285"/>
      <c r="EA278" s="285"/>
      <c r="EK278" s="285"/>
      <c r="EU278" s="285"/>
      <c r="FE278" s="285"/>
      <c r="FO278" s="285"/>
      <c r="FY278" s="285"/>
      <c r="GI278" s="285"/>
      <c r="GS278" s="285"/>
      <c r="HC278" s="285"/>
      <c r="HM278" s="285"/>
      <c r="HW278" s="285"/>
    </row>
    <row r="279" s="3" customFormat="true" x14ac:dyDescent="0.25">
      <c r="A279" s="285"/>
      <c r="K279" s="285"/>
      <c r="U279" s="285"/>
      <c r="AE279" s="285"/>
      <c r="AO279" s="285"/>
      <c r="AY279" s="285"/>
      <c r="AZ279" s="285"/>
      <c r="BI279" s="285"/>
      <c r="BS279" s="285"/>
      <c r="CC279" s="285"/>
      <c r="CM279" s="285"/>
      <c r="CW279" s="285"/>
      <c r="DG279" s="285"/>
      <c r="DQ279" s="285"/>
      <c r="EA279" s="285"/>
      <c r="EK279" s="285"/>
      <c r="EU279" s="285"/>
      <c r="FE279" s="285"/>
      <c r="FO279" s="285"/>
      <c r="FY279" s="285"/>
      <c r="GI279" s="285"/>
      <c r="GS279" s="285"/>
      <c r="HC279" s="285"/>
      <c r="HM279" s="285"/>
      <c r="HW279" s="285"/>
    </row>
    <row r="280" s="3" customFormat="true" x14ac:dyDescent="0.25">
      <c r="A280" s="285"/>
      <c r="K280" s="285"/>
      <c r="U280" s="285"/>
      <c r="AE280" s="285"/>
      <c r="AO280" s="285"/>
      <c r="AY280" s="285"/>
      <c r="AZ280" s="285"/>
      <c r="BI280" s="285"/>
      <c r="BS280" s="285"/>
      <c r="CC280" s="285"/>
      <c r="CM280" s="285"/>
      <c r="CW280" s="285"/>
      <c r="DG280" s="285"/>
      <c r="DQ280" s="285"/>
      <c r="EA280" s="285"/>
      <c r="EK280" s="285"/>
      <c r="EU280" s="285"/>
      <c r="FE280" s="285"/>
      <c r="FO280" s="285"/>
      <c r="FY280" s="285"/>
      <c r="GI280" s="285"/>
      <c r="GS280" s="285"/>
      <c r="HC280" s="285"/>
      <c r="HM280" s="285"/>
      <c r="HW280" s="285"/>
    </row>
    <row r="281" s="3" customFormat="true" x14ac:dyDescent="0.25">
      <c r="A281" s="285"/>
      <c r="K281" s="285"/>
      <c r="U281" s="285"/>
      <c r="AE281" s="285"/>
      <c r="AO281" s="285"/>
      <c r="AY281" s="285"/>
      <c r="AZ281" s="285"/>
      <c r="BI281" s="285"/>
      <c r="BS281" s="285"/>
      <c r="CC281" s="285"/>
      <c r="CM281" s="285"/>
      <c r="CW281" s="285"/>
      <c r="DG281" s="285"/>
      <c r="DQ281" s="285"/>
      <c r="EA281" s="285"/>
      <c r="EK281" s="285"/>
      <c r="EU281" s="285"/>
      <c r="FE281" s="285"/>
      <c r="FO281" s="285"/>
      <c r="FY281" s="285"/>
      <c r="GI281" s="285"/>
      <c r="GS281" s="285"/>
      <c r="HC281" s="285"/>
      <c r="HM281" s="285"/>
      <c r="HW281" s="285"/>
    </row>
    <row r="282" s="3" customFormat="true" x14ac:dyDescent="0.25">
      <c r="A282" s="285"/>
      <c r="K282" s="285"/>
      <c r="U282" s="285"/>
      <c r="AE282" s="285"/>
      <c r="AO282" s="285"/>
      <c r="AY282" s="285"/>
      <c r="AZ282" s="285"/>
      <c r="BI282" s="285"/>
      <c r="BS282" s="285"/>
      <c r="CC282" s="285"/>
      <c r="CM282" s="285"/>
      <c r="CW282" s="285"/>
      <c r="DG282" s="285"/>
      <c r="DQ282" s="285"/>
      <c r="EA282" s="285"/>
      <c r="EK282" s="285"/>
      <c r="EU282" s="285"/>
      <c r="FE282" s="285"/>
      <c r="FO282" s="285"/>
      <c r="FY282" s="285"/>
      <c r="GI282" s="285"/>
      <c r="GS282" s="285"/>
      <c r="HC282" s="285"/>
      <c r="HM282" s="285"/>
      <c r="HW282" s="285"/>
    </row>
    <row r="283" s="3" customFormat="true" x14ac:dyDescent="0.25">
      <c r="A283" s="285"/>
      <c r="K283" s="285"/>
      <c r="U283" s="285"/>
      <c r="AE283" s="285"/>
      <c r="AO283" s="285"/>
      <c r="AY283" s="285"/>
      <c r="AZ283" s="285"/>
      <c r="BI283" s="285"/>
      <c r="BS283" s="285"/>
      <c r="CC283" s="285"/>
      <c r="CM283" s="285"/>
      <c r="CW283" s="285"/>
      <c r="DG283" s="285"/>
      <c r="DQ283" s="285"/>
      <c r="EA283" s="285"/>
      <c r="EK283" s="285"/>
      <c r="EU283" s="285"/>
      <c r="FE283" s="285"/>
      <c r="FO283" s="285"/>
      <c r="FY283" s="285"/>
      <c r="GI283" s="285"/>
      <c r="GS283" s="285"/>
      <c r="HC283" s="285"/>
      <c r="HM283" s="285"/>
      <c r="HW283" s="285"/>
    </row>
    <row r="284" s="3" customFormat="true" x14ac:dyDescent="0.25">
      <c r="A284" s="285"/>
      <c r="K284" s="285"/>
      <c r="U284" s="285"/>
      <c r="AE284" s="285"/>
      <c r="AO284" s="285"/>
      <c r="AY284" s="285"/>
      <c r="AZ284" s="285"/>
      <c r="BI284" s="285"/>
      <c r="BS284" s="285"/>
      <c r="CC284" s="285"/>
      <c r="CM284" s="285"/>
      <c r="CW284" s="285"/>
      <c r="DG284" s="285"/>
      <c r="DQ284" s="285"/>
      <c r="EA284" s="285"/>
      <c r="EK284" s="285"/>
      <c r="EU284" s="285"/>
      <c r="FE284" s="285"/>
      <c r="FO284" s="285"/>
      <c r="FY284" s="285"/>
      <c r="GI284" s="285"/>
      <c r="GS284" s="285"/>
      <c r="HC284" s="285"/>
      <c r="HM284" s="285"/>
      <c r="HW284" s="285"/>
    </row>
    <row r="285" s="3" customFormat="true" x14ac:dyDescent="0.25">
      <c r="A285" s="285"/>
      <c r="K285" s="285"/>
      <c r="U285" s="285"/>
      <c r="AE285" s="285"/>
      <c r="AO285" s="285"/>
      <c r="AY285" s="285"/>
      <c r="AZ285" s="285"/>
      <c r="BI285" s="285"/>
      <c r="BS285" s="285"/>
      <c r="CC285" s="285"/>
      <c r="CM285" s="285"/>
      <c r="CW285" s="285"/>
      <c r="DG285" s="285"/>
      <c r="DQ285" s="285"/>
      <c r="EA285" s="285"/>
      <c r="EK285" s="285"/>
      <c r="EU285" s="285"/>
      <c r="FE285" s="285"/>
      <c r="FO285" s="285"/>
      <c r="FY285" s="285"/>
      <c r="GI285" s="285"/>
      <c r="GS285" s="285"/>
      <c r="HC285" s="285"/>
      <c r="HM285" s="285"/>
      <c r="HW285" s="285"/>
    </row>
    <row r="286" s="3" customFormat="true" x14ac:dyDescent="0.25">
      <c r="A286" s="285"/>
      <c r="K286" s="285"/>
      <c r="U286" s="285"/>
      <c r="AE286" s="285"/>
      <c r="AO286" s="285"/>
      <c r="AY286" s="285"/>
      <c r="AZ286" s="285"/>
      <c r="BI286" s="285"/>
      <c r="BS286" s="285"/>
      <c r="CC286" s="285"/>
      <c r="CM286" s="285"/>
      <c r="CW286" s="285"/>
      <c r="DG286" s="285"/>
      <c r="DQ286" s="285"/>
      <c r="EA286" s="285"/>
      <c r="EK286" s="285"/>
      <c r="EU286" s="285"/>
      <c r="FE286" s="285"/>
      <c r="FO286" s="285"/>
      <c r="FY286" s="285"/>
      <c r="GI286" s="285"/>
      <c r="GS286" s="285"/>
      <c r="HC286" s="285"/>
      <c r="HM286" s="285"/>
      <c r="HW286" s="285"/>
    </row>
    <row r="287" s="3" customFormat="true" x14ac:dyDescent="0.25">
      <c r="A287" s="285"/>
      <c r="K287" s="285"/>
      <c r="U287" s="285"/>
      <c r="AE287" s="285"/>
      <c r="AO287" s="285"/>
      <c r="AY287" s="285"/>
      <c r="AZ287" s="285"/>
      <c r="BI287" s="285"/>
      <c r="BS287" s="285"/>
      <c r="CC287" s="285"/>
      <c r="CM287" s="285"/>
      <c r="CW287" s="285"/>
      <c r="DG287" s="285"/>
      <c r="DQ287" s="285"/>
      <c r="EA287" s="285"/>
      <c r="EK287" s="285"/>
      <c r="EU287" s="285"/>
      <c r="FE287" s="285"/>
      <c r="FO287" s="285"/>
      <c r="FY287" s="285"/>
      <c r="GI287" s="285"/>
      <c r="GS287" s="285"/>
      <c r="HC287" s="285"/>
      <c r="HM287" s="285"/>
      <c r="HW287" s="285"/>
    </row>
    <row r="288" s="3" customFormat="true" x14ac:dyDescent="0.25">
      <c r="A288" s="285"/>
      <c r="K288" s="285"/>
      <c r="U288" s="285"/>
      <c r="AE288" s="285"/>
      <c r="AO288" s="285"/>
      <c r="AY288" s="285"/>
      <c r="AZ288" s="285"/>
      <c r="BI288" s="285"/>
      <c r="BS288" s="285"/>
      <c r="CC288" s="285"/>
      <c r="CM288" s="285"/>
      <c r="CW288" s="285"/>
      <c r="DG288" s="285"/>
      <c r="DQ288" s="285"/>
      <c r="EA288" s="285"/>
      <c r="EK288" s="285"/>
      <c r="EU288" s="285"/>
      <c r="FE288" s="285"/>
      <c r="FO288" s="285"/>
      <c r="FY288" s="285"/>
      <c r="GI288" s="285"/>
      <c r="GS288" s="285"/>
      <c r="HC288" s="285"/>
      <c r="HM288" s="285"/>
      <c r="HW288" s="285"/>
    </row>
    <row r="289" s="3" customFormat="true" x14ac:dyDescent="0.25">
      <c r="A289" s="285"/>
      <c r="K289" s="285"/>
      <c r="U289" s="285"/>
      <c r="AE289" s="285"/>
      <c r="AO289" s="285"/>
      <c r="AY289" s="285"/>
      <c r="AZ289" s="285"/>
      <c r="BI289" s="285"/>
      <c r="BS289" s="285"/>
      <c r="CC289" s="285"/>
      <c r="CM289" s="285"/>
      <c r="CW289" s="285"/>
      <c r="DG289" s="285"/>
      <c r="DQ289" s="285"/>
      <c r="EA289" s="285"/>
      <c r="EK289" s="285"/>
      <c r="EU289" s="285"/>
      <c r="FE289" s="285"/>
      <c r="FO289" s="285"/>
      <c r="FY289" s="285"/>
      <c r="GI289" s="285"/>
      <c r="GS289" s="285"/>
      <c r="HC289" s="285"/>
      <c r="HM289" s="285"/>
      <c r="HW289" s="285"/>
    </row>
    <row r="290" s="3" customFormat="true" x14ac:dyDescent="0.25">
      <c r="A290" s="285"/>
      <c r="K290" s="285"/>
      <c r="U290" s="285"/>
      <c r="AE290" s="285"/>
      <c r="AO290" s="285"/>
      <c r="AY290" s="285"/>
      <c r="AZ290" s="285"/>
      <c r="BI290" s="285"/>
      <c r="BS290" s="285"/>
      <c r="CC290" s="285"/>
      <c r="CM290" s="285"/>
      <c r="CW290" s="285"/>
      <c r="DG290" s="285"/>
      <c r="DQ290" s="285"/>
      <c r="EA290" s="285"/>
      <c r="EK290" s="285"/>
      <c r="EU290" s="285"/>
      <c r="FE290" s="285"/>
      <c r="FO290" s="285"/>
      <c r="FY290" s="285"/>
      <c r="GI290" s="285"/>
      <c r="GS290" s="285"/>
      <c r="HC290" s="285"/>
      <c r="HM290" s="285"/>
      <c r="HW290" s="285"/>
    </row>
    <row r="291" s="3" customFormat="true" x14ac:dyDescent="0.25">
      <c r="A291" s="285"/>
      <c r="K291" s="285"/>
      <c r="U291" s="285"/>
      <c r="AE291" s="285"/>
      <c r="AO291" s="285"/>
      <c r="AY291" s="285"/>
      <c r="AZ291" s="285"/>
      <c r="BI291" s="285"/>
      <c r="BS291" s="285"/>
      <c r="CC291" s="285"/>
      <c r="CM291" s="285"/>
      <c r="CW291" s="285"/>
      <c r="DG291" s="285"/>
      <c r="DQ291" s="285"/>
      <c r="EA291" s="285"/>
      <c r="EK291" s="285"/>
      <c r="EU291" s="285"/>
      <c r="FE291" s="285"/>
      <c r="FO291" s="285"/>
      <c r="FY291" s="285"/>
      <c r="GI291" s="285"/>
      <c r="GS291" s="285"/>
      <c r="HC291" s="285"/>
      <c r="HM291" s="285"/>
      <c r="HW291" s="285"/>
    </row>
    <row r="292" s="3" customFormat="true" x14ac:dyDescent="0.25">
      <c r="A292" s="285"/>
      <c r="K292" s="285"/>
      <c r="U292" s="285"/>
      <c r="AE292" s="285"/>
      <c r="AO292" s="285"/>
      <c r="AY292" s="285"/>
      <c r="AZ292" s="285"/>
      <c r="BI292" s="285"/>
      <c r="BS292" s="285"/>
      <c r="CC292" s="285"/>
      <c r="CM292" s="285"/>
      <c r="CW292" s="285"/>
      <c r="DG292" s="285"/>
      <c r="DQ292" s="285"/>
      <c r="EA292" s="285"/>
      <c r="EK292" s="285"/>
      <c r="EU292" s="285"/>
      <c r="FE292" s="285"/>
      <c r="FO292" s="285"/>
      <c r="FY292" s="285"/>
      <c r="GI292" s="285"/>
      <c r="GS292" s="285"/>
      <c r="HC292" s="285"/>
      <c r="HM292" s="285"/>
      <c r="HW292" s="285"/>
    </row>
    <row r="293" s="3" customFormat="true" x14ac:dyDescent="0.25">
      <c r="A293" s="285"/>
      <c r="K293" s="285"/>
      <c r="U293" s="285"/>
      <c r="AE293" s="285"/>
      <c r="AO293" s="285"/>
      <c r="AY293" s="285"/>
      <c r="AZ293" s="285"/>
      <c r="BI293" s="285"/>
      <c r="BS293" s="285"/>
      <c r="CC293" s="285"/>
      <c r="CM293" s="285"/>
      <c r="CW293" s="285"/>
      <c r="DG293" s="285"/>
      <c r="DQ293" s="285"/>
      <c r="EA293" s="285"/>
      <c r="EK293" s="285"/>
      <c r="EU293" s="285"/>
      <c r="FE293" s="285"/>
      <c r="FO293" s="285"/>
      <c r="FY293" s="285"/>
      <c r="GI293" s="285"/>
      <c r="GS293" s="285"/>
      <c r="HC293" s="285"/>
      <c r="HM293" s="285"/>
      <c r="HW293" s="285"/>
    </row>
    <row r="294" s="3" customFormat="true" x14ac:dyDescent="0.25">
      <c r="A294" s="285"/>
      <c r="K294" s="285"/>
      <c r="U294" s="285"/>
      <c r="AE294" s="285"/>
      <c r="AO294" s="285"/>
      <c r="AY294" s="285"/>
      <c r="AZ294" s="285"/>
      <c r="BI294" s="285"/>
      <c r="BS294" s="285"/>
      <c r="CC294" s="285"/>
      <c r="CM294" s="285"/>
      <c r="CW294" s="285"/>
      <c r="DG294" s="285"/>
      <c r="DQ294" s="285"/>
      <c r="EA294" s="285"/>
      <c r="EK294" s="285"/>
      <c r="EU294" s="285"/>
      <c r="FE294" s="285"/>
      <c r="FO294" s="285"/>
      <c r="FY294" s="285"/>
      <c r="GI294" s="285"/>
      <c r="GS294" s="285"/>
      <c r="HC294" s="285"/>
      <c r="HM294" s="285"/>
      <c r="HW294" s="285"/>
    </row>
    <row r="295" s="3" customFormat="true" x14ac:dyDescent="0.25">
      <c r="A295" s="285"/>
      <c r="K295" s="285"/>
      <c r="U295" s="285"/>
      <c r="AE295" s="285"/>
      <c r="AO295" s="285"/>
      <c r="AY295" s="285"/>
      <c r="AZ295" s="285"/>
      <c r="BI295" s="285"/>
      <c r="BS295" s="285"/>
      <c r="CC295" s="285"/>
      <c r="CM295" s="285"/>
      <c r="CW295" s="285"/>
      <c r="DG295" s="285"/>
      <c r="DQ295" s="285"/>
      <c r="EA295" s="285"/>
      <c r="EK295" s="285"/>
      <c r="EU295" s="285"/>
      <c r="FE295" s="285"/>
      <c r="FO295" s="285"/>
      <c r="FY295" s="285"/>
      <c r="GI295" s="285"/>
      <c r="GS295" s="285"/>
      <c r="HC295" s="285"/>
      <c r="HM295" s="285"/>
      <c r="HW295" s="285"/>
    </row>
    <row r="296" s="3" customFormat="true" x14ac:dyDescent="0.25">
      <c r="A296" s="285"/>
      <c r="K296" s="285"/>
      <c r="U296" s="285"/>
      <c r="AE296" s="285"/>
      <c r="AO296" s="285"/>
      <c r="AY296" s="285"/>
      <c r="AZ296" s="285"/>
      <c r="BI296" s="285"/>
      <c r="BS296" s="285"/>
      <c r="CC296" s="285"/>
      <c r="CM296" s="285"/>
      <c r="CW296" s="285"/>
      <c r="DG296" s="285"/>
      <c r="DQ296" s="285"/>
      <c r="EA296" s="285"/>
      <c r="EK296" s="285"/>
      <c r="EU296" s="285"/>
      <c r="FE296" s="285"/>
      <c r="FO296" s="285"/>
      <c r="FY296" s="285"/>
      <c r="GI296" s="285"/>
      <c r="GS296" s="285"/>
      <c r="HC296" s="285"/>
      <c r="HM296" s="285"/>
      <c r="HW296" s="285"/>
    </row>
    <row r="297" s="3" customFormat="true" x14ac:dyDescent="0.25">
      <c r="A297" s="285"/>
      <c r="K297" s="285"/>
      <c r="U297" s="285"/>
      <c r="AE297" s="285"/>
      <c r="AO297" s="285"/>
      <c r="AY297" s="285"/>
      <c r="AZ297" s="285"/>
      <c r="BI297" s="285"/>
      <c r="BS297" s="285"/>
      <c r="CC297" s="285"/>
      <c r="CM297" s="285"/>
      <c r="CW297" s="285"/>
      <c r="DG297" s="285"/>
      <c r="DQ297" s="285"/>
      <c r="EA297" s="285"/>
      <c r="EK297" s="285"/>
      <c r="EU297" s="285"/>
      <c r="FE297" s="285"/>
      <c r="FO297" s="285"/>
      <c r="FY297" s="285"/>
      <c r="GI297" s="285"/>
      <c r="GS297" s="285"/>
      <c r="HC297" s="285"/>
      <c r="HM297" s="285"/>
      <c r="HW297" s="285"/>
    </row>
    <row r="298" s="3" customFormat="true" x14ac:dyDescent="0.25">
      <c r="A298" s="285"/>
      <c r="K298" s="285"/>
      <c r="U298" s="285"/>
      <c r="AE298" s="285"/>
      <c r="AO298" s="285"/>
      <c r="AY298" s="285"/>
      <c r="AZ298" s="285"/>
      <c r="BI298" s="285"/>
      <c r="BS298" s="285"/>
      <c r="CC298" s="285"/>
      <c r="CM298" s="285"/>
      <c r="CW298" s="285"/>
      <c r="DG298" s="285"/>
      <c r="DQ298" s="285"/>
      <c r="EA298" s="285"/>
      <c r="EK298" s="285"/>
      <c r="EU298" s="285"/>
      <c r="FE298" s="285"/>
      <c r="FO298" s="285"/>
      <c r="FY298" s="285"/>
      <c r="GI298" s="285"/>
      <c r="GS298" s="285"/>
      <c r="HC298" s="285"/>
      <c r="HM298" s="285"/>
      <c r="HW298" s="285"/>
    </row>
    <row r="299" s="3" customFormat="true" x14ac:dyDescent="0.25">
      <c r="A299" s="285"/>
      <c r="K299" s="285"/>
      <c r="U299" s="285"/>
      <c r="AE299" s="285"/>
      <c r="AO299" s="285"/>
      <c r="AY299" s="285"/>
      <c r="AZ299" s="285"/>
      <c r="BI299" s="285"/>
      <c r="BS299" s="285"/>
      <c r="CC299" s="285"/>
      <c r="CM299" s="285"/>
      <c r="CW299" s="285"/>
      <c r="DG299" s="285"/>
      <c r="DQ299" s="285"/>
      <c r="EA299" s="285"/>
      <c r="EK299" s="285"/>
      <c r="EU299" s="285"/>
      <c r="FE299" s="285"/>
      <c r="FO299" s="285"/>
      <c r="FY299" s="285"/>
      <c r="GI299" s="285"/>
      <c r="GS299" s="285"/>
      <c r="HC299" s="285"/>
      <c r="HM299" s="285"/>
      <c r="HW299" s="285"/>
    </row>
    <row r="300" s="3" customFormat="true" x14ac:dyDescent="0.25">
      <c r="A300" s="285"/>
      <c r="K300" s="285"/>
      <c r="U300" s="285"/>
      <c r="AE300" s="285"/>
      <c r="AO300" s="285"/>
      <c r="AY300" s="285"/>
      <c r="AZ300" s="285"/>
      <c r="BI300" s="285"/>
      <c r="BS300" s="285"/>
      <c r="CC300" s="285"/>
      <c r="CM300" s="285"/>
      <c r="CW300" s="285"/>
      <c r="DG300" s="285"/>
      <c r="DQ300" s="285"/>
      <c r="EA300" s="285"/>
      <c r="EK300" s="285"/>
      <c r="EU300" s="285"/>
      <c r="FE300" s="285"/>
      <c r="FO300" s="285"/>
      <c r="FY300" s="285"/>
      <c r="GI300" s="285"/>
      <c r="GS300" s="285"/>
      <c r="HC300" s="285"/>
      <c r="HM300" s="285"/>
      <c r="HW300" s="285"/>
    </row>
    <row r="301" s="3" customFormat="true" x14ac:dyDescent="0.25">
      <c r="A301" s="285"/>
      <c r="K301" s="285"/>
      <c r="U301" s="285"/>
      <c r="AE301" s="285"/>
      <c r="AO301" s="285"/>
      <c r="AY301" s="285"/>
      <c r="AZ301" s="285"/>
      <c r="BI301" s="285"/>
      <c r="BS301" s="285"/>
      <c r="CC301" s="285"/>
      <c r="CM301" s="285"/>
      <c r="CW301" s="285"/>
      <c r="DG301" s="285"/>
      <c r="DQ301" s="285"/>
      <c r="EA301" s="285"/>
      <c r="EK301" s="285"/>
      <c r="EU301" s="285"/>
      <c r="FE301" s="285"/>
      <c r="FO301" s="285"/>
      <c r="FY301" s="285"/>
      <c r="GI301" s="285"/>
      <c r="GS301" s="285"/>
      <c r="HC301" s="285"/>
      <c r="HM301" s="285"/>
      <c r="HW301" s="285"/>
    </row>
    <row r="302" s="3" customFormat="true" x14ac:dyDescent="0.25">
      <c r="A302" s="285"/>
      <c r="K302" s="285"/>
      <c r="U302" s="285"/>
      <c r="AE302" s="285"/>
      <c r="AO302" s="285"/>
      <c r="AY302" s="285"/>
      <c r="AZ302" s="285"/>
      <c r="BI302" s="285"/>
      <c r="BS302" s="285"/>
      <c r="CC302" s="285"/>
      <c r="CM302" s="285"/>
      <c r="CW302" s="285"/>
      <c r="DG302" s="285"/>
      <c r="DQ302" s="285"/>
      <c r="EA302" s="285"/>
      <c r="EK302" s="285"/>
      <c r="EU302" s="285"/>
      <c r="FE302" s="285"/>
      <c r="FO302" s="285"/>
      <c r="FY302" s="285"/>
      <c r="GI302" s="285"/>
      <c r="GS302" s="285"/>
      <c r="HC302" s="285"/>
      <c r="HM302" s="285"/>
      <c r="HW302" s="285"/>
    </row>
    <row r="303" s="3" customFormat="true" x14ac:dyDescent="0.25">
      <c r="A303" s="285"/>
      <c r="K303" s="285"/>
      <c r="U303" s="285"/>
      <c r="AE303" s="285"/>
      <c r="AO303" s="285"/>
      <c r="AY303" s="285"/>
      <c r="AZ303" s="285"/>
      <c r="BI303" s="285"/>
      <c r="BS303" s="285"/>
      <c r="CC303" s="285"/>
      <c r="CM303" s="285"/>
      <c r="CW303" s="285"/>
      <c r="DG303" s="285"/>
      <c r="DQ303" s="285"/>
      <c r="EA303" s="285"/>
      <c r="EK303" s="285"/>
      <c r="EU303" s="285"/>
      <c r="FE303" s="285"/>
      <c r="FO303" s="285"/>
      <c r="FY303" s="285"/>
      <c r="GI303" s="285"/>
      <c r="GS303" s="285"/>
      <c r="HC303" s="285"/>
      <c r="HM303" s="285"/>
      <c r="HW303" s="285"/>
    </row>
    <row r="304" s="3" customFormat="true" x14ac:dyDescent="0.25">
      <c r="A304" s="285"/>
      <c r="K304" s="285"/>
      <c r="U304" s="285"/>
      <c r="AE304" s="285"/>
      <c r="AO304" s="285"/>
      <c r="AY304" s="285"/>
      <c r="AZ304" s="285"/>
      <c r="BI304" s="285"/>
      <c r="BS304" s="285"/>
      <c r="CC304" s="285"/>
      <c r="CM304" s="285"/>
      <c r="CW304" s="285"/>
      <c r="DG304" s="285"/>
      <c r="DQ304" s="285"/>
      <c r="EA304" s="285"/>
      <c r="EK304" s="285"/>
      <c r="EU304" s="285"/>
      <c r="FE304" s="285"/>
      <c r="FO304" s="285"/>
      <c r="FY304" s="285"/>
      <c r="GI304" s="285"/>
      <c r="GS304" s="285"/>
      <c r="HC304" s="285"/>
      <c r="HM304" s="285"/>
      <c r="HW304" s="285"/>
    </row>
    <row r="305" s="3" customFormat="true" x14ac:dyDescent="0.25">
      <c r="A305" s="285"/>
      <c r="K305" s="285"/>
      <c r="U305" s="285"/>
      <c r="AE305" s="285"/>
      <c r="AO305" s="285"/>
      <c r="AY305" s="285"/>
      <c r="AZ305" s="285"/>
      <c r="BI305" s="285"/>
      <c r="BS305" s="285"/>
      <c r="CC305" s="285"/>
      <c r="CM305" s="285"/>
      <c r="CW305" s="285"/>
      <c r="DG305" s="285"/>
      <c r="DQ305" s="285"/>
      <c r="EA305" s="285"/>
      <c r="EK305" s="285"/>
      <c r="EU305" s="285"/>
      <c r="FE305" s="285"/>
      <c r="FO305" s="285"/>
      <c r="FY305" s="285"/>
      <c r="GI305" s="285"/>
      <c r="GS305" s="285"/>
      <c r="HC305" s="285"/>
      <c r="HM305" s="285"/>
      <c r="HW305" s="285"/>
    </row>
    <row r="306" s="3" customFormat="true" x14ac:dyDescent="0.25">
      <c r="A306" s="285"/>
      <c r="K306" s="285"/>
      <c r="U306" s="285"/>
      <c r="AE306" s="285"/>
      <c r="AO306" s="285"/>
      <c r="AY306" s="285"/>
      <c r="AZ306" s="285"/>
      <c r="BI306" s="285"/>
      <c r="BS306" s="285"/>
      <c r="CC306" s="285"/>
      <c r="CM306" s="285"/>
      <c r="CW306" s="285"/>
      <c r="DG306" s="285"/>
      <c r="DQ306" s="285"/>
      <c r="EA306" s="285"/>
      <c r="EK306" s="285"/>
      <c r="EU306" s="285"/>
      <c r="FE306" s="285"/>
      <c r="FO306" s="285"/>
      <c r="FY306" s="285"/>
      <c r="GI306" s="285"/>
      <c r="GS306" s="285"/>
      <c r="HC306" s="285"/>
      <c r="HM306" s="285"/>
      <c r="HW306" s="285"/>
    </row>
    <row r="307" s="3" customFormat="true" x14ac:dyDescent="0.25">
      <c r="A307" s="285"/>
      <c r="K307" s="285"/>
      <c r="U307" s="285"/>
      <c r="AE307" s="285"/>
      <c r="AO307" s="285"/>
      <c r="AY307" s="285"/>
      <c r="AZ307" s="285"/>
      <c r="BI307" s="285"/>
      <c r="BS307" s="285"/>
      <c r="CC307" s="285"/>
      <c r="CM307" s="285"/>
      <c r="CW307" s="285"/>
      <c r="DG307" s="285"/>
      <c r="DQ307" s="285"/>
      <c r="EA307" s="285"/>
      <c r="EK307" s="285"/>
      <c r="EU307" s="285"/>
      <c r="FE307" s="285"/>
      <c r="FO307" s="285"/>
      <c r="FY307" s="285"/>
      <c r="GI307" s="285"/>
      <c r="GS307" s="285"/>
      <c r="HC307" s="285"/>
      <c r="HM307" s="285"/>
      <c r="HW307" s="285"/>
    </row>
    <row r="308" s="3" customFormat="true" x14ac:dyDescent="0.25">
      <c r="A308" s="285"/>
      <c r="K308" s="285"/>
      <c r="U308" s="285"/>
      <c r="AE308" s="285"/>
      <c r="AO308" s="285"/>
      <c r="AY308" s="285"/>
      <c r="AZ308" s="285"/>
      <c r="BI308" s="285"/>
      <c r="BS308" s="285"/>
      <c r="CC308" s="285"/>
      <c r="CM308" s="285"/>
      <c r="CW308" s="285"/>
      <c r="DG308" s="285"/>
      <c r="DQ308" s="285"/>
      <c r="EA308" s="285"/>
      <c r="EK308" s="285"/>
      <c r="EU308" s="285"/>
      <c r="FE308" s="285"/>
      <c r="FO308" s="285"/>
      <c r="FY308" s="285"/>
      <c r="GI308" s="285"/>
      <c r="GS308" s="285"/>
      <c r="HC308" s="285"/>
      <c r="HM308" s="285"/>
      <c r="HW308" s="285"/>
    </row>
    <row r="309" s="3" customFormat="true" x14ac:dyDescent="0.25">
      <c r="A309" s="285"/>
      <c r="K309" s="285"/>
      <c r="U309" s="285"/>
      <c r="AE309" s="285"/>
      <c r="AO309" s="285"/>
      <c r="AY309" s="285"/>
      <c r="AZ309" s="285"/>
      <c r="BI309" s="285"/>
      <c r="BS309" s="285"/>
      <c r="CC309" s="285"/>
      <c r="CM309" s="285"/>
      <c r="CW309" s="285"/>
      <c r="DG309" s="285"/>
      <c r="DQ309" s="285"/>
      <c r="EA309" s="285"/>
      <c r="EK309" s="285"/>
      <c r="EU309" s="285"/>
      <c r="FE309" s="285"/>
      <c r="FO309" s="285"/>
      <c r="FY309" s="285"/>
      <c r="GI309" s="285"/>
      <c r="GS309" s="285"/>
      <c r="HC309" s="285"/>
      <c r="HM309" s="285"/>
      <c r="HW309" s="285"/>
    </row>
    <row r="310" s="3" customFormat="true" x14ac:dyDescent="0.25">
      <c r="A310" s="285"/>
      <c r="K310" s="285"/>
      <c r="U310" s="285"/>
      <c r="AE310" s="285"/>
      <c r="AO310" s="285"/>
      <c r="AY310" s="285"/>
      <c r="AZ310" s="285"/>
      <c r="BI310" s="285"/>
      <c r="BS310" s="285"/>
      <c r="CC310" s="285"/>
      <c r="CM310" s="285"/>
      <c r="CW310" s="285"/>
      <c r="DG310" s="285"/>
      <c r="DQ310" s="285"/>
      <c r="EA310" s="285"/>
      <c r="EK310" s="285"/>
      <c r="EU310" s="285"/>
      <c r="FE310" s="285"/>
      <c r="FO310" s="285"/>
      <c r="FY310" s="285"/>
      <c r="GI310" s="285"/>
      <c r="GS310" s="285"/>
      <c r="HC310" s="285"/>
      <c r="HM310" s="285"/>
      <c r="HW310" s="285"/>
    </row>
    <row r="311" s="3" customFormat="true" x14ac:dyDescent="0.25">
      <c r="A311" s="285"/>
      <c r="K311" s="285"/>
      <c r="U311" s="285"/>
      <c r="AE311" s="285"/>
      <c r="AO311" s="285"/>
      <c r="AY311" s="285"/>
      <c r="AZ311" s="285"/>
      <c r="BI311" s="285"/>
      <c r="BS311" s="285"/>
      <c r="CC311" s="285"/>
      <c r="CM311" s="285"/>
      <c r="CW311" s="285"/>
      <c r="DG311" s="285"/>
      <c r="DQ311" s="285"/>
      <c r="EA311" s="285"/>
      <c r="EK311" s="285"/>
      <c r="EU311" s="285"/>
      <c r="FE311" s="285"/>
      <c r="FO311" s="285"/>
      <c r="FY311" s="285"/>
      <c r="GI311" s="285"/>
      <c r="GS311" s="285"/>
      <c r="HC311" s="285"/>
      <c r="HM311" s="285"/>
      <c r="HW311" s="285"/>
    </row>
    <row r="312" s="3" customFormat="true" x14ac:dyDescent="0.25">
      <c r="A312" s="285"/>
      <c r="K312" s="285"/>
      <c r="U312" s="285"/>
      <c r="AE312" s="285"/>
      <c r="AO312" s="285"/>
      <c r="AY312" s="285"/>
      <c r="AZ312" s="285"/>
      <c r="BI312" s="285"/>
      <c r="BS312" s="285"/>
      <c r="CC312" s="285"/>
      <c r="CM312" s="285"/>
      <c r="CW312" s="285"/>
      <c r="DG312" s="285"/>
      <c r="DQ312" s="285"/>
      <c r="EA312" s="285"/>
      <c r="EK312" s="285"/>
      <c r="EU312" s="285"/>
      <c r="FE312" s="285"/>
      <c r="FO312" s="285"/>
      <c r="FY312" s="285"/>
      <c r="GI312" s="285"/>
      <c r="GS312" s="285"/>
      <c r="HC312" s="285"/>
      <c r="HM312" s="285"/>
      <c r="HW312" s="285"/>
    </row>
    <row r="313" s="3" customFormat="true" x14ac:dyDescent="0.25">
      <c r="A313" s="285"/>
      <c r="K313" s="285"/>
      <c r="U313" s="285"/>
      <c r="AE313" s="285"/>
      <c r="AO313" s="285"/>
      <c r="AY313" s="285"/>
      <c r="AZ313" s="285"/>
      <c r="BI313" s="285"/>
      <c r="BS313" s="285"/>
      <c r="CC313" s="285"/>
      <c r="CM313" s="285"/>
      <c r="CW313" s="285"/>
      <c r="DG313" s="285"/>
      <c r="DQ313" s="285"/>
      <c r="EA313" s="285"/>
      <c r="EK313" s="285"/>
      <c r="EU313" s="285"/>
      <c r="FE313" s="285"/>
      <c r="FO313" s="285"/>
      <c r="FY313" s="285"/>
      <c r="GI313" s="285"/>
      <c r="GS313" s="285"/>
      <c r="HC313" s="285"/>
      <c r="HM313" s="285"/>
      <c r="HW313" s="285"/>
    </row>
    <row r="314" s="3" customFormat="true" x14ac:dyDescent="0.25">
      <c r="A314" s="285"/>
      <c r="K314" s="285"/>
      <c r="U314" s="285"/>
      <c r="AE314" s="285"/>
      <c r="AO314" s="285"/>
      <c r="AY314" s="285"/>
      <c r="AZ314" s="285"/>
      <c r="BI314" s="285"/>
      <c r="BS314" s="285"/>
      <c r="CC314" s="285"/>
      <c r="CM314" s="285"/>
      <c r="CW314" s="285"/>
      <c r="DG314" s="285"/>
      <c r="DQ314" s="285"/>
      <c r="EA314" s="285"/>
      <c r="EK314" s="285"/>
      <c r="EU314" s="285"/>
      <c r="FE314" s="285"/>
      <c r="FO314" s="285"/>
      <c r="FY314" s="285"/>
      <c r="GI314" s="285"/>
      <c r="GS314" s="285"/>
      <c r="HC314" s="285"/>
      <c r="HM314" s="285"/>
      <c r="HW314" s="285"/>
    </row>
    <row r="315" s="3" customFormat="true" x14ac:dyDescent="0.25">
      <c r="A315" s="285"/>
      <c r="K315" s="285"/>
      <c r="U315" s="285"/>
      <c r="AE315" s="285"/>
      <c r="AO315" s="285"/>
      <c r="AY315" s="285"/>
      <c r="AZ315" s="285"/>
      <c r="BI315" s="285"/>
      <c r="BS315" s="285"/>
      <c r="CC315" s="285"/>
      <c r="CM315" s="285"/>
      <c r="CW315" s="285"/>
      <c r="DG315" s="285"/>
      <c r="DQ315" s="285"/>
      <c r="EA315" s="285"/>
      <c r="EK315" s="285"/>
      <c r="EU315" s="285"/>
      <c r="FE315" s="285"/>
      <c r="FO315" s="285"/>
      <c r="FY315" s="285"/>
      <c r="GI315" s="285"/>
      <c r="GS315" s="285"/>
      <c r="HC315" s="285"/>
      <c r="HM315" s="285"/>
      <c r="HW315" s="285"/>
    </row>
    <row r="316" s="3" customFormat="true" x14ac:dyDescent="0.25">
      <c r="A316" s="285"/>
      <c r="K316" s="285"/>
      <c r="U316" s="285"/>
      <c r="AE316" s="285"/>
      <c r="AO316" s="285"/>
      <c r="AY316" s="285"/>
      <c r="AZ316" s="285"/>
      <c r="BI316" s="285"/>
      <c r="BS316" s="285"/>
      <c r="CC316" s="285"/>
      <c r="CM316" s="285"/>
      <c r="CW316" s="285"/>
      <c r="DG316" s="285"/>
      <c r="DQ316" s="285"/>
      <c r="EA316" s="285"/>
      <c r="EK316" s="285"/>
      <c r="EU316" s="285"/>
      <c r="FE316" s="285"/>
      <c r="FO316" s="285"/>
      <c r="FY316" s="285"/>
      <c r="GI316" s="285"/>
      <c r="GS316" s="285"/>
      <c r="HC316" s="285"/>
      <c r="HM316" s="285"/>
      <c r="HW316" s="285"/>
    </row>
    <row r="317" s="3" customFormat="true" x14ac:dyDescent="0.25">
      <c r="A317" s="285"/>
      <c r="K317" s="285"/>
      <c r="U317" s="285"/>
      <c r="AE317" s="285"/>
      <c r="AO317" s="285"/>
      <c r="AY317" s="285"/>
      <c r="AZ317" s="285"/>
      <c r="BI317" s="285"/>
      <c r="BS317" s="285"/>
      <c r="CC317" s="285"/>
      <c r="CM317" s="285"/>
      <c r="CW317" s="285"/>
      <c r="DG317" s="285"/>
      <c r="DQ317" s="285"/>
      <c r="EA317" s="285"/>
      <c r="EK317" s="285"/>
      <c r="EU317" s="285"/>
      <c r="FE317" s="285"/>
      <c r="FO317" s="285"/>
      <c r="FY317" s="285"/>
      <c r="GI317" s="285"/>
      <c r="GS317" s="285"/>
      <c r="HC317" s="285"/>
      <c r="HM317" s="285"/>
      <c r="HW317" s="285"/>
    </row>
    <row r="318" s="3" customFormat="true" x14ac:dyDescent="0.25">
      <c r="A318" s="285"/>
      <c r="K318" s="285"/>
      <c r="U318" s="285"/>
      <c r="AE318" s="285"/>
      <c r="AO318" s="285"/>
      <c r="AY318" s="285"/>
      <c r="AZ318" s="285"/>
      <c r="BI318" s="285"/>
      <c r="BS318" s="285"/>
      <c r="CC318" s="285"/>
      <c r="CM318" s="285"/>
      <c r="CW318" s="285"/>
      <c r="DG318" s="285"/>
      <c r="DQ318" s="285"/>
      <c r="EA318" s="285"/>
      <c r="EK318" s="285"/>
      <c r="EU318" s="285"/>
      <c r="FE318" s="285"/>
      <c r="FO318" s="285"/>
      <c r="FY318" s="285"/>
      <c r="GI318" s="285"/>
      <c r="GS318" s="285"/>
      <c r="HC318" s="285"/>
      <c r="HM318" s="285"/>
      <c r="HW318" s="285"/>
    </row>
    <row r="319" s="3" customFormat="true" x14ac:dyDescent="0.25">
      <c r="A319" s="285"/>
      <c r="K319" s="285"/>
      <c r="U319" s="285"/>
      <c r="AE319" s="285"/>
      <c r="AO319" s="285"/>
      <c r="AY319" s="285"/>
      <c r="AZ319" s="285"/>
      <c r="BI319" s="285"/>
      <c r="BS319" s="285"/>
      <c r="CC319" s="285"/>
      <c r="CM319" s="285"/>
      <c r="CW319" s="285"/>
      <c r="DG319" s="285"/>
      <c r="DQ319" s="285"/>
      <c r="EA319" s="285"/>
      <c r="EK319" s="285"/>
      <c r="EU319" s="285"/>
      <c r="FE319" s="285"/>
      <c r="FO319" s="285"/>
      <c r="FY319" s="285"/>
      <c r="GI319" s="285"/>
      <c r="GS319" s="285"/>
      <c r="HC319" s="285"/>
      <c r="HM319" s="285"/>
      <c r="HW319" s="285"/>
    </row>
    <row r="320" s="3" customFormat="true" x14ac:dyDescent="0.25">
      <c r="A320" s="285"/>
      <c r="K320" s="285"/>
      <c r="U320" s="285"/>
      <c r="AE320" s="285"/>
      <c r="AO320" s="285"/>
      <c r="AY320" s="285"/>
      <c r="AZ320" s="285"/>
      <c r="BI320" s="285"/>
      <c r="BS320" s="285"/>
      <c r="CC320" s="285"/>
      <c r="CM320" s="285"/>
      <c r="CW320" s="285"/>
      <c r="DG320" s="285"/>
      <c r="DQ320" s="285"/>
      <c r="EA320" s="285"/>
      <c r="EK320" s="285"/>
      <c r="EU320" s="285"/>
      <c r="FE320" s="285"/>
      <c r="FO320" s="285"/>
      <c r="FY320" s="285"/>
      <c r="GI320" s="285"/>
      <c r="GS320" s="285"/>
      <c r="HC320" s="285"/>
      <c r="HM320" s="285"/>
      <c r="HW320" s="285"/>
    </row>
    <row r="321" s="3" customFormat="true" x14ac:dyDescent="0.25">
      <c r="A321" s="285"/>
      <c r="K321" s="285"/>
      <c r="U321" s="285"/>
      <c r="AE321" s="285"/>
      <c r="AO321" s="285"/>
      <c r="AY321" s="285"/>
      <c r="AZ321" s="285"/>
      <c r="BI321" s="285"/>
      <c r="BS321" s="285"/>
      <c r="CC321" s="285"/>
      <c r="CM321" s="285"/>
      <c r="CW321" s="285"/>
      <c r="DG321" s="285"/>
      <c r="DQ321" s="285"/>
      <c r="EA321" s="285"/>
      <c r="EK321" s="285"/>
      <c r="EU321" s="285"/>
      <c r="FE321" s="285"/>
      <c r="FO321" s="285"/>
      <c r="FY321" s="285"/>
      <c r="GI321" s="285"/>
      <c r="GS321" s="285"/>
      <c r="HC321" s="285"/>
      <c r="HM321" s="285"/>
      <c r="HW321" s="285"/>
    </row>
    <row r="322" s="3" customFormat="true" x14ac:dyDescent="0.25">
      <c r="A322" s="285"/>
      <c r="K322" s="285"/>
      <c r="U322" s="285"/>
      <c r="AE322" s="285"/>
      <c r="AO322" s="285"/>
      <c r="AY322" s="285"/>
      <c r="AZ322" s="285"/>
      <c r="BI322" s="285"/>
      <c r="BS322" s="285"/>
      <c r="CC322" s="285"/>
      <c r="CM322" s="285"/>
      <c r="CW322" s="285"/>
      <c r="DG322" s="285"/>
      <c r="DQ322" s="285"/>
      <c r="EA322" s="285"/>
      <c r="EK322" s="285"/>
      <c r="EU322" s="285"/>
      <c r="FE322" s="285"/>
      <c r="FO322" s="285"/>
      <c r="FY322" s="285"/>
      <c r="GI322" s="285"/>
      <c r="GS322" s="285"/>
      <c r="HC322" s="285"/>
      <c r="HM322" s="285"/>
      <c r="HW322" s="285"/>
    </row>
    <row r="323" s="3" customFormat="true" x14ac:dyDescent="0.25">
      <c r="A323" s="285"/>
      <c r="K323" s="285"/>
      <c r="U323" s="285"/>
      <c r="AE323" s="285"/>
      <c r="AO323" s="285"/>
      <c r="AY323" s="285"/>
      <c r="AZ323" s="285"/>
      <c r="BI323" s="285"/>
      <c r="BS323" s="285"/>
      <c r="CC323" s="285"/>
      <c r="CM323" s="285"/>
      <c r="CW323" s="285"/>
      <c r="DG323" s="285"/>
      <c r="DQ323" s="285"/>
      <c r="EA323" s="285"/>
      <c r="EK323" s="285"/>
      <c r="EU323" s="285"/>
      <c r="FE323" s="285"/>
      <c r="FO323" s="285"/>
      <c r="FY323" s="285"/>
      <c r="GI323" s="285"/>
      <c r="GS323" s="285"/>
      <c r="HC323" s="285"/>
      <c r="HM323" s="285"/>
      <c r="HW323" s="285"/>
    </row>
    <row r="324" s="3" customFormat="true" x14ac:dyDescent="0.25">
      <c r="A324" s="285"/>
      <c r="K324" s="285"/>
      <c r="U324" s="285"/>
      <c r="AE324" s="285"/>
      <c r="AO324" s="285"/>
      <c r="AY324" s="285"/>
      <c r="AZ324" s="285"/>
      <c r="BI324" s="285"/>
      <c r="BS324" s="285"/>
      <c r="CC324" s="285"/>
      <c r="CM324" s="285"/>
      <c r="CW324" s="285"/>
      <c r="DG324" s="285"/>
      <c r="DQ324" s="285"/>
      <c r="EA324" s="285"/>
      <c r="EK324" s="285"/>
      <c r="EU324" s="285"/>
      <c r="FE324" s="285"/>
      <c r="FO324" s="285"/>
      <c r="FY324" s="285"/>
      <c r="GI324" s="285"/>
      <c r="GS324" s="285"/>
      <c r="HC324" s="285"/>
      <c r="HM324" s="285"/>
      <c r="HW324" s="285"/>
    </row>
    <row r="325" s="3" customFormat="true" x14ac:dyDescent="0.25">
      <c r="A325" s="285"/>
      <c r="K325" s="285"/>
      <c r="U325" s="285"/>
      <c r="AE325" s="285"/>
      <c r="AO325" s="285"/>
      <c r="AY325" s="285"/>
      <c r="AZ325" s="285"/>
      <c r="BI325" s="285"/>
      <c r="BS325" s="285"/>
      <c r="CC325" s="285"/>
      <c r="CM325" s="285"/>
      <c r="CW325" s="285"/>
      <c r="DG325" s="285"/>
      <c r="DQ325" s="285"/>
      <c r="EA325" s="285"/>
      <c r="EK325" s="285"/>
      <c r="EU325" s="285"/>
      <c r="FE325" s="285"/>
      <c r="FO325" s="285"/>
      <c r="FY325" s="285"/>
      <c r="GI325" s="285"/>
      <c r="GS325" s="285"/>
      <c r="HC325" s="285"/>
      <c r="HM325" s="285"/>
      <c r="HW325" s="285"/>
    </row>
    <row r="326" s="3" customFormat="true" x14ac:dyDescent="0.25">
      <c r="A326" s="285"/>
      <c r="K326" s="285"/>
      <c r="U326" s="285"/>
      <c r="AE326" s="285"/>
      <c r="AO326" s="285"/>
      <c r="AY326" s="285"/>
      <c r="AZ326" s="285"/>
      <c r="BI326" s="285"/>
      <c r="BS326" s="285"/>
      <c r="CC326" s="285"/>
      <c r="CM326" s="285"/>
      <c r="CW326" s="285"/>
      <c r="DG326" s="285"/>
      <c r="DQ326" s="285"/>
      <c r="EA326" s="285"/>
      <c r="EK326" s="285"/>
      <c r="EU326" s="285"/>
      <c r="FE326" s="285"/>
      <c r="FO326" s="285"/>
      <c r="FY326" s="285"/>
      <c r="GI326" s="285"/>
      <c r="GS326" s="285"/>
      <c r="HC326" s="285"/>
      <c r="HM326" s="285"/>
      <c r="HW326" s="285"/>
    </row>
    <row r="327" s="3" customFormat="true" x14ac:dyDescent="0.25">
      <c r="A327" s="285"/>
      <c r="K327" s="285"/>
      <c r="U327" s="285"/>
      <c r="AE327" s="285"/>
      <c r="AO327" s="285"/>
      <c r="AY327" s="285"/>
      <c r="AZ327" s="285"/>
      <c r="BI327" s="285"/>
      <c r="BS327" s="285"/>
      <c r="CC327" s="285"/>
      <c r="CM327" s="285"/>
      <c r="CW327" s="285"/>
      <c r="DG327" s="285"/>
      <c r="DQ327" s="285"/>
      <c r="EA327" s="285"/>
      <c r="EK327" s="285"/>
      <c r="EU327" s="285"/>
      <c r="FE327" s="285"/>
      <c r="FO327" s="285"/>
      <c r="FY327" s="285"/>
      <c r="GI327" s="285"/>
      <c r="GS327" s="285"/>
      <c r="HC327" s="285"/>
      <c r="HM327" s="285"/>
      <c r="HW327" s="285"/>
    </row>
    <row r="328" s="3" customFormat="true" x14ac:dyDescent="0.25">
      <c r="A328" s="285"/>
      <c r="K328" s="285"/>
      <c r="U328" s="285"/>
      <c r="AE328" s="285"/>
      <c r="AO328" s="285"/>
      <c r="AY328" s="285"/>
      <c r="AZ328" s="285"/>
      <c r="BI328" s="285"/>
      <c r="BS328" s="285"/>
      <c r="CC328" s="285"/>
      <c r="CM328" s="285"/>
      <c r="CW328" s="285"/>
      <c r="DG328" s="285"/>
      <c r="DQ328" s="285"/>
      <c r="EA328" s="285"/>
      <c r="EK328" s="285"/>
      <c r="EU328" s="285"/>
      <c r="FE328" s="285"/>
      <c r="FO328" s="285"/>
      <c r="FY328" s="285"/>
      <c r="GI328" s="285"/>
      <c r="GS328" s="285"/>
      <c r="HC328" s="285"/>
      <c r="HM328" s="285"/>
      <c r="HW328" s="285"/>
    </row>
    <row r="329" s="3" customFormat="true" x14ac:dyDescent="0.25">
      <c r="A329" s="285"/>
      <c r="K329" s="285"/>
      <c r="U329" s="285"/>
      <c r="AE329" s="285"/>
      <c r="AO329" s="285"/>
      <c r="AY329" s="285"/>
      <c r="AZ329" s="285"/>
      <c r="BI329" s="285"/>
      <c r="BS329" s="285"/>
      <c r="CC329" s="285"/>
      <c r="CM329" s="285"/>
      <c r="CW329" s="285"/>
      <c r="DG329" s="285"/>
      <c r="DQ329" s="285"/>
      <c r="EA329" s="285"/>
      <c r="EK329" s="285"/>
      <c r="EU329" s="285"/>
      <c r="FE329" s="285"/>
      <c r="FO329" s="285"/>
      <c r="FY329" s="285"/>
      <c r="GI329" s="285"/>
      <c r="GS329" s="285"/>
      <c r="HC329" s="285"/>
      <c r="HM329" s="285"/>
      <c r="HW329" s="285"/>
    </row>
    <row r="330" s="3" customFormat="true" x14ac:dyDescent="0.25">
      <c r="A330" s="285"/>
      <c r="K330" s="285"/>
      <c r="U330" s="285"/>
      <c r="AE330" s="285"/>
      <c r="AO330" s="285"/>
      <c r="AY330" s="285"/>
      <c r="AZ330" s="285"/>
      <c r="BI330" s="285"/>
      <c r="BS330" s="285"/>
      <c r="CC330" s="285"/>
      <c r="CM330" s="285"/>
      <c r="CW330" s="285"/>
      <c r="DG330" s="285"/>
      <c r="DQ330" s="285"/>
      <c r="EA330" s="285"/>
      <c r="EK330" s="285"/>
      <c r="EU330" s="285"/>
      <c r="FE330" s="285"/>
      <c r="FO330" s="285"/>
      <c r="FY330" s="285"/>
      <c r="GI330" s="285"/>
      <c r="GS330" s="285"/>
      <c r="HC330" s="285"/>
      <c r="HM330" s="285"/>
      <c r="HW330" s="285"/>
    </row>
    <row r="331" s="3" customFormat="true" x14ac:dyDescent="0.25">
      <c r="A331" s="285"/>
      <c r="K331" s="285"/>
      <c r="U331" s="285"/>
      <c r="AE331" s="285"/>
      <c r="AO331" s="285"/>
      <c r="AY331" s="285"/>
      <c r="AZ331" s="285"/>
      <c r="BI331" s="285"/>
      <c r="BS331" s="285"/>
      <c r="CC331" s="285"/>
      <c r="CM331" s="285"/>
      <c r="CW331" s="285"/>
      <c r="DG331" s="285"/>
      <c r="DQ331" s="285"/>
      <c r="EA331" s="285"/>
      <c r="EK331" s="285"/>
      <c r="EU331" s="285"/>
      <c r="FE331" s="285"/>
      <c r="FO331" s="285"/>
      <c r="FY331" s="285"/>
      <c r="GI331" s="285"/>
      <c r="GS331" s="285"/>
      <c r="HC331" s="285"/>
      <c r="HM331" s="285"/>
      <c r="HW331" s="285"/>
    </row>
    <row r="332" s="3" customFormat="true" x14ac:dyDescent="0.25">
      <c r="A332" s="285"/>
      <c r="K332" s="285"/>
      <c r="U332" s="285"/>
      <c r="AE332" s="285"/>
      <c r="AO332" s="285"/>
      <c r="AY332" s="285"/>
      <c r="AZ332" s="285"/>
      <c r="BI332" s="285"/>
      <c r="BS332" s="285"/>
      <c r="CC332" s="285"/>
      <c r="CM332" s="285"/>
      <c r="CW332" s="285"/>
      <c r="DG332" s="285"/>
      <c r="DQ332" s="285"/>
      <c r="EA332" s="285"/>
      <c r="EK332" s="285"/>
      <c r="EU332" s="285"/>
      <c r="FE332" s="285"/>
      <c r="FO332" s="285"/>
      <c r="FY332" s="285"/>
      <c r="GI332" s="285"/>
      <c r="GS332" s="285"/>
      <c r="HC332" s="285"/>
      <c r="HM332" s="285"/>
      <c r="HW332" s="285"/>
    </row>
    <row r="333" s="3" customFormat="true" x14ac:dyDescent="0.25">
      <c r="A333" s="285"/>
      <c r="K333" s="285"/>
      <c r="U333" s="285"/>
      <c r="AE333" s="285"/>
      <c r="AO333" s="285"/>
      <c r="AY333" s="285"/>
      <c r="AZ333" s="285"/>
      <c r="BI333" s="285"/>
      <c r="BS333" s="285"/>
      <c r="CC333" s="285"/>
      <c r="CM333" s="285"/>
      <c r="CW333" s="285"/>
      <c r="DG333" s="285"/>
      <c r="DQ333" s="285"/>
      <c r="EA333" s="285"/>
      <c r="EK333" s="285"/>
      <c r="EU333" s="285"/>
      <c r="FE333" s="285"/>
      <c r="FO333" s="285"/>
      <c r="FY333" s="285"/>
      <c r="GI333" s="285"/>
      <c r="GS333" s="285"/>
      <c r="HC333" s="285"/>
      <c r="HM333" s="285"/>
      <c r="HW333" s="285"/>
    </row>
    <row r="334" s="3" customFormat="true" x14ac:dyDescent="0.25">
      <c r="A334" s="285"/>
      <c r="K334" s="285"/>
      <c r="U334" s="285"/>
      <c r="AE334" s="285"/>
      <c r="AO334" s="285"/>
      <c r="AY334" s="285"/>
      <c r="AZ334" s="285"/>
      <c r="BI334" s="285"/>
      <c r="BS334" s="285"/>
      <c r="CC334" s="285"/>
      <c r="CM334" s="285"/>
      <c r="CW334" s="285"/>
      <c r="DG334" s="285"/>
      <c r="DQ334" s="285"/>
      <c r="EA334" s="285"/>
      <c r="EK334" s="285"/>
      <c r="EU334" s="285"/>
      <c r="FE334" s="285"/>
      <c r="FO334" s="285"/>
      <c r="FY334" s="285"/>
      <c r="GI334" s="285"/>
      <c r="GS334" s="285"/>
      <c r="HC334" s="285"/>
      <c r="HM334" s="285"/>
      <c r="HW334" s="285"/>
    </row>
    <row r="335" s="3" customFormat="true" x14ac:dyDescent="0.25">
      <c r="A335" s="285"/>
      <c r="K335" s="285"/>
      <c r="U335" s="285"/>
      <c r="AE335" s="285"/>
      <c r="AO335" s="285"/>
      <c r="AY335" s="285"/>
      <c r="AZ335" s="285"/>
      <c r="BI335" s="285"/>
      <c r="BS335" s="285"/>
      <c r="CC335" s="285"/>
      <c r="CM335" s="285"/>
      <c r="CW335" s="285"/>
      <c r="DG335" s="285"/>
      <c r="DQ335" s="285"/>
      <c r="EA335" s="285"/>
      <c r="EK335" s="285"/>
      <c r="EU335" s="285"/>
      <c r="FE335" s="285"/>
      <c r="FO335" s="285"/>
      <c r="FY335" s="285"/>
      <c r="GI335" s="285"/>
      <c r="GS335" s="285"/>
      <c r="HC335" s="285"/>
      <c r="HM335" s="285"/>
      <c r="HW335" s="285"/>
    </row>
    <row r="336" s="3" customFormat="true" x14ac:dyDescent="0.25">
      <c r="A336" s="285"/>
      <c r="K336" s="285"/>
      <c r="U336" s="285"/>
      <c r="AE336" s="285"/>
      <c r="AO336" s="285"/>
      <c r="AY336" s="285"/>
      <c r="AZ336" s="285"/>
      <c r="BI336" s="285"/>
      <c r="BS336" s="285"/>
      <c r="CC336" s="285"/>
      <c r="CM336" s="285"/>
      <c r="CW336" s="285"/>
      <c r="DG336" s="285"/>
      <c r="DQ336" s="285"/>
      <c r="EA336" s="285"/>
      <c r="EK336" s="285"/>
      <c r="EU336" s="285"/>
      <c r="FE336" s="285"/>
      <c r="FO336" s="285"/>
      <c r="FY336" s="285"/>
      <c r="GI336" s="285"/>
      <c r="GS336" s="285"/>
      <c r="HC336" s="285"/>
      <c r="HM336" s="285"/>
      <c r="HW336" s="285"/>
    </row>
    <row r="337" s="3" customFormat="true" x14ac:dyDescent="0.25">
      <c r="A337" s="285"/>
      <c r="K337" s="285"/>
      <c r="U337" s="285"/>
      <c r="AE337" s="285"/>
      <c r="AO337" s="285"/>
      <c r="AY337" s="285"/>
      <c r="AZ337" s="285"/>
      <c r="BI337" s="285"/>
      <c r="BS337" s="285"/>
      <c r="CC337" s="285"/>
      <c r="CM337" s="285"/>
      <c r="CW337" s="285"/>
      <c r="DG337" s="285"/>
      <c r="DQ337" s="285"/>
      <c r="EA337" s="285"/>
      <c r="EK337" s="285"/>
      <c r="EU337" s="285"/>
      <c r="FE337" s="285"/>
      <c r="FO337" s="285"/>
      <c r="FY337" s="285"/>
      <c r="GI337" s="285"/>
      <c r="GS337" s="285"/>
      <c r="HC337" s="285"/>
      <c r="HM337" s="285"/>
      <c r="HW337" s="285"/>
    </row>
    <row r="338" s="3" customFormat="true" x14ac:dyDescent="0.25">
      <c r="A338" s="285"/>
      <c r="K338" s="285"/>
      <c r="U338" s="285"/>
      <c r="AE338" s="285"/>
      <c r="AO338" s="285"/>
      <c r="AY338" s="285"/>
      <c r="AZ338" s="285"/>
      <c r="BI338" s="285"/>
      <c r="BS338" s="285"/>
      <c r="CC338" s="285"/>
      <c r="CM338" s="285"/>
      <c r="CW338" s="285"/>
      <c r="DG338" s="285"/>
      <c r="DQ338" s="285"/>
      <c r="EA338" s="285"/>
      <c r="EK338" s="285"/>
      <c r="EU338" s="285"/>
      <c r="FE338" s="285"/>
      <c r="FO338" s="285"/>
      <c r="FY338" s="285"/>
      <c r="GI338" s="285"/>
      <c r="GS338" s="285"/>
      <c r="HC338" s="285"/>
      <c r="HM338" s="285"/>
      <c r="HW338" s="285"/>
    </row>
    <row r="339" s="3" customFormat="true" x14ac:dyDescent="0.25">
      <c r="A339" s="285"/>
      <c r="K339" s="285"/>
      <c r="U339" s="285"/>
      <c r="AE339" s="285"/>
      <c r="AO339" s="285"/>
      <c r="AY339" s="285"/>
      <c r="AZ339" s="285"/>
      <c r="BI339" s="285"/>
      <c r="BS339" s="285"/>
      <c r="CC339" s="285"/>
      <c r="CM339" s="285"/>
      <c r="CW339" s="285"/>
      <c r="DG339" s="285"/>
      <c r="DQ339" s="285"/>
      <c r="EA339" s="285"/>
      <c r="EK339" s="285"/>
      <c r="EU339" s="285"/>
      <c r="FE339" s="285"/>
      <c r="FO339" s="285"/>
      <c r="FY339" s="285"/>
      <c r="GI339" s="285"/>
      <c r="GS339" s="285"/>
      <c r="HC339" s="285"/>
      <c r="HM339" s="285"/>
      <c r="HW339" s="285"/>
    </row>
    <row r="340" s="3" customFormat="true" x14ac:dyDescent="0.25">
      <c r="A340" s="285"/>
      <c r="K340" s="285"/>
      <c r="U340" s="285"/>
      <c r="AE340" s="285"/>
      <c r="AO340" s="285"/>
      <c r="AY340" s="285"/>
      <c r="AZ340" s="285"/>
      <c r="BI340" s="285"/>
      <c r="BS340" s="285"/>
      <c r="CC340" s="285"/>
      <c r="CM340" s="285"/>
      <c r="CW340" s="285"/>
      <c r="DG340" s="285"/>
      <c r="DQ340" s="285"/>
      <c r="EA340" s="285"/>
      <c r="EK340" s="285"/>
      <c r="EU340" s="285"/>
      <c r="FE340" s="285"/>
      <c r="FO340" s="285"/>
      <c r="FY340" s="285"/>
      <c r="GI340" s="285"/>
      <c r="GS340" s="285"/>
      <c r="HC340" s="285"/>
      <c r="HM340" s="285"/>
      <c r="HW340" s="285"/>
    </row>
    <row r="341" s="3" customFormat="true" x14ac:dyDescent="0.25">
      <c r="A341" s="285"/>
      <c r="K341" s="285"/>
      <c r="U341" s="285"/>
      <c r="AE341" s="285"/>
      <c r="AO341" s="285"/>
      <c r="AY341" s="285"/>
      <c r="AZ341" s="285"/>
      <c r="BI341" s="285"/>
      <c r="BS341" s="285"/>
      <c r="CC341" s="285"/>
      <c r="CM341" s="285"/>
      <c r="CW341" s="285"/>
      <c r="DG341" s="285"/>
      <c r="DQ341" s="285"/>
      <c r="EA341" s="285"/>
      <c r="EK341" s="285"/>
      <c r="EU341" s="285"/>
      <c r="FE341" s="285"/>
      <c r="FO341" s="285"/>
      <c r="FY341" s="285"/>
      <c r="GI341" s="285"/>
      <c r="GS341" s="285"/>
      <c r="HC341" s="285"/>
      <c r="HM341" s="285"/>
      <c r="HW341" s="285"/>
    </row>
    <row r="342" s="3" customFormat="true" x14ac:dyDescent="0.25">
      <c r="A342" s="285"/>
      <c r="K342" s="285"/>
      <c r="U342" s="285"/>
      <c r="AE342" s="285"/>
      <c r="AO342" s="285"/>
      <c r="AY342" s="285"/>
      <c r="AZ342" s="285"/>
      <c r="BI342" s="285"/>
      <c r="BS342" s="285"/>
      <c r="CC342" s="285"/>
      <c r="CM342" s="285"/>
      <c r="CW342" s="285"/>
      <c r="DG342" s="285"/>
      <c r="DQ342" s="285"/>
      <c r="EA342" s="285"/>
      <c r="EK342" s="285"/>
      <c r="EU342" s="285"/>
      <c r="FE342" s="285"/>
      <c r="FO342" s="285"/>
      <c r="FY342" s="285"/>
      <c r="GI342" s="285"/>
      <c r="GS342" s="285"/>
      <c r="HC342" s="285"/>
      <c r="HM342" s="285"/>
      <c r="HW342" s="285"/>
    </row>
    <row r="343" s="3" customFormat="true" x14ac:dyDescent="0.25">
      <c r="A343" s="285"/>
      <c r="K343" s="285"/>
      <c r="U343" s="285"/>
      <c r="AE343" s="285"/>
      <c r="AO343" s="285"/>
      <c r="AY343" s="285"/>
      <c r="AZ343" s="285"/>
      <c r="BI343" s="285"/>
      <c r="BS343" s="285"/>
      <c r="CC343" s="285"/>
      <c r="CM343" s="285"/>
      <c r="CW343" s="285"/>
      <c r="DG343" s="285"/>
      <c r="DQ343" s="285"/>
      <c r="EA343" s="285"/>
      <c r="EK343" s="285"/>
      <c r="EU343" s="285"/>
      <c r="FE343" s="285"/>
      <c r="FO343" s="285"/>
      <c r="FY343" s="285"/>
      <c r="GI343" s="285"/>
      <c r="GS343" s="285"/>
      <c r="HC343" s="285"/>
      <c r="HM343" s="285"/>
      <c r="HW343" s="285"/>
    </row>
    <row r="344" s="3" customFormat="true" x14ac:dyDescent="0.25">
      <c r="A344" s="285"/>
      <c r="K344" s="285"/>
      <c r="U344" s="285"/>
      <c r="AE344" s="285"/>
      <c r="AO344" s="285"/>
      <c r="AY344" s="285"/>
      <c r="AZ344" s="285"/>
      <c r="BI344" s="285"/>
      <c r="BS344" s="285"/>
      <c r="CC344" s="285"/>
      <c r="CM344" s="285"/>
      <c r="CW344" s="285"/>
      <c r="DG344" s="285"/>
      <c r="DQ344" s="285"/>
      <c r="EA344" s="285"/>
      <c r="EK344" s="285"/>
      <c r="EU344" s="285"/>
      <c r="FE344" s="285"/>
      <c r="FO344" s="285"/>
      <c r="FY344" s="285"/>
      <c r="GI344" s="285"/>
      <c r="GS344" s="285"/>
      <c r="HC344" s="285"/>
      <c r="HM344" s="285"/>
      <c r="HW344" s="285"/>
    </row>
    <row r="345" s="3" customFormat="true" x14ac:dyDescent="0.25">
      <c r="A345" s="285"/>
      <c r="K345" s="285"/>
      <c r="U345" s="285"/>
      <c r="AE345" s="285"/>
      <c r="AO345" s="285"/>
      <c r="AY345" s="285"/>
      <c r="AZ345" s="285"/>
      <c r="BI345" s="285"/>
      <c r="BS345" s="285"/>
      <c r="CC345" s="285"/>
      <c r="CM345" s="285"/>
      <c r="CW345" s="285"/>
      <c r="DG345" s="285"/>
      <c r="DQ345" s="285"/>
      <c r="EA345" s="285"/>
      <c r="EK345" s="285"/>
      <c r="EU345" s="285"/>
      <c r="FE345" s="285"/>
      <c r="FO345" s="285"/>
      <c r="FY345" s="285"/>
      <c r="GI345" s="285"/>
      <c r="GS345" s="285"/>
      <c r="HC345" s="285"/>
      <c r="HM345" s="285"/>
      <c r="HW345" s="285"/>
    </row>
    <row r="346" s="3" customFormat="true" x14ac:dyDescent="0.25">
      <c r="A346" s="285"/>
      <c r="K346" s="285"/>
      <c r="U346" s="285"/>
      <c r="AE346" s="285"/>
      <c r="AO346" s="285"/>
      <c r="AY346" s="285"/>
      <c r="AZ346" s="285"/>
      <c r="BI346" s="285"/>
      <c r="BS346" s="285"/>
      <c r="CC346" s="285"/>
      <c r="CM346" s="285"/>
      <c r="CW346" s="285"/>
      <c r="DG346" s="285"/>
      <c r="DQ346" s="285"/>
      <c r="EA346" s="285"/>
      <c r="EK346" s="285"/>
      <c r="EU346" s="285"/>
      <c r="FE346" s="285"/>
      <c r="FO346" s="285"/>
      <c r="FY346" s="285"/>
      <c r="GI346" s="285"/>
      <c r="GS346" s="285"/>
      <c r="HC346" s="285"/>
      <c r="HM346" s="285"/>
      <c r="HW346" s="285"/>
    </row>
    <row r="347" s="3" customFormat="true" x14ac:dyDescent="0.25">
      <c r="A347" s="285"/>
      <c r="K347" s="285"/>
      <c r="U347" s="285"/>
      <c r="AE347" s="285"/>
      <c r="AO347" s="285"/>
      <c r="AY347" s="285"/>
      <c r="AZ347" s="285"/>
      <c r="BI347" s="285"/>
      <c r="BS347" s="285"/>
      <c r="CC347" s="285"/>
      <c r="CM347" s="285"/>
      <c r="CW347" s="285"/>
      <c r="DG347" s="285"/>
      <c r="DQ347" s="285"/>
      <c r="EA347" s="285"/>
      <c r="EK347" s="285"/>
      <c r="EU347" s="285"/>
      <c r="FE347" s="285"/>
      <c r="FO347" s="285"/>
      <c r="FY347" s="285"/>
      <c r="GI347" s="285"/>
      <c r="GS347" s="285"/>
      <c r="HC347" s="285"/>
      <c r="HM347" s="285"/>
      <c r="HW347" s="285"/>
    </row>
    <row r="348" s="3" customFormat="true" x14ac:dyDescent="0.25">
      <c r="A348" s="285"/>
      <c r="K348" s="285"/>
      <c r="U348" s="285"/>
      <c r="AE348" s="285"/>
      <c r="AO348" s="285"/>
      <c r="AY348" s="285"/>
      <c r="AZ348" s="285"/>
      <c r="BI348" s="285"/>
      <c r="BS348" s="285"/>
      <c r="CC348" s="285"/>
      <c r="CM348" s="285"/>
      <c r="CW348" s="285"/>
      <c r="DG348" s="285"/>
      <c r="DQ348" s="285"/>
      <c r="EA348" s="285"/>
      <c r="EK348" s="285"/>
      <c r="EU348" s="285"/>
      <c r="FE348" s="285"/>
      <c r="FO348" s="285"/>
      <c r="FY348" s="285"/>
      <c r="GI348" s="285"/>
      <c r="GS348" s="285"/>
      <c r="HC348" s="285"/>
      <c r="HM348" s="285"/>
      <c r="HW348" s="285"/>
    </row>
    <row r="349" s="3" customFormat="true" x14ac:dyDescent="0.25">
      <c r="A349" s="285"/>
      <c r="K349" s="285"/>
      <c r="U349" s="285"/>
      <c r="AE349" s="285"/>
      <c r="AO349" s="285"/>
      <c r="AY349" s="285"/>
      <c r="AZ349" s="285"/>
      <c r="BI349" s="285"/>
      <c r="BS349" s="285"/>
      <c r="CC349" s="285"/>
      <c r="CM349" s="285"/>
      <c r="CW349" s="285"/>
      <c r="DG349" s="285"/>
      <c r="DQ349" s="285"/>
      <c r="EA349" s="285"/>
      <c r="EK349" s="285"/>
      <c r="EU349" s="285"/>
      <c r="FE349" s="285"/>
      <c r="FO349" s="285"/>
      <c r="FY349" s="285"/>
      <c r="GI349" s="285"/>
      <c r="GS349" s="285"/>
      <c r="HC349" s="285"/>
      <c r="HM349" s="285"/>
      <c r="HW349" s="285"/>
    </row>
    <row r="350" s="3" customFormat="true" x14ac:dyDescent="0.25">
      <c r="A350" s="285"/>
      <c r="K350" s="285"/>
      <c r="U350" s="285"/>
      <c r="AE350" s="285"/>
      <c r="AO350" s="285"/>
      <c r="AY350" s="285"/>
      <c r="AZ350" s="285"/>
      <c r="BI350" s="285"/>
      <c r="BS350" s="285"/>
      <c r="CC350" s="285"/>
      <c r="CM350" s="285"/>
      <c r="CW350" s="285"/>
      <c r="DG350" s="285"/>
      <c r="DQ350" s="285"/>
      <c r="EA350" s="285"/>
      <c r="EK350" s="285"/>
      <c r="EU350" s="285"/>
      <c r="FE350" s="285"/>
      <c r="FO350" s="285"/>
      <c r="FY350" s="285"/>
      <c r="GI350" s="285"/>
      <c r="GS350" s="285"/>
      <c r="HC350" s="285"/>
      <c r="HM350" s="285"/>
      <c r="HW350" s="285"/>
    </row>
    <row r="351" s="3" customFormat="true" x14ac:dyDescent="0.25">
      <c r="A351" s="285"/>
      <c r="K351" s="285"/>
      <c r="U351" s="285"/>
      <c r="AE351" s="285"/>
      <c r="AO351" s="285"/>
      <c r="AY351" s="285"/>
      <c r="AZ351" s="285"/>
      <c r="BI351" s="285"/>
      <c r="BS351" s="285"/>
      <c r="CC351" s="285"/>
      <c r="CM351" s="285"/>
      <c r="CW351" s="285"/>
      <c r="DG351" s="285"/>
      <c r="DQ351" s="285"/>
      <c r="EA351" s="285"/>
      <c r="EK351" s="285"/>
      <c r="EU351" s="285"/>
      <c r="FE351" s="285"/>
      <c r="FO351" s="285"/>
      <c r="FY351" s="285"/>
      <c r="GI351" s="285"/>
      <c r="GS351" s="285"/>
      <c r="HC351" s="285"/>
      <c r="HM351" s="285"/>
      <c r="HW351" s="285"/>
    </row>
    <row r="352" s="3" customFormat="true" x14ac:dyDescent="0.25">
      <c r="A352" s="285"/>
      <c r="K352" s="285"/>
      <c r="U352" s="285"/>
      <c r="AE352" s="285"/>
      <c r="AO352" s="285"/>
      <c r="AY352" s="285"/>
      <c r="AZ352" s="285"/>
      <c r="BI352" s="285"/>
      <c r="BS352" s="285"/>
      <c r="CC352" s="285"/>
      <c r="CM352" s="285"/>
      <c r="CW352" s="285"/>
      <c r="DG352" s="285"/>
      <c r="DQ352" s="285"/>
      <c r="EA352" s="285"/>
      <c r="EK352" s="285"/>
      <c r="EU352" s="285"/>
      <c r="FE352" s="285"/>
      <c r="FO352" s="285"/>
      <c r="FY352" s="285"/>
      <c r="GI352" s="285"/>
      <c r="GS352" s="285"/>
      <c r="HC352" s="285"/>
      <c r="HM352" s="285"/>
      <c r="HW352" s="285"/>
    </row>
    <row r="353" s="3" customFormat="true" x14ac:dyDescent="0.25">
      <c r="A353" s="285"/>
      <c r="K353" s="285"/>
      <c r="U353" s="285"/>
      <c r="AE353" s="285"/>
      <c r="AO353" s="285"/>
      <c r="AY353" s="285"/>
      <c r="AZ353" s="285"/>
      <c r="BI353" s="285"/>
      <c r="BS353" s="285"/>
      <c r="CC353" s="285"/>
      <c r="CM353" s="285"/>
      <c r="CW353" s="285"/>
      <c r="DG353" s="285"/>
      <c r="DQ353" s="285"/>
      <c r="EA353" s="285"/>
      <c r="EK353" s="285"/>
      <c r="EU353" s="285"/>
      <c r="FE353" s="285"/>
      <c r="FO353" s="285"/>
      <c r="FY353" s="285"/>
      <c r="GI353" s="285"/>
      <c r="GS353" s="285"/>
      <c r="HC353" s="285"/>
      <c r="HM353" s="285"/>
      <c r="HW353" s="285"/>
    </row>
    <row r="354" s="3" customFormat="true" x14ac:dyDescent="0.25">
      <c r="A354" s="285"/>
      <c r="K354" s="285"/>
      <c r="U354" s="285"/>
      <c r="AE354" s="285"/>
      <c r="AO354" s="285"/>
      <c r="AY354" s="285"/>
      <c r="AZ354" s="285"/>
      <c r="BI354" s="285"/>
      <c r="BS354" s="285"/>
      <c r="CC354" s="285"/>
      <c r="CM354" s="285"/>
      <c r="CW354" s="285"/>
      <c r="DG354" s="285"/>
      <c r="DQ354" s="285"/>
      <c r="EA354" s="285"/>
      <c r="EK354" s="285"/>
      <c r="EU354" s="285"/>
      <c r="FE354" s="285"/>
      <c r="FO354" s="285"/>
      <c r="FY354" s="285"/>
      <c r="GI354" s="285"/>
      <c r="GS354" s="285"/>
      <c r="HC354" s="285"/>
      <c r="HM354" s="285"/>
      <c r="HW354" s="285"/>
    </row>
    <row r="355" s="3" customFormat="true" x14ac:dyDescent="0.25">
      <c r="A355" s="285"/>
      <c r="K355" s="285"/>
      <c r="U355" s="285"/>
      <c r="AE355" s="285"/>
      <c r="AO355" s="285"/>
      <c r="AY355" s="285"/>
      <c r="AZ355" s="285"/>
      <c r="BI355" s="285"/>
      <c r="BS355" s="285"/>
      <c r="CC355" s="285"/>
      <c r="CM355" s="285"/>
      <c r="CW355" s="285"/>
      <c r="DG355" s="285"/>
      <c r="DQ355" s="285"/>
      <c r="EA355" s="285"/>
      <c r="EK355" s="285"/>
      <c r="EU355" s="285"/>
      <c r="FE355" s="285"/>
      <c r="FO355" s="285"/>
      <c r="FY355" s="285"/>
      <c r="GI355" s="285"/>
      <c r="GS355" s="285"/>
      <c r="HC355" s="285"/>
      <c r="HM355" s="285"/>
      <c r="HW355" s="285"/>
    </row>
    <row r="356" s="3" customFormat="true" x14ac:dyDescent="0.25">
      <c r="A356" s="285"/>
      <c r="K356" s="285"/>
      <c r="U356" s="285"/>
      <c r="AE356" s="285"/>
      <c r="AO356" s="285"/>
      <c r="AY356" s="285"/>
      <c r="AZ356" s="285"/>
      <c r="BI356" s="285"/>
      <c r="BS356" s="285"/>
      <c r="CC356" s="285"/>
      <c r="CM356" s="285"/>
      <c r="CW356" s="285"/>
      <c r="DG356" s="285"/>
      <c r="DQ356" s="285"/>
      <c r="EA356" s="285"/>
      <c r="EK356" s="285"/>
      <c r="EU356" s="285"/>
      <c r="FE356" s="285"/>
      <c r="FO356" s="285"/>
      <c r="FY356" s="285"/>
      <c r="GI356" s="285"/>
      <c r="GS356" s="285"/>
      <c r="HC356" s="285"/>
      <c r="HM356" s="285"/>
      <c r="HW356" s="285"/>
    </row>
    <row r="357" s="3" customFormat="true" x14ac:dyDescent="0.25">
      <c r="A357" s="285"/>
      <c r="K357" s="285"/>
      <c r="U357" s="285"/>
      <c r="AE357" s="285"/>
      <c r="AO357" s="285"/>
      <c r="AY357" s="285"/>
      <c r="AZ357" s="285"/>
      <c r="BI357" s="285"/>
      <c r="BS357" s="285"/>
      <c r="CC357" s="285"/>
      <c r="CM357" s="285"/>
      <c r="CW357" s="285"/>
      <c r="DG357" s="285"/>
      <c r="DQ357" s="285"/>
      <c r="EA357" s="285"/>
      <c r="EK357" s="285"/>
      <c r="EU357" s="285"/>
      <c r="FE357" s="285"/>
      <c r="FO357" s="285"/>
      <c r="FY357" s="285"/>
      <c r="GI357" s="285"/>
      <c r="GS357" s="285"/>
      <c r="HC357" s="285"/>
      <c r="HM357" s="285"/>
      <c r="HW357" s="285"/>
    </row>
    <row r="358" s="3" customFormat="true" x14ac:dyDescent="0.25">
      <c r="A358" s="285"/>
      <c r="K358" s="285"/>
      <c r="U358" s="285"/>
      <c r="AE358" s="285"/>
      <c r="AO358" s="285"/>
      <c r="AY358" s="285"/>
      <c r="AZ358" s="285"/>
      <c r="BI358" s="285"/>
      <c r="BS358" s="285"/>
      <c r="CC358" s="285"/>
      <c r="CM358" s="285"/>
      <c r="CW358" s="285"/>
      <c r="DG358" s="285"/>
      <c r="DQ358" s="285"/>
      <c r="EA358" s="285"/>
      <c r="EK358" s="285"/>
      <c r="EU358" s="285"/>
      <c r="FE358" s="285"/>
      <c r="FO358" s="285"/>
      <c r="FY358" s="285"/>
      <c r="GI358" s="285"/>
      <c r="GS358" s="285"/>
      <c r="HC358" s="285"/>
      <c r="HM358" s="285"/>
      <c r="HW358" s="285"/>
    </row>
    <row r="359" s="3" customFormat="true" x14ac:dyDescent="0.25">
      <c r="A359" s="285"/>
      <c r="K359" s="285"/>
      <c r="U359" s="285"/>
      <c r="AE359" s="285"/>
      <c r="AO359" s="285"/>
      <c r="AY359" s="285"/>
      <c r="AZ359" s="285"/>
      <c r="BI359" s="285"/>
      <c r="BS359" s="285"/>
      <c r="CC359" s="285"/>
      <c r="CM359" s="285"/>
      <c r="CW359" s="285"/>
      <c r="DG359" s="285"/>
      <c r="DQ359" s="285"/>
      <c r="EA359" s="285"/>
      <c r="EK359" s="285"/>
      <c r="EU359" s="285"/>
      <c r="FE359" s="285"/>
      <c r="FO359" s="285"/>
      <c r="FY359" s="285"/>
      <c r="GI359" s="285"/>
      <c r="GS359" s="285"/>
      <c r="HC359" s="285"/>
      <c r="HM359" s="285"/>
      <c r="HW359" s="285"/>
    </row>
    <row r="360" s="3" customFormat="true" x14ac:dyDescent="0.25">
      <c r="A360" s="285"/>
      <c r="K360" s="285"/>
      <c r="U360" s="285"/>
      <c r="AE360" s="285"/>
      <c r="AO360" s="285"/>
      <c r="AY360" s="285"/>
      <c r="AZ360" s="285"/>
      <c r="BI360" s="285"/>
      <c r="BS360" s="285"/>
      <c r="CC360" s="285"/>
      <c r="CM360" s="285"/>
      <c r="CW360" s="285"/>
      <c r="DG360" s="285"/>
      <c r="DQ360" s="285"/>
      <c r="EA360" s="285"/>
      <c r="EK360" s="285"/>
      <c r="EU360" s="285"/>
      <c r="FE360" s="285"/>
      <c r="FO360" s="285"/>
      <c r="FY360" s="285"/>
      <c r="GI360" s="285"/>
      <c r="GS360" s="285"/>
      <c r="HC360" s="285"/>
      <c r="HM360" s="285"/>
      <c r="HW360" s="285"/>
    </row>
    <row r="361" s="3" customFormat="true" x14ac:dyDescent="0.25">
      <c r="A361" s="285"/>
      <c r="K361" s="285"/>
      <c r="U361" s="285"/>
      <c r="AE361" s="285"/>
      <c r="AO361" s="285"/>
      <c r="AY361" s="285"/>
      <c r="AZ361" s="285"/>
      <c r="BI361" s="285"/>
      <c r="BS361" s="285"/>
      <c r="CC361" s="285"/>
      <c r="CM361" s="285"/>
      <c r="CW361" s="285"/>
      <c r="DG361" s="285"/>
      <c r="DQ361" s="285"/>
      <c r="EA361" s="285"/>
      <c r="EK361" s="285"/>
      <c r="EU361" s="285"/>
      <c r="FE361" s="285"/>
      <c r="FO361" s="285"/>
      <c r="FY361" s="285"/>
      <c r="GI361" s="285"/>
      <c r="GS361" s="285"/>
      <c r="HC361" s="285"/>
      <c r="HM361" s="285"/>
      <c r="HW361" s="285"/>
    </row>
    <row r="362" s="3" customFormat="true" x14ac:dyDescent="0.25">
      <c r="A362" s="285"/>
      <c r="K362" s="285"/>
      <c r="U362" s="285"/>
      <c r="AE362" s="285"/>
      <c r="AO362" s="285"/>
      <c r="AY362" s="285"/>
      <c r="AZ362" s="285"/>
      <c r="BI362" s="285"/>
      <c r="BS362" s="285"/>
      <c r="CC362" s="285"/>
      <c r="CM362" s="285"/>
      <c r="CW362" s="285"/>
      <c r="DG362" s="285"/>
      <c r="DQ362" s="285"/>
      <c r="EA362" s="285"/>
      <c r="EK362" s="285"/>
      <c r="EU362" s="285"/>
      <c r="FE362" s="285"/>
      <c r="FO362" s="285"/>
      <c r="FY362" s="285"/>
      <c r="GI362" s="285"/>
      <c r="GS362" s="285"/>
      <c r="HC362" s="285"/>
      <c r="HM362" s="285"/>
      <c r="HW362" s="285"/>
    </row>
    <row r="363" s="3" customFormat="true" x14ac:dyDescent="0.25">
      <c r="A363" s="285"/>
      <c r="K363" s="285"/>
      <c r="U363" s="285"/>
      <c r="AE363" s="285"/>
      <c r="AO363" s="285"/>
      <c r="AY363" s="285"/>
      <c r="AZ363" s="285"/>
      <c r="BI363" s="285"/>
      <c r="BS363" s="285"/>
      <c r="CC363" s="285"/>
      <c r="CM363" s="285"/>
      <c r="CW363" s="285"/>
      <c r="DG363" s="285"/>
      <c r="DQ363" s="285"/>
      <c r="EA363" s="285"/>
      <c r="EK363" s="285"/>
      <c r="EU363" s="285"/>
      <c r="FE363" s="285"/>
      <c r="FO363" s="285"/>
      <c r="FY363" s="285"/>
      <c r="GI363" s="285"/>
      <c r="GS363" s="285"/>
      <c r="HC363" s="285"/>
      <c r="HM363" s="285"/>
      <c r="HW363" s="285"/>
    </row>
    <row r="364" s="3" customFormat="true" x14ac:dyDescent="0.25">
      <c r="A364" s="285"/>
      <c r="K364" s="285"/>
      <c r="U364" s="285"/>
      <c r="AE364" s="285"/>
      <c r="AO364" s="285"/>
      <c r="AY364" s="285"/>
      <c r="AZ364" s="285"/>
      <c r="BI364" s="285"/>
      <c r="BS364" s="285"/>
      <c r="CC364" s="285"/>
      <c r="CM364" s="285"/>
      <c r="CW364" s="285"/>
      <c r="DG364" s="285"/>
      <c r="DQ364" s="285"/>
      <c r="EA364" s="285"/>
      <c r="EK364" s="285"/>
      <c r="EU364" s="285"/>
      <c r="FE364" s="285"/>
      <c r="FO364" s="285"/>
      <c r="FY364" s="285"/>
      <c r="GI364" s="285"/>
      <c r="GS364" s="285"/>
      <c r="HC364" s="285"/>
      <c r="HM364" s="285"/>
      <c r="HW364" s="285"/>
    </row>
    <row r="365" s="3" customFormat="true" x14ac:dyDescent="0.25">
      <c r="A365" s="285"/>
      <c r="K365" s="285"/>
      <c r="U365" s="285"/>
      <c r="AE365" s="285"/>
      <c r="AO365" s="285"/>
      <c r="AY365" s="285"/>
      <c r="AZ365" s="285"/>
      <c r="BI365" s="285"/>
      <c r="BS365" s="285"/>
      <c r="CC365" s="285"/>
      <c r="CM365" s="285"/>
      <c r="CW365" s="285"/>
      <c r="DG365" s="285"/>
      <c r="DQ365" s="285"/>
      <c r="EA365" s="285"/>
      <c r="EK365" s="285"/>
      <c r="EU365" s="285"/>
      <c r="FE365" s="285"/>
      <c r="FO365" s="285"/>
      <c r="FY365" s="285"/>
      <c r="GI365" s="285"/>
      <c r="GS365" s="285"/>
      <c r="HC365" s="285"/>
      <c r="HM365" s="285"/>
      <c r="HW365" s="285"/>
    </row>
    <row r="366" s="3" customFormat="true" x14ac:dyDescent="0.25">
      <c r="A366" s="285"/>
      <c r="K366" s="285"/>
      <c r="U366" s="285"/>
      <c r="AE366" s="285"/>
      <c r="AO366" s="285"/>
      <c r="AY366" s="285"/>
      <c r="AZ366" s="285"/>
      <c r="BI366" s="285"/>
      <c r="BS366" s="285"/>
      <c r="CC366" s="285"/>
      <c r="CM366" s="285"/>
      <c r="CW366" s="285"/>
      <c r="DG366" s="285"/>
      <c r="DQ366" s="285"/>
      <c r="EA366" s="285"/>
      <c r="EK366" s="285"/>
      <c r="EU366" s="285"/>
      <c r="FE366" s="285"/>
      <c r="FO366" s="285"/>
      <c r="FY366" s="285"/>
      <c r="GI366" s="285"/>
      <c r="GS366" s="285"/>
      <c r="HC366" s="285"/>
      <c r="HM366" s="285"/>
      <c r="HW366" s="285"/>
    </row>
    <row r="367" s="3" customFormat="true" x14ac:dyDescent="0.25">
      <c r="A367" s="285"/>
      <c r="K367" s="285"/>
      <c r="U367" s="285"/>
      <c r="AE367" s="285"/>
      <c r="AO367" s="285"/>
      <c r="AY367" s="285"/>
      <c r="AZ367" s="285"/>
      <c r="BI367" s="285"/>
      <c r="BS367" s="285"/>
      <c r="CC367" s="285"/>
      <c r="CM367" s="285"/>
      <c r="CW367" s="285"/>
      <c r="DG367" s="285"/>
      <c r="DQ367" s="285"/>
      <c r="EA367" s="285"/>
      <c r="EK367" s="285"/>
      <c r="EU367" s="285"/>
      <c r="FE367" s="285"/>
      <c r="FO367" s="285"/>
      <c r="FY367" s="285"/>
      <c r="GI367" s="285"/>
      <c r="GS367" s="285"/>
      <c r="HC367" s="285"/>
      <c r="HM367" s="285"/>
      <c r="HW367" s="285"/>
    </row>
    <row r="368" s="3" customFormat="true" x14ac:dyDescent="0.25">
      <c r="A368" s="285"/>
      <c r="K368" s="285"/>
      <c r="U368" s="285"/>
      <c r="AE368" s="285"/>
      <c r="AO368" s="285"/>
      <c r="AY368" s="285"/>
      <c r="AZ368" s="285"/>
      <c r="BI368" s="285"/>
      <c r="BS368" s="285"/>
      <c r="CC368" s="285"/>
      <c r="CM368" s="285"/>
      <c r="CW368" s="285"/>
      <c r="DG368" s="285"/>
      <c r="DQ368" s="285"/>
      <c r="EA368" s="285"/>
      <c r="EK368" s="285"/>
      <c r="EU368" s="285"/>
      <c r="FE368" s="285"/>
      <c r="FO368" s="285"/>
      <c r="FY368" s="285"/>
      <c r="GI368" s="285"/>
      <c r="GS368" s="285"/>
      <c r="HC368" s="285"/>
      <c r="HM368" s="285"/>
      <c r="HW368" s="285"/>
    </row>
    <row r="369" s="3" customFormat="true" x14ac:dyDescent="0.25">
      <c r="A369" s="285"/>
      <c r="K369" s="285"/>
      <c r="U369" s="285"/>
      <c r="AE369" s="285"/>
      <c r="AO369" s="285"/>
      <c r="AY369" s="285"/>
      <c r="AZ369" s="285"/>
      <c r="BI369" s="285"/>
      <c r="BS369" s="285"/>
      <c r="CC369" s="285"/>
      <c r="CM369" s="285"/>
      <c r="CW369" s="285"/>
      <c r="DG369" s="285"/>
      <c r="DQ369" s="285"/>
      <c r="EA369" s="285"/>
      <c r="EK369" s="285"/>
      <c r="EU369" s="285"/>
      <c r="FE369" s="285"/>
      <c r="FO369" s="285"/>
      <c r="FY369" s="285"/>
      <c r="GI369" s="285"/>
      <c r="GS369" s="285"/>
      <c r="HC369" s="285"/>
      <c r="HM369" s="285"/>
      <c r="HW369" s="285"/>
    </row>
    <row r="370" s="3" customFormat="true" x14ac:dyDescent="0.25">
      <c r="A370" s="285"/>
      <c r="K370" s="285"/>
      <c r="U370" s="285"/>
      <c r="AE370" s="285"/>
      <c r="AO370" s="285"/>
      <c r="AY370" s="285"/>
      <c r="AZ370" s="285"/>
      <c r="BI370" s="285"/>
      <c r="BS370" s="285"/>
      <c r="CC370" s="285"/>
      <c r="CM370" s="285"/>
      <c r="CW370" s="285"/>
      <c r="DG370" s="285"/>
      <c r="DQ370" s="285"/>
      <c r="EA370" s="285"/>
      <c r="EK370" s="285"/>
      <c r="EU370" s="285"/>
      <c r="FE370" s="285"/>
      <c r="FO370" s="285"/>
      <c r="FY370" s="285"/>
      <c r="GI370" s="285"/>
      <c r="GS370" s="285"/>
      <c r="HC370" s="285"/>
      <c r="HM370" s="285"/>
      <c r="HW370" s="285"/>
    </row>
    <row r="371" s="3" customFormat="true" x14ac:dyDescent="0.25">
      <c r="A371" s="285"/>
      <c r="K371" s="285"/>
      <c r="U371" s="285"/>
      <c r="AE371" s="285"/>
      <c r="AO371" s="285"/>
      <c r="AY371" s="285"/>
      <c r="AZ371" s="285"/>
      <c r="BI371" s="285"/>
      <c r="BS371" s="285"/>
      <c r="CC371" s="285"/>
      <c r="CM371" s="285"/>
      <c r="CW371" s="285"/>
      <c r="DG371" s="285"/>
      <c r="DQ371" s="285"/>
      <c r="EA371" s="285"/>
      <c r="EK371" s="285"/>
      <c r="EU371" s="285"/>
      <c r="FE371" s="285"/>
      <c r="FO371" s="285"/>
      <c r="FY371" s="285"/>
      <c r="GI371" s="285"/>
      <c r="GS371" s="285"/>
      <c r="HC371" s="285"/>
      <c r="HM371" s="285"/>
      <c r="HW371" s="285"/>
    </row>
    <row r="372" s="3" customFormat="true" x14ac:dyDescent="0.25">
      <c r="A372" s="285"/>
      <c r="K372" s="285"/>
      <c r="U372" s="285"/>
      <c r="AE372" s="285"/>
      <c r="AO372" s="285"/>
      <c r="AY372" s="285"/>
      <c r="AZ372" s="285"/>
      <c r="BI372" s="285"/>
      <c r="BS372" s="285"/>
      <c r="CC372" s="285"/>
      <c r="CM372" s="285"/>
      <c r="CW372" s="285"/>
      <c r="DG372" s="285"/>
      <c r="DQ372" s="285"/>
      <c r="EA372" s="285"/>
      <c r="EK372" s="285"/>
      <c r="EU372" s="285"/>
      <c r="FE372" s="285"/>
      <c r="FO372" s="285"/>
      <c r="FY372" s="285"/>
      <c r="GI372" s="285"/>
      <c r="GS372" s="285"/>
      <c r="HC372" s="285"/>
      <c r="HM372" s="285"/>
      <c r="HW372" s="285"/>
    </row>
    <row r="373" s="3" customFormat="true" x14ac:dyDescent="0.25">
      <c r="A373" s="285"/>
      <c r="K373" s="285"/>
      <c r="U373" s="285"/>
      <c r="AE373" s="285"/>
      <c r="AO373" s="285"/>
      <c r="AY373" s="285"/>
      <c r="AZ373" s="285"/>
      <c r="BI373" s="285"/>
      <c r="BS373" s="285"/>
      <c r="CC373" s="285"/>
      <c r="CM373" s="285"/>
      <c r="CW373" s="285"/>
      <c r="DG373" s="285"/>
      <c r="DQ373" s="285"/>
      <c r="EA373" s="285"/>
      <c r="EK373" s="285"/>
      <c r="EU373" s="285"/>
      <c r="FE373" s="285"/>
      <c r="FO373" s="285"/>
      <c r="FY373" s="285"/>
      <c r="GI373" s="285"/>
      <c r="GS373" s="285"/>
      <c r="HC373" s="285"/>
      <c r="HM373" s="285"/>
      <c r="HW373" s="285"/>
    </row>
    <row r="374" s="3" customFormat="true" x14ac:dyDescent="0.25">
      <c r="A374" s="285"/>
      <c r="K374" s="285"/>
      <c r="U374" s="285"/>
      <c r="AE374" s="285"/>
      <c r="AO374" s="285"/>
      <c r="AY374" s="285"/>
      <c r="AZ374" s="285"/>
      <c r="BI374" s="285"/>
      <c r="BS374" s="285"/>
      <c r="CC374" s="285"/>
      <c r="CM374" s="285"/>
      <c r="CW374" s="285"/>
      <c r="DG374" s="285"/>
      <c r="DQ374" s="285"/>
      <c r="EA374" s="285"/>
      <c r="EK374" s="285"/>
      <c r="EU374" s="285"/>
      <c r="FE374" s="285"/>
      <c r="FO374" s="285"/>
      <c r="FY374" s="285"/>
      <c r="GI374" s="285"/>
      <c r="GS374" s="285"/>
      <c r="HC374" s="285"/>
      <c r="HM374" s="285"/>
      <c r="HW374" s="285"/>
    </row>
    <row r="375" s="3" customFormat="true" x14ac:dyDescent="0.25">
      <c r="A375" s="285"/>
      <c r="K375" s="285"/>
      <c r="U375" s="285"/>
      <c r="AE375" s="285"/>
      <c r="AO375" s="285"/>
      <c r="AY375" s="285"/>
      <c r="AZ375" s="285"/>
      <c r="BI375" s="285"/>
      <c r="BS375" s="285"/>
      <c r="CC375" s="285"/>
      <c r="CM375" s="285"/>
      <c r="CW375" s="285"/>
      <c r="DG375" s="285"/>
      <c r="DQ375" s="285"/>
      <c r="EA375" s="285"/>
      <c r="EK375" s="285"/>
      <c r="EU375" s="285"/>
      <c r="FE375" s="285"/>
      <c r="FO375" s="285"/>
      <c r="FY375" s="285"/>
      <c r="GI375" s="285"/>
      <c r="GS375" s="285"/>
      <c r="HC375" s="285"/>
      <c r="HM375" s="285"/>
      <c r="HW375" s="285"/>
    </row>
    <row r="376" s="3" customFormat="true" x14ac:dyDescent="0.25">
      <c r="A376" s="285"/>
      <c r="K376" s="285"/>
      <c r="U376" s="285"/>
      <c r="AE376" s="285"/>
      <c r="AO376" s="285"/>
      <c r="AY376" s="285"/>
      <c r="AZ376" s="285"/>
      <c r="BI376" s="285"/>
      <c r="BS376" s="285"/>
      <c r="CC376" s="285"/>
      <c r="CM376" s="285"/>
      <c r="CW376" s="285"/>
      <c r="DG376" s="285"/>
      <c r="DQ376" s="285"/>
      <c r="EA376" s="285"/>
      <c r="EK376" s="285"/>
      <c r="EU376" s="285"/>
      <c r="FE376" s="285"/>
      <c r="FO376" s="285"/>
      <c r="FY376" s="285"/>
      <c r="GI376" s="285"/>
      <c r="GS376" s="285"/>
      <c r="HC376" s="285"/>
      <c r="HM376" s="285"/>
      <c r="HW376" s="285"/>
    </row>
    <row r="377" s="3" customFormat="true" x14ac:dyDescent="0.25">
      <c r="A377" s="285"/>
      <c r="K377" s="285"/>
      <c r="U377" s="285"/>
      <c r="AE377" s="285"/>
      <c r="AO377" s="285"/>
      <c r="AY377" s="285"/>
      <c r="AZ377" s="285"/>
      <c r="BI377" s="285"/>
      <c r="BS377" s="285"/>
      <c r="CC377" s="285"/>
      <c r="CM377" s="285"/>
      <c r="CW377" s="285"/>
      <c r="DG377" s="285"/>
      <c r="DQ377" s="285"/>
      <c r="EA377" s="285"/>
      <c r="EK377" s="285"/>
      <c r="EU377" s="285"/>
      <c r="FE377" s="285"/>
      <c r="FO377" s="285"/>
      <c r="FY377" s="285"/>
      <c r="GI377" s="285"/>
      <c r="GS377" s="285"/>
      <c r="HC377" s="285"/>
      <c r="HM377" s="285"/>
      <c r="HW377" s="285"/>
    </row>
    <row r="378" s="3" customFormat="true" x14ac:dyDescent="0.25">
      <c r="A378" s="285"/>
      <c r="K378" s="285"/>
      <c r="U378" s="285"/>
      <c r="AE378" s="285"/>
      <c r="AO378" s="285"/>
      <c r="AY378" s="285"/>
      <c r="AZ378" s="285"/>
      <c r="BI378" s="285"/>
      <c r="BS378" s="285"/>
      <c r="CC378" s="285"/>
      <c r="CM378" s="285"/>
      <c r="CW378" s="285"/>
      <c r="DG378" s="285"/>
      <c r="DQ378" s="285"/>
      <c r="EA378" s="285"/>
      <c r="EK378" s="285"/>
      <c r="EU378" s="285"/>
      <c r="FE378" s="285"/>
      <c r="FO378" s="285"/>
      <c r="FY378" s="285"/>
      <c r="GI378" s="285"/>
      <c r="GS378" s="285"/>
      <c r="HC378" s="285"/>
      <c r="HM378" s="285"/>
      <c r="HW378" s="285"/>
    </row>
    <row r="379" s="3" customFormat="true" x14ac:dyDescent="0.25">
      <c r="A379" s="285"/>
      <c r="K379" s="285"/>
      <c r="U379" s="285"/>
      <c r="AE379" s="285"/>
      <c r="AO379" s="285"/>
      <c r="AY379" s="285"/>
      <c r="AZ379" s="285"/>
      <c r="BI379" s="285"/>
      <c r="BS379" s="285"/>
      <c r="CC379" s="285"/>
      <c r="CM379" s="285"/>
      <c r="CW379" s="285"/>
      <c r="DG379" s="285"/>
      <c r="DQ379" s="285"/>
      <c r="EA379" s="285"/>
      <c r="EK379" s="285"/>
      <c r="EU379" s="285"/>
      <c r="FE379" s="285"/>
      <c r="FO379" s="285"/>
      <c r="FY379" s="285"/>
      <c r="GI379" s="285"/>
      <c r="GS379" s="285"/>
      <c r="HC379" s="285"/>
      <c r="HM379" s="285"/>
      <c r="HW379" s="285"/>
    </row>
    <row r="380" s="3" customFormat="true" x14ac:dyDescent="0.25">
      <c r="A380" s="285"/>
      <c r="K380" s="285"/>
      <c r="U380" s="285"/>
      <c r="AE380" s="285"/>
      <c r="AO380" s="285"/>
      <c r="AY380" s="285"/>
      <c r="AZ380" s="285"/>
      <c r="BI380" s="285"/>
      <c r="BS380" s="285"/>
      <c r="CC380" s="285"/>
      <c r="CM380" s="285"/>
      <c r="CW380" s="285"/>
      <c r="DG380" s="285"/>
      <c r="DQ380" s="285"/>
      <c r="EA380" s="285"/>
      <c r="EK380" s="285"/>
      <c r="EU380" s="285"/>
      <c r="FE380" s="285"/>
      <c r="FO380" s="285"/>
      <c r="FY380" s="285"/>
      <c r="GI380" s="285"/>
      <c r="GS380" s="285"/>
      <c r="HC380" s="285"/>
      <c r="HM380" s="285"/>
      <c r="HW380" s="285"/>
    </row>
    <row r="381" s="3" customFormat="true" x14ac:dyDescent="0.25">
      <c r="A381" s="285"/>
      <c r="K381" s="285"/>
      <c r="U381" s="285"/>
      <c r="AE381" s="285"/>
      <c r="AO381" s="285"/>
      <c r="AY381" s="285"/>
      <c r="AZ381" s="285"/>
      <c r="BI381" s="285"/>
      <c r="BS381" s="285"/>
      <c r="CC381" s="285"/>
      <c r="CM381" s="285"/>
      <c r="CW381" s="285"/>
      <c r="DG381" s="285"/>
      <c r="DQ381" s="285"/>
      <c r="EA381" s="285"/>
      <c r="EK381" s="285"/>
      <c r="EU381" s="285"/>
      <c r="FE381" s="285"/>
      <c r="FO381" s="285"/>
      <c r="FY381" s="285"/>
      <c r="GI381" s="285"/>
      <c r="GS381" s="285"/>
      <c r="HC381" s="285"/>
      <c r="HM381" s="285"/>
      <c r="HW381" s="285"/>
    </row>
    <row r="382" s="3" customFormat="true" x14ac:dyDescent="0.25">
      <c r="A382" s="285"/>
      <c r="K382" s="285"/>
      <c r="U382" s="285"/>
      <c r="AE382" s="285"/>
      <c r="AO382" s="285"/>
      <c r="AY382" s="285"/>
      <c r="AZ382" s="285"/>
      <c r="BI382" s="285"/>
      <c r="BS382" s="285"/>
      <c r="CC382" s="285"/>
      <c r="CM382" s="285"/>
      <c r="CW382" s="285"/>
      <c r="DG382" s="285"/>
      <c r="DQ382" s="285"/>
      <c r="EA382" s="285"/>
      <c r="EK382" s="285"/>
      <c r="EU382" s="285"/>
      <c r="FE382" s="285"/>
      <c r="FO382" s="285"/>
      <c r="FY382" s="285"/>
      <c r="GI382" s="285"/>
      <c r="GS382" s="285"/>
      <c r="HC382" s="285"/>
      <c r="HM382" s="285"/>
      <c r="HW382" s="285"/>
    </row>
    <row r="383" s="3" customFormat="true" x14ac:dyDescent="0.25">
      <c r="A383" s="285"/>
      <c r="K383" s="285"/>
      <c r="U383" s="285"/>
      <c r="AE383" s="285"/>
      <c r="AO383" s="285"/>
      <c r="AY383" s="285"/>
      <c r="AZ383" s="285"/>
      <c r="BI383" s="285"/>
      <c r="BS383" s="285"/>
      <c r="CC383" s="285"/>
      <c r="CM383" s="285"/>
      <c r="CW383" s="285"/>
      <c r="DG383" s="285"/>
      <c r="DQ383" s="285"/>
      <c r="EA383" s="285"/>
      <c r="EK383" s="285"/>
      <c r="EU383" s="285"/>
      <c r="FE383" s="285"/>
      <c r="FO383" s="285"/>
      <c r="FY383" s="285"/>
      <c r="GI383" s="285"/>
      <c r="GS383" s="285"/>
      <c r="HC383" s="285"/>
      <c r="HM383" s="285"/>
      <c r="HW383" s="285"/>
    </row>
    <row r="384" s="3" customFormat="true" x14ac:dyDescent="0.25">
      <c r="A384" s="285"/>
      <c r="K384" s="285"/>
      <c r="U384" s="285"/>
      <c r="AE384" s="285"/>
      <c r="AO384" s="285"/>
      <c r="AY384" s="285"/>
      <c r="AZ384" s="285"/>
      <c r="BI384" s="285"/>
      <c r="BS384" s="285"/>
      <c r="CC384" s="285"/>
      <c r="CM384" s="285"/>
      <c r="CW384" s="285"/>
      <c r="DG384" s="285"/>
      <c r="DQ384" s="285"/>
      <c r="EA384" s="285"/>
      <c r="EK384" s="285"/>
      <c r="EU384" s="285"/>
      <c r="FE384" s="285"/>
      <c r="FO384" s="285"/>
      <c r="FY384" s="285"/>
      <c r="GI384" s="285"/>
      <c r="GS384" s="285"/>
      <c r="HC384" s="285"/>
      <c r="HM384" s="285"/>
      <c r="HW384" s="285"/>
    </row>
    <row r="385" s="3" customFormat="true" x14ac:dyDescent="0.25">
      <c r="A385" s="285"/>
      <c r="K385" s="285"/>
      <c r="U385" s="285"/>
      <c r="AE385" s="285"/>
      <c r="AO385" s="285"/>
      <c r="AY385" s="285"/>
      <c r="AZ385" s="285"/>
      <c r="BI385" s="285"/>
      <c r="BS385" s="285"/>
      <c r="CC385" s="285"/>
      <c r="CM385" s="285"/>
      <c r="CW385" s="285"/>
      <c r="DG385" s="285"/>
      <c r="DQ385" s="285"/>
      <c r="EA385" s="285"/>
      <c r="EK385" s="285"/>
      <c r="EU385" s="285"/>
      <c r="FE385" s="285"/>
      <c r="FO385" s="285"/>
      <c r="FY385" s="285"/>
      <c r="GI385" s="285"/>
      <c r="GS385" s="285"/>
      <c r="HC385" s="285"/>
      <c r="HM385" s="285"/>
      <c r="HW385" s="285"/>
    </row>
    <row r="386" s="3" customFormat="true" x14ac:dyDescent="0.25">
      <c r="A386" s="285"/>
      <c r="K386" s="285"/>
      <c r="U386" s="285"/>
      <c r="AE386" s="285"/>
      <c r="AO386" s="285"/>
      <c r="AY386" s="285"/>
      <c r="AZ386" s="285"/>
      <c r="BI386" s="285"/>
      <c r="BS386" s="285"/>
      <c r="CC386" s="285"/>
      <c r="CM386" s="285"/>
      <c r="CW386" s="285"/>
      <c r="DG386" s="285"/>
      <c r="DQ386" s="285"/>
      <c r="EA386" s="285"/>
      <c r="EK386" s="285"/>
      <c r="EU386" s="285"/>
      <c r="FE386" s="285"/>
      <c r="FO386" s="285"/>
      <c r="FY386" s="285"/>
      <c r="GI386" s="285"/>
      <c r="GS386" s="285"/>
      <c r="HC386" s="285"/>
      <c r="HM386" s="285"/>
      <c r="HW386" s="285"/>
    </row>
    <row r="387" s="3" customFormat="true" x14ac:dyDescent="0.25">
      <c r="A387" s="285"/>
      <c r="K387" s="285"/>
      <c r="U387" s="285"/>
      <c r="AE387" s="285"/>
      <c r="AO387" s="285"/>
      <c r="AY387" s="285"/>
      <c r="AZ387" s="285"/>
      <c r="BI387" s="285"/>
      <c r="BS387" s="285"/>
      <c r="CC387" s="285"/>
      <c r="CM387" s="285"/>
      <c r="CW387" s="285"/>
      <c r="DG387" s="285"/>
      <c r="DQ387" s="285"/>
      <c r="EA387" s="285"/>
      <c r="EK387" s="285"/>
      <c r="EU387" s="285"/>
      <c r="FE387" s="285"/>
      <c r="FO387" s="285"/>
      <c r="FY387" s="285"/>
      <c r="GI387" s="285"/>
      <c r="GS387" s="285"/>
      <c r="HC387" s="285"/>
      <c r="HM387" s="285"/>
      <c r="HW387" s="285"/>
    </row>
    <row r="388" s="3" customFormat="true" x14ac:dyDescent="0.25">
      <c r="A388" s="285"/>
      <c r="K388" s="285"/>
      <c r="U388" s="285"/>
      <c r="AE388" s="285"/>
      <c r="AO388" s="285"/>
      <c r="AY388" s="285"/>
      <c r="AZ388" s="285"/>
      <c r="BI388" s="285"/>
      <c r="BS388" s="285"/>
      <c r="CC388" s="285"/>
      <c r="CM388" s="285"/>
      <c r="CW388" s="285"/>
      <c r="DG388" s="285"/>
      <c r="DQ388" s="285"/>
      <c r="EA388" s="285"/>
      <c r="EK388" s="285"/>
      <c r="EU388" s="285"/>
      <c r="FE388" s="285"/>
      <c r="FO388" s="285"/>
      <c r="FY388" s="285"/>
      <c r="GI388" s="285"/>
      <c r="GS388" s="285"/>
      <c r="HC388" s="285"/>
      <c r="HM388" s="285"/>
      <c r="HW388" s="285"/>
    </row>
    <row r="389" s="3" customFormat="true" x14ac:dyDescent="0.25">
      <c r="A389" s="285"/>
      <c r="K389" s="285"/>
      <c r="U389" s="285"/>
      <c r="AE389" s="285"/>
      <c r="AO389" s="285"/>
      <c r="AY389" s="285"/>
      <c r="AZ389" s="285"/>
      <c r="BI389" s="285"/>
      <c r="BS389" s="285"/>
      <c r="CC389" s="285"/>
      <c r="CM389" s="285"/>
      <c r="CW389" s="285"/>
      <c r="DG389" s="285"/>
      <c r="DQ389" s="285"/>
      <c r="EA389" s="285"/>
      <c r="EK389" s="285"/>
      <c r="EU389" s="285"/>
      <c r="FE389" s="285"/>
      <c r="FO389" s="285"/>
      <c r="FY389" s="285"/>
      <c r="GI389" s="285"/>
      <c r="GS389" s="285"/>
      <c r="HC389" s="285"/>
      <c r="HM389" s="285"/>
      <c r="HW389" s="285"/>
    </row>
    <row r="390" s="3" customFormat="true" x14ac:dyDescent="0.25">
      <c r="A390" s="285"/>
      <c r="K390" s="285"/>
      <c r="U390" s="285"/>
      <c r="AE390" s="285"/>
      <c r="AO390" s="285"/>
      <c r="AY390" s="285"/>
      <c r="AZ390" s="285"/>
      <c r="BI390" s="285"/>
      <c r="BS390" s="285"/>
      <c r="CC390" s="285"/>
      <c r="CM390" s="285"/>
      <c r="CW390" s="285"/>
      <c r="DG390" s="285"/>
      <c r="DQ390" s="285"/>
      <c r="EA390" s="285"/>
      <c r="EK390" s="285"/>
      <c r="EU390" s="285"/>
      <c r="FE390" s="285"/>
      <c r="FO390" s="285"/>
      <c r="FY390" s="285"/>
      <c r="GI390" s="285"/>
      <c r="GS390" s="285"/>
      <c r="HC390" s="285"/>
      <c r="HM390" s="285"/>
      <c r="HW390" s="285"/>
    </row>
    <row r="391" s="3" customFormat="true" x14ac:dyDescent="0.25">
      <c r="A391" s="285"/>
      <c r="K391" s="285"/>
      <c r="U391" s="285"/>
      <c r="AE391" s="285"/>
      <c r="AO391" s="285"/>
      <c r="AY391" s="285"/>
      <c r="AZ391" s="285"/>
      <c r="BI391" s="285"/>
      <c r="BS391" s="285"/>
      <c r="CC391" s="285"/>
      <c r="CM391" s="285"/>
      <c r="CW391" s="285"/>
      <c r="DG391" s="285"/>
      <c r="DQ391" s="285"/>
      <c r="EA391" s="285"/>
      <c r="EK391" s="285"/>
      <c r="EU391" s="285"/>
      <c r="FE391" s="285"/>
      <c r="FO391" s="285"/>
      <c r="FY391" s="285"/>
      <c r="GI391" s="285"/>
      <c r="GS391" s="285"/>
      <c r="HC391" s="285"/>
      <c r="HM391" s="285"/>
      <c r="HW391" s="285"/>
    </row>
    <row r="392" s="3" customFormat="true" x14ac:dyDescent="0.25">
      <c r="A392" s="285"/>
      <c r="K392" s="285"/>
      <c r="U392" s="285"/>
      <c r="AE392" s="285"/>
      <c r="AO392" s="285"/>
      <c r="AY392" s="285"/>
      <c r="AZ392" s="285"/>
      <c r="BI392" s="285"/>
      <c r="BS392" s="285"/>
      <c r="CC392" s="285"/>
      <c r="CM392" s="285"/>
      <c r="CW392" s="285"/>
      <c r="DG392" s="285"/>
      <c r="DQ392" s="285"/>
      <c r="EA392" s="285"/>
      <c r="EK392" s="285"/>
      <c r="EU392" s="285"/>
      <c r="FE392" s="285"/>
      <c r="FO392" s="285"/>
      <c r="FY392" s="285"/>
      <c r="GI392" s="285"/>
      <c r="GS392" s="285"/>
      <c r="HC392" s="285"/>
      <c r="HM392" s="285"/>
      <c r="HW392" s="285"/>
    </row>
    <row r="393" s="3" customFormat="true" x14ac:dyDescent="0.25">
      <c r="A393" s="285"/>
      <c r="K393" s="285"/>
      <c r="U393" s="285"/>
      <c r="AE393" s="285"/>
      <c r="AO393" s="285"/>
      <c r="AY393" s="285"/>
      <c r="AZ393" s="285"/>
      <c r="BI393" s="285"/>
      <c r="BS393" s="285"/>
      <c r="CC393" s="285"/>
      <c r="CM393" s="285"/>
      <c r="CW393" s="285"/>
      <c r="DG393" s="285"/>
      <c r="DQ393" s="285"/>
      <c r="EA393" s="285"/>
      <c r="EK393" s="285"/>
      <c r="EU393" s="285"/>
      <c r="FE393" s="285"/>
      <c r="FO393" s="285"/>
      <c r="FY393" s="285"/>
      <c r="GI393" s="285"/>
      <c r="GS393" s="285"/>
      <c r="HC393" s="285"/>
      <c r="HM393" s="285"/>
      <c r="HW393" s="285"/>
    </row>
    <row r="394" s="3" customFormat="true" x14ac:dyDescent="0.25">
      <c r="A394" s="285"/>
      <c r="K394" s="285"/>
      <c r="U394" s="285"/>
      <c r="AE394" s="285"/>
      <c r="AO394" s="285"/>
      <c r="AY394" s="285"/>
      <c r="AZ394" s="285"/>
      <c r="BI394" s="285"/>
      <c r="BS394" s="285"/>
      <c r="CC394" s="285"/>
      <c r="CM394" s="285"/>
      <c r="CW394" s="285"/>
      <c r="DG394" s="285"/>
      <c r="DQ394" s="285"/>
      <c r="EA394" s="285"/>
      <c r="EK394" s="285"/>
      <c r="EU394" s="285"/>
      <c r="FE394" s="285"/>
      <c r="FO394" s="285"/>
      <c r="FY394" s="285"/>
      <c r="GI394" s="285"/>
      <c r="GS394" s="285"/>
      <c r="HC394" s="285"/>
      <c r="HM394" s="285"/>
      <c r="HW394" s="285"/>
    </row>
    <row r="395" s="3" customFormat="true" x14ac:dyDescent="0.25">
      <c r="A395" s="285"/>
      <c r="K395" s="285"/>
      <c r="U395" s="285"/>
      <c r="AE395" s="285"/>
      <c r="AO395" s="285"/>
      <c r="AY395" s="285"/>
      <c r="AZ395" s="285"/>
      <c r="BI395" s="285"/>
      <c r="BS395" s="285"/>
      <c r="CC395" s="285"/>
      <c r="CM395" s="285"/>
      <c r="CW395" s="285"/>
      <c r="DG395" s="285"/>
      <c r="DQ395" s="285"/>
      <c r="EA395" s="285"/>
      <c r="EK395" s="285"/>
      <c r="EU395" s="285"/>
      <c r="FE395" s="285"/>
      <c r="FO395" s="285"/>
      <c r="FY395" s="285"/>
      <c r="GI395" s="285"/>
      <c r="GS395" s="285"/>
      <c r="HC395" s="285"/>
      <c r="HM395" s="285"/>
      <c r="HW395" s="285"/>
    </row>
    <row r="396" s="3" customFormat="true" x14ac:dyDescent="0.25">
      <c r="A396" s="285"/>
      <c r="K396" s="285"/>
      <c r="U396" s="285"/>
      <c r="AE396" s="285"/>
      <c r="AO396" s="285"/>
      <c r="AY396" s="285"/>
      <c r="AZ396" s="285"/>
      <c r="BI396" s="285"/>
      <c r="BS396" s="285"/>
      <c r="CC396" s="285"/>
      <c r="CM396" s="285"/>
      <c r="CW396" s="285"/>
      <c r="DG396" s="285"/>
      <c r="DQ396" s="285"/>
      <c r="EA396" s="285"/>
      <c r="EK396" s="285"/>
      <c r="EU396" s="285"/>
      <c r="FE396" s="285"/>
      <c r="FO396" s="285"/>
      <c r="FY396" s="285"/>
      <c r="GI396" s="285"/>
      <c r="GS396" s="285"/>
      <c r="HC396" s="285"/>
      <c r="HM396" s="285"/>
      <c r="HW396" s="285"/>
    </row>
    <row r="397" s="3" customFormat="true" x14ac:dyDescent="0.25">
      <c r="A397" s="285"/>
      <c r="K397" s="285"/>
      <c r="U397" s="285"/>
      <c r="AE397" s="285"/>
      <c r="AO397" s="285"/>
      <c r="AY397" s="285"/>
      <c r="AZ397" s="285"/>
      <c r="BI397" s="285"/>
      <c r="BS397" s="285"/>
      <c r="CC397" s="285"/>
      <c r="CM397" s="285"/>
      <c r="CW397" s="285"/>
      <c r="DG397" s="285"/>
      <c r="DQ397" s="285"/>
      <c r="EA397" s="285"/>
      <c r="EK397" s="285"/>
      <c r="EU397" s="285"/>
      <c r="FE397" s="285"/>
      <c r="FO397" s="285"/>
      <c r="FY397" s="285"/>
      <c r="GI397" s="285"/>
      <c r="GS397" s="285"/>
      <c r="HC397" s="285"/>
      <c r="HM397" s="285"/>
      <c r="HW397" s="285"/>
    </row>
    <row r="398" s="3" customFormat="true" x14ac:dyDescent="0.25">
      <c r="A398" s="285"/>
      <c r="K398" s="285"/>
      <c r="U398" s="285"/>
      <c r="AE398" s="285"/>
      <c r="AO398" s="285"/>
      <c r="AY398" s="285"/>
      <c r="AZ398" s="285"/>
      <c r="BI398" s="285"/>
      <c r="BS398" s="285"/>
      <c r="CC398" s="285"/>
      <c r="CM398" s="285"/>
      <c r="CW398" s="285"/>
      <c r="DG398" s="285"/>
      <c r="DQ398" s="285"/>
      <c r="EA398" s="285"/>
      <c r="EK398" s="285"/>
      <c r="EU398" s="285"/>
      <c r="FE398" s="285"/>
      <c r="FO398" s="285"/>
      <c r="FY398" s="285"/>
      <c r="GI398" s="285"/>
      <c r="GS398" s="285"/>
      <c r="HC398" s="285"/>
      <c r="HM398" s="285"/>
      <c r="HW398" s="285"/>
    </row>
    <row r="399" s="3" customFormat="true" x14ac:dyDescent="0.25">
      <c r="A399" s="285"/>
      <c r="K399" s="285"/>
      <c r="U399" s="285"/>
      <c r="AE399" s="285"/>
      <c r="AO399" s="285"/>
      <c r="AY399" s="285"/>
      <c r="AZ399" s="285"/>
      <c r="BI399" s="285"/>
      <c r="BS399" s="285"/>
      <c r="CC399" s="285"/>
      <c r="CM399" s="285"/>
      <c r="CW399" s="285"/>
      <c r="DG399" s="285"/>
      <c r="DQ399" s="285"/>
      <c r="EA399" s="285"/>
      <c r="EK399" s="285"/>
      <c r="EU399" s="285"/>
      <c r="FE399" s="285"/>
      <c r="FO399" s="285"/>
      <c r="FY399" s="285"/>
      <c r="GI399" s="285"/>
      <c r="GS399" s="285"/>
      <c r="HC399" s="285"/>
      <c r="HM399" s="285"/>
      <c r="HW399" s="285"/>
    </row>
    <row r="400" s="3" customFormat="true" x14ac:dyDescent="0.25">
      <c r="A400" s="285"/>
      <c r="K400" s="285"/>
      <c r="U400" s="285"/>
      <c r="AE400" s="285"/>
      <c r="AO400" s="285"/>
      <c r="AY400" s="285"/>
      <c r="AZ400" s="285"/>
      <c r="BI400" s="285"/>
      <c r="BS400" s="285"/>
      <c r="CC400" s="285"/>
      <c r="CM400" s="285"/>
      <c r="CW400" s="285"/>
      <c r="DG400" s="285"/>
      <c r="DQ400" s="285"/>
      <c r="EA400" s="285"/>
      <c r="EK400" s="285"/>
      <c r="EU400" s="285"/>
      <c r="FE400" s="285"/>
      <c r="FO400" s="285"/>
      <c r="FY400" s="285"/>
      <c r="GI400" s="285"/>
      <c r="GS400" s="285"/>
      <c r="HC400" s="285"/>
      <c r="HM400" s="285"/>
      <c r="HW400" s="285"/>
    </row>
    <row r="401" s="3" customFormat="true" x14ac:dyDescent="0.25">
      <c r="A401" s="285"/>
      <c r="K401" s="285"/>
      <c r="U401" s="285"/>
      <c r="AE401" s="285"/>
      <c r="AO401" s="285"/>
      <c r="AY401" s="285"/>
      <c r="AZ401" s="285"/>
      <c r="BI401" s="285"/>
      <c r="BS401" s="285"/>
      <c r="CC401" s="285"/>
      <c r="CM401" s="285"/>
      <c r="CW401" s="285"/>
      <c r="DG401" s="285"/>
      <c r="DQ401" s="285"/>
      <c r="EA401" s="285"/>
      <c r="EK401" s="285"/>
      <c r="EU401" s="285"/>
      <c r="FE401" s="285"/>
      <c r="FO401" s="285"/>
      <c r="FY401" s="285"/>
      <c r="GI401" s="285"/>
      <c r="GS401" s="285"/>
      <c r="HC401" s="285"/>
      <c r="HM401" s="285"/>
      <c r="HW401" s="285"/>
    </row>
    <row r="402" s="3" customFormat="true" x14ac:dyDescent="0.25">
      <c r="A402" s="285"/>
      <c r="K402" s="285"/>
      <c r="U402" s="285"/>
      <c r="AE402" s="285"/>
      <c r="AO402" s="285"/>
      <c r="AY402" s="285"/>
      <c r="AZ402" s="285"/>
      <c r="BI402" s="285"/>
      <c r="BS402" s="285"/>
      <c r="CC402" s="285"/>
      <c r="CM402" s="285"/>
      <c r="CW402" s="285"/>
      <c r="DG402" s="285"/>
      <c r="DQ402" s="285"/>
      <c r="EA402" s="285"/>
      <c r="EK402" s="285"/>
      <c r="EU402" s="285"/>
      <c r="FE402" s="285"/>
      <c r="FO402" s="285"/>
      <c r="FY402" s="285"/>
      <c r="GI402" s="285"/>
      <c r="GS402" s="285"/>
      <c r="HC402" s="285"/>
      <c r="HM402" s="285"/>
      <c r="HW402" s="285"/>
    </row>
    <row r="403" s="3" customFormat="true" x14ac:dyDescent="0.25">
      <c r="A403" s="285"/>
      <c r="K403" s="285"/>
      <c r="U403" s="285"/>
      <c r="AE403" s="285"/>
      <c r="AO403" s="285"/>
      <c r="AY403" s="285"/>
      <c r="AZ403" s="285"/>
      <c r="BI403" s="285"/>
      <c r="BS403" s="285"/>
      <c r="CC403" s="285"/>
      <c r="CM403" s="285"/>
      <c r="CW403" s="285"/>
      <c r="DG403" s="285"/>
      <c r="DQ403" s="285"/>
      <c r="EA403" s="285"/>
      <c r="EK403" s="285"/>
      <c r="EU403" s="285"/>
      <c r="FE403" s="285"/>
      <c r="FO403" s="285"/>
      <c r="FY403" s="285"/>
      <c r="GI403" s="285"/>
      <c r="GS403" s="285"/>
      <c r="HC403" s="285"/>
      <c r="HM403" s="285"/>
      <c r="HW403" s="285"/>
    </row>
    <row r="404" s="3" customFormat="true" x14ac:dyDescent="0.25">
      <c r="A404" s="285"/>
      <c r="K404" s="285"/>
      <c r="U404" s="285"/>
      <c r="AE404" s="285"/>
      <c r="AO404" s="285"/>
      <c r="AY404" s="285"/>
      <c r="AZ404" s="285"/>
      <c r="BI404" s="285"/>
      <c r="BS404" s="285"/>
      <c r="CC404" s="285"/>
      <c r="CM404" s="285"/>
      <c r="CW404" s="285"/>
      <c r="DG404" s="285"/>
      <c r="DQ404" s="285"/>
      <c r="EA404" s="285"/>
      <c r="EK404" s="285"/>
      <c r="EU404" s="285"/>
      <c r="FE404" s="285"/>
      <c r="FO404" s="285"/>
      <c r="FY404" s="285"/>
      <c r="GI404" s="285"/>
      <c r="GS404" s="285"/>
      <c r="HC404" s="285"/>
      <c r="HM404" s="285"/>
      <c r="HW404" s="285"/>
    </row>
    <row r="405" s="3" customFormat="true" x14ac:dyDescent="0.25">
      <c r="A405" s="285"/>
      <c r="K405" s="285"/>
      <c r="U405" s="285"/>
      <c r="AE405" s="285"/>
      <c r="AO405" s="285"/>
      <c r="AY405" s="285"/>
      <c r="AZ405" s="285"/>
      <c r="BI405" s="285"/>
      <c r="BS405" s="285"/>
      <c r="CC405" s="285"/>
      <c r="CM405" s="285"/>
      <c r="CW405" s="285"/>
      <c r="DG405" s="285"/>
      <c r="DQ405" s="285"/>
      <c r="EA405" s="285"/>
      <c r="EK405" s="285"/>
      <c r="EU405" s="285"/>
      <c r="FE405" s="285"/>
      <c r="FO405" s="285"/>
      <c r="FY405" s="285"/>
      <c r="GI405" s="285"/>
      <c r="GS405" s="285"/>
      <c r="HC405" s="285"/>
      <c r="HM405" s="285"/>
      <c r="HW405" s="285"/>
    </row>
    <row r="406" s="3" customFormat="true" x14ac:dyDescent="0.25">
      <c r="A406" s="285"/>
      <c r="K406" s="285"/>
      <c r="U406" s="285"/>
      <c r="AE406" s="285"/>
      <c r="AO406" s="285"/>
      <c r="AY406" s="285"/>
      <c r="AZ406" s="285"/>
      <c r="BI406" s="285"/>
      <c r="BS406" s="285"/>
      <c r="CC406" s="285"/>
      <c r="CM406" s="285"/>
      <c r="CW406" s="285"/>
      <c r="DG406" s="285"/>
      <c r="DQ406" s="285"/>
      <c r="EA406" s="285"/>
      <c r="EK406" s="285"/>
      <c r="EU406" s="285"/>
      <c r="FE406" s="285"/>
      <c r="FO406" s="285"/>
      <c r="FY406" s="285"/>
      <c r="GI406" s="285"/>
      <c r="GS406" s="285"/>
      <c r="HC406" s="285"/>
      <c r="HM406" s="285"/>
      <c r="HW406" s="285"/>
    </row>
    <row r="407" s="3" customFormat="true" x14ac:dyDescent="0.25">
      <c r="A407" s="285"/>
      <c r="K407" s="285"/>
      <c r="U407" s="285"/>
      <c r="AE407" s="285"/>
      <c r="AO407" s="285"/>
      <c r="AY407" s="285"/>
      <c r="AZ407" s="285"/>
      <c r="BI407" s="285"/>
      <c r="BS407" s="285"/>
      <c r="CC407" s="285"/>
      <c r="CM407" s="285"/>
      <c r="CW407" s="285"/>
      <c r="DG407" s="285"/>
      <c r="DQ407" s="285"/>
      <c r="EA407" s="285"/>
      <c r="EK407" s="285"/>
      <c r="EU407" s="285"/>
      <c r="FE407" s="285"/>
      <c r="FO407" s="285"/>
      <c r="FY407" s="285"/>
      <c r="GI407" s="285"/>
      <c r="GS407" s="285"/>
      <c r="HC407" s="285"/>
      <c r="HM407" s="285"/>
      <c r="HW407" s="285"/>
    </row>
    <row r="408" s="3" customFormat="true" x14ac:dyDescent="0.25">
      <c r="A408" s="285"/>
      <c r="K408" s="285"/>
      <c r="U408" s="285"/>
      <c r="AE408" s="285"/>
      <c r="AO408" s="285"/>
      <c r="AY408" s="285"/>
      <c r="AZ408" s="285"/>
      <c r="BI408" s="285"/>
      <c r="BS408" s="285"/>
      <c r="CC408" s="285"/>
      <c r="CM408" s="285"/>
      <c r="CW408" s="285"/>
      <c r="DG408" s="285"/>
      <c r="DQ408" s="285"/>
      <c r="EA408" s="285"/>
      <c r="EK408" s="285"/>
      <c r="EU408" s="285"/>
      <c r="FE408" s="285"/>
      <c r="FO408" s="285"/>
      <c r="FY408" s="285"/>
      <c r="GI408" s="285"/>
      <c r="GS408" s="285"/>
      <c r="HC408" s="285"/>
      <c r="HM408" s="285"/>
      <c r="HW408" s="285"/>
    </row>
    <row r="409" s="3" customFormat="true" x14ac:dyDescent="0.25">
      <c r="A409" s="285"/>
      <c r="K409" s="285"/>
      <c r="U409" s="285"/>
      <c r="AE409" s="285"/>
      <c r="AO409" s="285"/>
      <c r="AY409" s="285"/>
      <c r="AZ409" s="285"/>
      <c r="BI409" s="285"/>
      <c r="BS409" s="285"/>
      <c r="CC409" s="285"/>
      <c r="CM409" s="285"/>
      <c r="CW409" s="285"/>
      <c r="DG409" s="285"/>
      <c r="DQ409" s="285"/>
      <c r="EA409" s="285"/>
      <c r="EK409" s="285"/>
      <c r="EU409" s="285"/>
      <c r="FE409" s="285"/>
      <c r="FO409" s="285"/>
      <c r="FY409" s="285"/>
      <c r="GI409" s="285"/>
      <c r="GS409" s="285"/>
      <c r="HC409" s="285"/>
      <c r="HM409" s="285"/>
      <c r="HW409" s="285"/>
    </row>
    <row r="410" s="3" customFormat="true" x14ac:dyDescent="0.25">
      <c r="A410" s="285"/>
      <c r="K410" s="285"/>
      <c r="U410" s="285"/>
      <c r="AE410" s="285"/>
      <c r="AO410" s="285"/>
      <c r="AY410" s="285"/>
      <c r="AZ410" s="285"/>
      <c r="BI410" s="285"/>
      <c r="BS410" s="285"/>
      <c r="CC410" s="285"/>
      <c r="CM410" s="285"/>
      <c r="CW410" s="285"/>
      <c r="DG410" s="285"/>
      <c r="DQ410" s="285"/>
      <c r="EA410" s="285"/>
      <c r="EK410" s="285"/>
      <c r="EU410" s="285"/>
      <c r="FE410" s="285"/>
      <c r="FO410" s="285"/>
      <c r="FY410" s="285"/>
      <c r="GI410" s="285"/>
      <c r="GS410" s="285"/>
      <c r="HC410" s="285"/>
      <c r="HM410" s="285"/>
      <c r="HW410" s="285"/>
    </row>
    <row r="411" s="3" customFormat="true" x14ac:dyDescent="0.25">
      <c r="A411" s="285"/>
      <c r="K411" s="285"/>
      <c r="U411" s="285"/>
      <c r="AE411" s="285"/>
      <c r="AO411" s="285"/>
      <c r="AY411" s="285"/>
      <c r="AZ411" s="285"/>
      <c r="BI411" s="285"/>
      <c r="BS411" s="285"/>
      <c r="CC411" s="285"/>
      <c r="CM411" s="285"/>
      <c r="CW411" s="285"/>
      <c r="DG411" s="285"/>
      <c r="DQ411" s="285"/>
      <c r="EA411" s="285"/>
      <c r="EK411" s="285"/>
      <c r="EU411" s="285"/>
      <c r="FE411" s="285"/>
      <c r="FO411" s="285"/>
      <c r="FY411" s="285"/>
      <c r="GI411" s="285"/>
      <c r="GS411" s="285"/>
      <c r="HC411" s="285"/>
      <c r="HM411" s="285"/>
      <c r="HW411" s="285"/>
    </row>
    <row r="412" s="3" customFormat="true" x14ac:dyDescent="0.25">
      <c r="A412" s="285"/>
      <c r="K412" s="285"/>
      <c r="U412" s="285"/>
      <c r="AE412" s="285"/>
      <c r="AO412" s="285"/>
      <c r="AY412" s="285"/>
      <c r="AZ412" s="285"/>
      <c r="BI412" s="285"/>
      <c r="BS412" s="285"/>
      <c r="CC412" s="285"/>
      <c r="CM412" s="285"/>
      <c r="CW412" s="285"/>
      <c r="DG412" s="285"/>
      <c r="DQ412" s="285"/>
      <c r="EA412" s="285"/>
      <c r="EK412" s="285"/>
      <c r="EU412" s="285"/>
      <c r="FE412" s="285"/>
      <c r="FO412" s="285"/>
      <c r="FY412" s="285"/>
      <c r="GI412" s="285"/>
      <c r="GS412" s="285"/>
      <c r="HC412" s="285"/>
      <c r="HM412" s="285"/>
      <c r="HW412" s="285"/>
    </row>
    <row r="413" s="3" customFormat="true" x14ac:dyDescent="0.25">
      <c r="A413" s="285"/>
      <c r="K413" s="285"/>
      <c r="U413" s="285"/>
      <c r="AE413" s="285"/>
      <c r="AO413" s="285"/>
      <c r="AY413" s="285"/>
      <c r="AZ413" s="285"/>
      <c r="BI413" s="285"/>
      <c r="BS413" s="285"/>
      <c r="CC413" s="285"/>
      <c r="CM413" s="285"/>
      <c r="CW413" s="285"/>
      <c r="DG413" s="285"/>
      <c r="DQ413" s="285"/>
      <c r="EA413" s="285"/>
      <c r="EK413" s="285"/>
      <c r="EU413" s="285"/>
      <c r="FE413" s="285"/>
      <c r="FO413" s="285"/>
      <c r="FY413" s="285"/>
      <c r="GI413" s="285"/>
      <c r="GS413" s="285"/>
      <c r="HC413" s="285"/>
      <c r="HM413" s="285"/>
      <c r="HW413" s="285"/>
    </row>
    <row r="414" s="3" customFormat="true" x14ac:dyDescent="0.25">
      <c r="A414" s="285"/>
      <c r="K414" s="285"/>
      <c r="U414" s="285"/>
      <c r="AE414" s="285"/>
      <c r="AO414" s="285"/>
      <c r="AY414" s="285"/>
      <c r="AZ414" s="285"/>
      <c r="BI414" s="285"/>
      <c r="BS414" s="285"/>
      <c r="CC414" s="285"/>
      <c r="CM414" s="285"/>
      <c r="CW414" s="285"/>
      <c r="DG414" s="285"/>
      <c r="DQ414" s="285"/>
      <c r="EA414" s="285"/>
      <c r="EK414" s="285"/>
      <c r="EU414" s="285"/>
      <c r="FE414" s="285"/>
      <c r="FO414" s="285"/>
      <c r="FY414" s="285"/>
      <c r="GI414" s="285"/>
      <c r="GS414" s="285"/>
      <c r="HC414" s="285"/>
      <c r="HM414" s="285"/>
      <c r="HW414" s="285"/>
    </row>
    <row r="415" s="3" customFormat="true" x14ac:dyDescent="0.25">
      <c r="A415" s="285"/>
      <c r="K415" s="285"/>
      <c r="U415" s="285"/>
      <c r="AE415" s="285"/>
      <c r="AO415" s="285"/>
      <c r="AY415" s="285"/>
      <c r="AZ415" s="285"/>
      <c r="BI415" s="285"/>
      <c r="BS415" s="285"/>
      <c r="CC415" s="285"/>
      <c r="CM415" s="285"/>
      <c r="CW415" s="285"/>
      <c r="DG415" s="285"/>
      <c r="DQ415" s="285"/>
      <c r="EA415" s="285"/>
      <c r="EK415" s="285"/>
      <c r="EU415" s="285"/>
      <c r="FE415" s="285"/>
      <c r="FO415" s="285"/>
      <c r="FY415" s="285"/>
      <c r="GI415" s="285"/>
      <c r="GS415" s="285"/>
      <c r="HC415" s="285"/>
      <c r="HM415" s="285"/>
      <c r="HW415" s="285"/>
    </row>
    <row r="416" s="3" customFormat="true" x14ac:dyDescent="0.25">
      <c r="A416" s="285"/>
      <c r="K416" s="285"/>
      <c r="U416" s="285"/>
      <c r="AE416" s="285"/>
      <c r="AO416" s="285"/>
      <c r="AY416" s="285"/>
      <c r="AZ416" s="285"/>
      <c r="BI416" s="285"/>
      <c r="BS416" s="285"/>
      <c r="CC416" s="285"/>
      <c r="CM416" s="285"/>
      <c r="CW416" s="285"/>
      <c r="DG416" s="285"/>
      <c r="DQ416" s="285"/>
      <c r="EA416" s="285"/>
      <c r="EK416" s="285"/>
      <c r="EU416" s="285"/>
      <c r="FE416" s="285"/>
      <c r="FO416" s="285"/>
      <c r="FY416" s="285"/>
      <c r="GI416" s="285"/>
      <c r="GS416" s="285"/>
      <c r="HC416" s="285"/>
      <c r="HM416" s="285"/>
      <c r="HW416" s="285"/>
    </row>
    <row r="417" s="3" customFormat="true" x14ac:dyDescent="0.25">
      <c r="A417" s="285"/>
      <c r="K417" s="285"/>
      <c r="U417" s="285"/>
      <c r="AE417" s="285"/>
      <c r="AO417" s="285"/>
      <c r="AY417" s="285"/>
      <c r="AZ417" s="285"/>
      <c r="BI417" s="285"/>
      <c r="BS417" s="285"/>
      <c r="CC417" s="285"/>
      <c r="CM417" s="285"/>
      <c r="CW417" s="285"/>
      <c r="DG417" s="285"/>
      <c r="DQ417" s="285"/>
      <c r="EA417" s="285"/>
      <c r="EK417" s="285"/>
      <c r="EU417" s="285"/>
      <c r="FE417" s="285"/>
      <c r="FO417" s="285"/>
      <c r="FY417" s="285"/>
      <c r="GI417" s="285"/>
      <c r="GS417" s="285"/>
      <c r="HC417" s="285"/>
      <c r="HM417" s="285"/>
      <c r="HW417" s="285"/>
    </row>
    <row r="418" s="3" customFormat="true" x14ac:dyDescent="0.25">
      <c r="A418" s="285"/>
      <c r="K418" s="285"/>
      <c r="U418" s="285"/>
      <c r="AE418" s="285"/>
      <c r="AO418" s="285"/>
      <c r="AY418" s="285"/>
      <c r="AZ418" s="285"/>
      <c r="BI418" s="285"/>
      <c r="BS418" s="285"/>
      <c r="CC418" s="285"/>
      <c r="CM418" s="285"/>
      <c r="CW418" s="285"/>
      <c r="DG418" s="285"/>
      <c r="DQ418" s="285"/>
      <c r="EA418" s="285"/>
      <c r="EK418" s="285"/>
      <c r="EU418" s="285"/>
      <c r="FE418" s="285"/>
      <c r="FO418" s="285"/>
      <c r="FY418" s="285"/>
      <c r="GI418" s="285"/>
      <c r="GS418" s="285"/>
      <c r="HC418" s="285"/>
      <c r="HM418" s="285"/>
      <c r="HW418" s="285"/>
    </row>
    <row r="419" s="3" customFormat="true" x14ac:dyDescent="0.25">
      <c r="A419" s="285"/>
      <c r="K419" s="285"/>
      <c r="U419" s="285"/>
      <c r="AE419" s="285"/>
      <c r="AO419" s="285"/>
      <c r="AY419" s="285"/>
      <c r="AZ419" s="285"/>
      <c r="BI419" s="285"/>
      <c r="BS419" s="285"/>
      <c r="CC419" s="285"/>
      <c r="CM419" s="285"/>
      <c r="CW419" s="285"/>
      <c r="DG419" s="285"/>
      <c r="DQ419" s="285"/>
      <c r="EA419" s="285"/>
      <c r="EK419" s="285"/>
      <c r="EU419" s="285"/>
      <c r="FE419" s="285"/>
      <c r="FO419" s="285"/>
      <c r="FY419" s="285"/>
      <c r="GI419" s="285"/>
      <c r="GS419" s="285"/>
      <c r="HC419" s="285"/>
      <c r="HM419" s="285"/>
      <c r="HW419" s="285"/>
    </row>
    <row r="420" s="3" customFormat="true" x14ac:dyDescent="0.25">
      <c r="A420" s="285"/>
      <c r="K420" s="285"/>
      <c r="U420" s="285"/>
      <c r="AE420" s="285"/>
      <c r="AO420" s="285"/>
      <c r="AY420" s="285"/>
      <c r="AZ420" s="285"/>
      <c r="BI420" s="285"/>
      <c r="BS420" s="285"/>
      <c r="CC420" s="285"/>
      <c r="CM420" s="285"/>
      <c r="CW420" s="285"/>
      <c r="DG420" s="285"/>
      <c r="DQ420" s="285"/>
      <c r="EA420" s="285"/>
      <c r="EK420" s="285"/>
      <c r="EU420" s="285"/>
      <c r="FE420" s="285"/>
      <c r="FO420" s="285"/>
      <c r="FY420" s="285"/>
      <c r="GI420" s="285"/>
      <c r="GS420" s="285"/>
      <c r="HC420" s="285"/>
      <c r="HM420" s="285"/>
      <c r="HW420" s="285"/>
    </row>
    <row r="421" s="3" customFormat="true" x14ac:dyDescent="0.25">
      <c r="A421" s="285"/>
      <c r="K421" s="285"/>
      <c r="U421" s="285"/>
      <c r="AE421" s="285"/>
      <c r="AO421" s="285"/>
      <c r="AY421" s="285"/>
      <c r="AZ421" s="285"/>
      <c r="BI421" s="285"/>
      <c r="BS421" s="285"/>
      <c r="CC421" s="285"/>
      <c r="CM421" s="285"/>
      <c r="CW421" s="285"/>
      <c r="DG421" s="285"/>
      <c r="DQ421" s="285"/>
      <c r="EA421" s="285"/>
      <c r="EK421" s="285"/>
      <c r="EU421" s="285"/>
      <c r="FE421" s="285"/>
      <c r="FO421" s="285"/>
      <c r="FY421" s="285"/>
      <c r="GI421" s="285"/>
      <c r="GS421" s="285"/>
      <c r="HC421" s="285"/>
      <c r="HM421" s="285"/>
      <c r="HW421" s="285"/>
    </row>
    <row r="422" s="3" customFormat="true" x14ac:dyDescent="0.25">
      <c r="A422" s="285"/>
      <c r="K422" s="285"/>
      <c r="U422" s="285"/>
      <c r="AE422" s="285"/>
      <c r="AO422" s="285"/>
      <c r="AY422" s="285"/>
      <c r="AZ422" s="285"/>
      <c r="BI422" s="285"/>
      <c r="BS422" s="285"/>
      <c r="CC422" s="285"/>
      <c r="CM422" s="285"/>
      <c r="CW422" s="285"/>
      <c r="DG422" s="285"/>
      <c r="DQ422" s="285"/>
      <c r="EA422" s="285"/>
      <c r="EK422" s="285"/>
      <c r="EU422" s="285"/>
      <c r="FE422" s="285"/>
      <c r="FO422" s="285"/>
      <c r="FY422" s="285"/>
      <c r="GI422" s="285"/>
      <c r="GS422" s="285"/>
      <c r="HC422" s="285"/>
      <c r="HM422" s="285"/>
      <c r="HW422" s="285"/>
    </row>
    <row r="423" s="3" customFormat="true" x14ac:dyDescent="0.25">
      <c r="A423" s="285"/>
      <c r="K423" s="285"/>
      <c r="U423" s="285"/>
      <c r="AE423" s="285"/>
      <c r="AO423" s="285"/>
      <c r="AY423" s="285"/>
      <c r="AZ423" s="285"/>
      <c r="BI423" s="285"/>
      <c r="BS423" s="285"/>
      <c r="CC423" s="285"/>
      <c r="CM423" s="285"/>
      <c r="CW423" s="285"/>
      <c r="DG423" s="285"/>
      <c r="DQ423" s="285"/>
      <c r="EA423" s="285"/>
      <c r="EK423" s="285"/>
      <c r="EU423" s="285"/>
      <c r="FE423" s="285"/>
      <c r="FO423" s="285"/>
      <c r="FY423" s="285"/>
      <c r="GI423" s="285"/>
      <c r="GS423" s="285"/>
      <c r="HC423" s="285"/>
      <c r="HM423" s="285"/>
      <c r="HW423" s="285"/>
    </row>
    <row r="424" s="3" customFormat="true" x14ac:dyDescent="0.25">
      <c r="A424" s="285"/>
      <c r="K424" s="285"/>
      <c r="U424" s="285"/>
      <c r="AE424" s="285"/>
      <c r="AO424" s="285"/>
      <c r="AY424" s="285"/>
      <c r="AZ424" s="285"/>
      <c r="BI424" s="285"/>
      <c r="BS424" s="285"/>
      <c r="CC424" s="285"/>
      <c r="CM424" s="285"/>
      <c r="CW424" s="285"/>
      <c r="DG424" s="285"/>
      <c r="DQ424" s="285"/>
      <c r="EA424" s="285"/>
      <c r="EK424" s="285"/>
      <c r="EU424" s="285"/>
      <c r="FE424" s="285"/>
      <c r="FO424" s="285"/>
      <c r="FY424" s="285"/>
      <c r="GI424" s="285"/>
      <c r="GS424" s="285"/>
      <c r="HC424" s="285"/>
      <c r="HM424" s="285"/>
      <c r="HW424" s="285"/>
    </row>
    <row r="425" s="3" customFormat="true" x14ac:dyDescent="0.25">
      <c r="A425" s="285"/>
      <c r="K425" s="285"/>
      <c r="U425" s="285"/>
      <c r="AE425" s="285"/>
      <c r="AO425" s="285"/>
      <c r="AY425" s="285"/>
      <c r="AZ425" s="285"/>
      <c r="BI425" s="285"/>
      <c r="BS425" s="285"/>
      <c r="CC425" s="285"/>
      <c r="CM425" s="285"/>
      <c r="CW425" s="285"/>
      <c r="DG425" s="285"/>
      <c r="DQ425" s="285"/>
      <c r="EA425" s="285"/>
      <c r="EK425" s="285"/>
      <c r="EU425" s="285"/>
      <c r="FE425" s="285"/>
      <c r="FO425" s="285"/>
      <c r="FY425" s="285"/>
      <c r="GI425" s="285"/>
      <c r="GS425" s="285"/>
      <c r="HC425" s="285"/>
      <c r="HM425" s="285"/>
      <c r="HW425" s="285"/>
    </row>
    <row r="426" s="3" customFormat="true" x14ac:dyDescent="0.25">
      <c r="A426" s="285"/>
      <c r="K426" s="285"/>
      <c r="U426" s="285"/>
      <c r="AE426" s="285"/>
      <c r="AO426" s="285"/>
      <c r="AY426" s="285"/>
      <c r="AZ426" s="285"/>
      <c r="BI426" s="285"/>
      <c r="BS426" s="285"/>
      <c r="CC426" s="285"/>
      <c r="CM426" s="285"/>
      <c r="CW426" s="285"/>
      <c r="DG426" s="285"/>
      <c r="DQ426" s="285"/>
      <c r="EA426" s="285"/>
      <c r="EK426" s="285"/>
      <c r="EU426" s="285"/>
      <c r="FE426" s="285"/>
      <c r="FO426" s="285"/>
      <c r="FY426" s="285"/>
      <c r="GI426" s="285"/>
      <c r="GS426" s="285"/>
      <c r="HC426" s="285"/>
      <c r="HM426" s="285"/>
      <c r="HW426" s="285"/>
    </row>
    <row r="427" s="3" customFormat="true" x14ac:dyDescent="0.25">
      <c r="A427" s="285"/>
      <c r="K427" s="285"/>
      <c r="U427" s="285"/>
      <c r="AE427" s="285"/>
      <c r="AO427" s="285"/>
      <c r="AY427" s="285"/>
      <c r="AZ427" s="285"/>
      <c r="BI427" s="285"/>
      <c r="BS427" s="285"/>
      <c r="CC427" s="285"/>
      <c r="CM427" s="285"/>
      <c r="CW427" s="285"/>
      <c r="DG427" s="285"/>
      <c r="DQ427" s="285"/>
      <c r="EA427" s="285"/>
      <c r="EK427" s="285"/>
      <c r="EU427" s="285"/>
      <c r="FE427" s="285"/>
      <c r="FO427" s="285"/>
      <c r="FY427" s="285"/>
      <c r="GI427" s="285"/>
      <c r="GS427" s="285"/>
      <c r="HC427" s="285"/>
      <c r="HM427" s="285"/>
      <c r="HW427" s="285"/>
    </row>
    <row r="428" s="3" customFormat="true" x14ac:dyDescent="0.25">
      <c r="A428" s="285"/>
      <c r="K428" s="285"/>
      <c r="U428" s="285"/>
      <c r="AE428" s="285"/>
      <c r="AO428" s="285"/>
      <c r="AY428" s="285"/>
      <c r="AZ428" s="285"/>
      <c r="BI428" s="285"/>
      <c r="BS428" s="285"/>
      <c r="CC428" s="285"/>
      <c r="CM428" s="285"/>
      <c r="CW428" s="285"/>
      <c r="DG428" s="285"/>
      <c r="DQ428" s="285"/>
      <c r="EA428" s="285"/>
      <c r="EK428" s="285"/>
      <c r="EU428" s="285"/>
      <c r="FE428" s="285"/>
      <c r="FO428" s="285"/>
      <c r="FY428" s="285"/>
      <c r="GI428" s="285"/>
      <c r="GS428" s="285"/>
      <c r="HC428" s="285"/>
      <c r="HM428" s="285"/>
      <c r="HW428" s="285"/>
    </row>
    <row r="429" s="3" customFormat="true" x14ac:dyDescent="0.25">
      <c r="A429" s="285"/>
      <c r="K429" s="285"/>
      <c r="U429" s="285"/>
      <c r="AE429" s="285"/>
      <c r="AO429" s="285"/>
      <c r="AY429" s="285"/>
      <c r="AZ429" s="285"/>
      <c r="BI429" s="285"/>
      <c r="BS429" s="285"/>
      <c r="CC429" s="285"/>
      <c r="CM429" s="285"/>
      <c r="CW429" s="285"/>
      <c r="DG429" s="285"/>
      <c r="DQ429" s="285"/>
      <c r="EA429" s="285"/>
      <c r="EK429" s="285"/>
      <c r="EU429" s="285"/>
      <c r="FE429" s="285"/>
      <c r="FO429" s="285"/>
      <c r="FY429" s="285"/>
      <c r="GI429" s="285"/>
      <c r="GS429" s="285"/>
      <c r="HC429" s="285"/>
      <c r="HM429" s="285"/>
      <c r="HW429" s="285"/>
    </row>
    <row r="430" s="3" customFormat="true" x14ac:dyDescent="0.25">
      <c r="A430" s="285"/>
      <c r="K430" s="285"/>
      <c r="U430" s="285"/>
      <c r="AE430" s="285"/>
      <c r="AO430" s="285"/>
      <c r="AY430" s="285"/>
      <c r="AZ430" s="285"/>
      <c r="BI430" s="285"/>
      <c r="BS430" s="285"/>
      <c r="CC430" s="285"/>
      <c r="CM430" s="285"/>
      <c r="CW430" s="285"/>
      <c r="DG430" s="285"/>
      <c r="DQ430" s="285"/>
      <c r="EA430" s="285"/>
      <c r="EK430" s="285"/>
      <c r="EU430" s="285"/>
      <c r="FE430" s="285"/>
      <c r="FO430" s="285"/>
      <c r="FY430" s="285"/>
      <c r="GI430" s="285"/>
      <c r="GS430" s="285"/>
      <c r="HC430" s="285"/>
      <c r="HM430" s="285"/>
      <c r="HW430" s="285"/>
    </row>
    <row r="431" s="3" customFormat="true" x14ac:dyDescent="0.25">
      <c r="A431" s="285"/>
      <c r="K431" s="285"/>
      <c r="U431" s="285"/>
      <c r="AE431" s="285"/>
      <c r="AO431" s="285"/>
      <c r="AY431" s="285"/>
      <c r="AZ431" s="285"/>
      <c r="BI431" s="285"/>
      <c r="BS431" s="285"/>
      <c r="CC431" s="285"/>
      <c r="CM431" s="285"/>
      <c r="CW431" s="285"/>
      <c r="DG431" s="285"/>
      <c r="DQ431" s="285"/>
      <c r="EA431" s="285"/>
      <c r="EK431" s="285"/>
      <c r="EU431" s="285"/>
      <c r="FE431" s="285"/>
      <c r="FO431" s="285"/>
      <c r="FY431" s="285"/>
      <c r="GI431" s="285"/>
      <c r="GS431" s="285"/>
      <c r="HC431" s="285"/>
      <c r="HM431" s="285"/>
      <c r="HW431" s="285"/>
    </row>
    <row r="432" s="3" customFormat="true" x14ac:dyDescent="0.25">
      <c r="A432" s="285"/>
      <c r="K432" s="285"/>
      <c r="U432" s="285"/>
      <c r="AE432" s="285"/>
      <c r="AO432" s="285"/>
      <c r="AY432" s="285"/>
      <c r="AZ432" s="285"/>
      <c r="BI432" s="285"/>
      <c r="BS432" s="285"/>
      <c r="CC432" s="285"/>
      <c r="CM432" s="285"/>
      <c r="CW432" s="285"/>
      <c r="DG432" s="285"/>
      <c r="DQ432" s="285"/>
      <c r="EA432" s="285"/>
      <c r="EK432" s="285"/>
      <c r="EU432" s="285"/>
      <c r="FE432" s="285"/>
      <c r="FO432" s="285"/>
      <c r="FY432" s="285"/>
      <c r="GI432" s="285"/>
      <c r="GS432" s="285"/>
      <c r="HC432" s="285"/>
      <c r="HM432" s="285"/>
      <c r="HW432" s="285"/>
    </row>
    <row r="433" s="3" customFormat="true" x14ac:dyDescent="0.25">
      <c r="A433" s="285"/>
      <c r="K433" s="285"/>
      <c r="U433" s="285"/>
      <c r="AE433" s="285"/>
      <c r="AO433" s="285"/>
      <c r="AY433" s="285"/>
      <c r="AZ433" s="285"/>
      <c r="BI433" s="285"/>
      <c r="BS433" s="285"/>
      <c r="CC433" s="285"/>
      <c r="CM433" s="285"/>
      <c r="CW433" s="285"/>
      <c r="DG433" s="285"/>
      <c r="DQ433" s="285"/>
      <c r="EA433" s="285"/>
      <c r="EK433" s="285"/>
      <c r="EU433" s="285"/>
      <c r="FE433" s="285"/>
      <c r="FO433" s="285"/>
      <c r="FY433" s="285"/>
      <c r="GI433" s="285"/>
      <c r="GS433" s="285"/>
      <c r="HC433" s="285"/>
      <c r="HM433" s="285"/>
      <c r="HW433" s="285"/>
    </row>
    <row r="434" s="3" customFormat="true" x14ac:dyDescent="0.25">
      <c r="A434" s="285"/>
      <c r="K434" s="285"/>
      <c r="U434" s="285"/>
      <c r="AE434" s="285"/>
      <c r="AO434" s="285"/>
      <c r="AY434" s="285"/>
      <c r="AZ434" s="285"/>
      <c r="BI434" s="285"/>
      <c r="BS434" s="285"/>
      <c r="CC434" s="285"/>
      <c r="CM434" s="285"/>
      <c r="CW434" s="285"/>
      <c r="DG434" s="285"/>
      <c r="DQ434" s="285"/>
      <c r="EA434" s="285"/>
      <c r="EK434" s="285"/>
      <c r="EU434" s="285"/>
      <c r="FE434" s="285"/>
      <c r="FO434" s="285"/>
      <c r="FY434" s="285"/>
      <c r="GI434" s="285"/>
      <c r="GS434" s="285"/>
      <c r="HC434" s="285"/>
      <c r="HM434" s="285"/>
      <c r="HW434" s="285"/>
    </row>
    <row r="435" s="3" customFormat="true" x14ac:dyDescent="0.25">
      <c r="A435" s="285"/>
      <c r="K435" s="285"/>
      <c r="U435" s="285"/>
      <c r="AE435" s="285"/>
      <c r="AO435" s="285"/>
      <c r="AY435" s="285"/>
      <c r="AZ435" s="285"/>
      <c r="BI435" s="285"/>
      <c r="BS435" s="285"/>
      <c r="CC435" s="285"/>
      <c r="CM435" s="285"/>
      <c r="CW435" s="285"/>
      <c r="DG435" s="285"/>
      <c r="DQ435" s="285"/>
      <c r="EA435" s="285"/>
      <c r="EK435" s="285"/>
      <c r="EU435" s="285"/>
      <c r="FE435" s="285"/>
      <c r="FO435" s="285"/>
      <c r="FY435" s="285"/>
      <c r="GI435" s="285"/>
      <c r="GS435" s="285"/>
      <c r="HC435" s="285"/>
      <c r="HM435" s="285"/>
      <c r="HW435" s="285"/>
    </row>
    <row r="436" s="3" customFormat="true" x14ac:dyDescent="0.25">
      <c r="A436" s="285"/>
      <c r="K436" s="285"/>
      <c r="U436" s="285"/>
      <c r="AE436" s="285"/>
      <c r="AO436" s="285"/>
      <c r="AY436" s="285"/>
      <c r="AZ436" s="285"/>
      <c r="BI436" s="285"/>
      <c r="BS436" s="285"/>
      <c r="CC436" s="285"/>
      <c r="CM436" s="285"/>
      <c r="CW436" s="285"/>
      <c r="DG436" s="285"/>
      <c r="DQ436" s="285"/>
      <c r="EA436" s="285"/>
      <c r="EK436" s="285"/>
      <c r="EU436" s="285"/>
      <c r="FE436" s="285"/>
      <c r="FO436" s="285"/>
      <c r="FY436" s="285"/>
      <c r="GI436" s="285"/>
      <c r="GS436" s="285"/>
      <c r="HC436" s="285"/>
      <c r="HM436" s="285"/>
      <c r="HW436" s="285"/>
    </row>
    <row r="437" s="3" customFormat="true" x14ac:dyDescent="0.25">
      <c r="A437" s="285"/>
      <c r="K437" s="285"/>
      <c r="U437" s="285"/>
      <c r="AE437" s="285"/>
      <c r="AO437" s="285"/>
      <c r="AY437" s="285"/>
      <c r="AZ437" s="285"/>
      <c r="BI437" s="285"/>
      <c r="BS437" s="285"/>
      <c r="CC437" s="285"/>
      <c r="CM437" s="285"/>
      <c r="CW437" s="285"/>
      <c r="DG437" s="285"/>
      <c r="DQ437" s="285"/>
      <c r="EA437" s="285"/>
      <c r="EK437" s="285"/>
      <c r="EU437" s="285"/>
      <c r="FE437" s="285"/>
      <c r="FO437" s="285"/>
      <c r="FY437" s="285"/>
      <c r="GI437" s="285"/>
      <c r="GS437" s="285"/>
      <c r="HC437" s="285"/>
      <c r="HM437" s="285"/>
      <c r="HW437" s="285"/>
    </row>
    <row r="438" s="3" customFormat="true" x14ac:dyDescent="0.25">
      <c r="A438" s="285"/>
      <c r="K438" s="285"/>
      <c r="U438" s="285"/>
      <c r="AE438" s="285"/>
      <c r="AO438" s="285"/>
      <c r="AY438" s="285"/>
      <c r="AZ438" s="285"/>
      <c r="BI438" s="285"/>
      <c r="BS438" s="285"/>
      <c r="CC438" s="285"/>
      <c r="CM438" s="285"/>
      <c r="CW438" s="285"/>
      <c r="DG438" s="285"/>
      <c r="DQ438" s="285"/>
      <c r="EA438" s="285"/>
      <c r="EK438" s="285"/>
      <c r="EU438" s="285"/>
      <c r="FE438" s="285"/>
      <c r="FO438" s="285"/>
      <c r="FY438" s="285"/>
      <c r="GI438" s="285"/>
      <c r="GS438" s="285"/>
      <c r="HC438" s="285"/>
      <c r="HM438" s="285"/>
      <c r="HW438" s="285"/>
    </row>
    <row r="439" s="3" customFormat="true" x14ac:dyDescent="0.25">
      <c r="A439" s="285"/>
      <c r="K439" s="285"/>
      <c r="U439" s="285"/>
      <c r="AE439" s="285"/>
      <c r="AO439" s="285"/>
      <c r="AY439" s="285"/>
      <c r="AZ439" s="285"/>
      <c r="BI439" s="285"/>
      <c r="BS439" s="285"/>
      <c r="CC439" s="285"/>
      <c r="CM439" s="285"/>
      <c r="CW439" s="285"/>
      <c r="DG439" s="285"/>
      <c r="DQ439" s="285"/>
      <c r="EA439" s="285"/>
      <c r="EK439" s="285"/>
      <c r="EU439" s="285"/>
      <c r="FE439" s="285"/>
      <c r="FO439" s="285"/>
      <c r="FY439" s="285"/>
      <c r="GI439" s="285"/>
      <c r="GS439" s="285"/>
      <c r="HC439" s="285"/>
      <c r="HM439" s="285"/>
      <c r="HW439" s="285"/>
    </row>
    <row r="440" s="3" customFormat="true" x14ac:dyDescent="0.25">
      <c r="A440" s="285"/>
      <c r="K440" s="285"/>
      <c r="U440" s="285"/>
      <c r="AE440" s="285"/>
      <c r="AO440" s="285"/>
      <c r="AY440" s="285"/>
      <c r="AZ440" s="285"/>
      <c r="BI440" s="285"/>
      <c r="BS440" s="285"/>
      <c r="CC440" s="285"/>
      <c r="CM440" s="285"/>
      <c r="CW440" s="285"/>
      <c r="DG440" s="285"/>
      <c r="DQ440" s="285"/>
      <c r="EA440" s="285"/>
      <c r="EK440" s="285"/>
      <c r="EU440" s="285"/>
      <c r="FE440" s="285"/>
      <c r="FO440" s="285"/>
      <c r="FY440" s="285"/>
      <c r="GI440" s="285"/>
      <c r="GS440" s="285"/>
      <c r="HC440" s="285"/>
      <c r="HM440" s="285"/>
      <c r="HW440" s="285"/>
    </row>
    <row r="441" s="3" customFormat="true" x14ac:dyDescent="0.25">
      <c r="A441" s="285"/>
      <c r="K441" s="285"/>
      <c r="U441" s="285"/>
      <c r="AE441" s="285"/>
      <c r="AO441" s="285"/>
      <c r="AY441" s="285"/>
      <c r="AZ441" s="285"/>
      <c r="BI441" s="285"/>
      <c r="BS441" s="285"/>
      <c r="CC441" s="285"/>
      <c r="CM441" s="285"/>
      <c r="CW441" s="285"/>
      <c r="DG441" s="285"/>
      <c r="DQ441" s="285"/>
      <c r="EA441" s="285"/>
      <c r="EK441" s="285"/>
      <c r="EU441" s="285"/>
      <c r="FE441" s="285"/>
      <c r="FO441" s="285"/>
      <c r="FY441" s="285"/>
      <c r="GI441" s="285"/>
      <c r="GS441" s="285"/>
      <c r="HC441" s="285"/>
      <c r="HM441" s="285"/>
      <c r="HW441" s="285"/>
    </row>
    <row r="442" s="3" customFormat="true" x14ac:dyDescent="0.25">
      <c r="A442" s="285"/>
      <c r="K442" s="285"/>
      <c r="U442" s="285"/>
      <c r="AE442" s="285"/>
      <c r="AO442" s="285"/>
      <c r="AY442" s="285"/>
      <c r="AZ442" s="285"/>
      <c r="BI442" s="285"/>
      <c r="BS442" s="285"/>
      <c r="CC442" s="285"/>
      <c r="CM442" s="285"/>
      <c r="CW442" s="285"/>
      <c r="DG442" s="285"/>
      <c r="DQ442" s="285"/>
      <c r="EA442" s="285"/>
      <c r="EK442" s="285"/>
      <c r="EU442" s="285"/>
      <c r="FE442" s="285"/>
      <c r="FO442" s="285"/>
      <c r="FY442" s="285"/>
      <c r="GI442" s="285"/>
      <c r="GS442" s="285"/>
      <c r="HC442" s="285"/>
      <c r="HM442" s="285"/>
      <c r="HW442" s="285"/>
    </row>
    <row r="443" s="3" customFormat="true" x14ac:dyDescent="0.25">
      <c r="A443" s="285"/>
      <c r="K443" s="285"/>
      <c r="U443" s="285"/>
      <c r="AE443" s="285"/>
      <c r="AO443" s="285"/>
      <c r="AY443" s="285"/>
      <c r="AZ443" s="285"/>
      <c r="BI443" s="285"/>
      <c r="BS443" s="285"/>
      <c r="CC443" s="285"/>
      <c r="CM443" s="285"/>
      <c r="CW443" s="285"/>
      <c r="DG443" s="285"/>
      <c r="DQ443" s="285"/>
      <c r="EA443" s="285"/>
      <c r="EK443" s="285"/>
      <c r="EU443" s="285"/>
      <c r="FE443" s="285"/>
      <c r="FO443" s="285"/>
      <c r="FY443" s="285"/>
      <c r="GI443" s="285"/>
      <c r="GS443" s="285"/>
      <c r="HC443" s="285"/>
      <c r="HM443" s="285"/>
      <c r="HW443" s="285"/>
    </row>
    <row r="444" s="3" customFormat="true" x14ac:dyDescent="0.25">
      <c r="A444" s="285"/>
      <c r="K444" s="285"/>
      <c r="U444" s="285"/>
      <c r="AE444" s="285"/>
      <c r="AO444" s="285"/>
      <c r="AY444" s="285"/>
      <c r="AZ444" s="285"/>
      <c r="BI444" s="285"/>
      <c r="BS444" s="285"/>
      <c r="CC444" s="285"/>
      <c r="CM444" s="285"/>
      <c r="CW444" s="285"/>
      <c r="DG444" s="285"/>
      <c r="DQ444" s="285"/>
      <c r="EA444" s="285"/>
      <c r="EK444" s="285"/>
      <c r="EU444" s="285"/>
      <c r="FE444" s="285"/>
      <c r="FO444" s="285"/>
      <c r="FY444" s="285"/>
      <c r="GI444" s="285"/>
      <c r="GS444" s="285"/>
      <c r="HC444" s="285"/>
      <c r="HM444" s="285"/>
      <c r="HW444" s="285"/>
    </row>
    <row r="445" s="3" customFormat="true" x14ac:dyDescent="0.25">
      <c r="A445" s="285"/>
      <c r="K445" s="285"/>
      <c r="U445" s="285"/>
      <c r="AE445" s="285"/>
      <c r="AO445" s="285"/>
      <c r="AY445" s="285"/>
      <c r="AZ445" s="285"/>
      <c r="BI445" s="285"/>
      <c r="BS445" s="285"/>
      <c r="CC445" s="285"/>
      <c r="CM445" s="285"/>
      <c r="CW445" s="285"/>
      <c r="DG445" s="285"/>
      <c r="DQ445" s="285"/>
      <c r="EA445" s="285"/>
      <c r="EK445" s="285"/>
      <c r="EU445" s="285"/>
      <c r="FE445" s="285"/>
      <c r="FO445" s="285"/>
      <c r="FY445" s="285"/>
      <c r="GI445" s="285"/>
      <c r="GS445" s="285"/>
      <c r="HC445" s="285"/>
      <c r="HM445" s="285"/>
      <c r="HW445" s="285"/>
    </row>
    <row r="446" s="3" customFormat="true" x14ac:dyDescent="0.25">
      <c r="A446" s="285"/>
      <c r="K446" s="285"/>
      <c r="U446" s="285"/>
      <c r="AE446" s="285"/>
      <c r="AO446" s="285"/>
      <c r="AY446" s="285"/>
      <c r="AZ446" s="285"/>
      <c r="BI446" s="285"/>
      <c r="BS446" s="285"/>
      <c r="CC446" s="285"/>
      <c r="CM446" s="285"/>
      <c r="CW446" s="285"/>
      <c r="DG446" s="285"/>
      <c r="DQ446" s="285"/>
      <c r="EA446" s="285"/>
      <c r="EK446" s="285"/>
      <c r="EU446" s="285"/>
      <c r="FE446" s="285"/>
      <c r="FO446" s="285"/>
      <c r="FY446" s="285"/>
      <c r="GI446" s="285"/>
      <c r="GS446" s="285"/>
      <c r="HC446" s="285"/>
      <c r="HM446" s="285"/>
      <c r="HW446" s="285"/>
    </row>
    <row r="447" s="3" customFormat="true" x14ac:dyDescent="0.25">
      <c r="A447" s="285"/>
      <c r="K447" s="285"/>
      <c r="U447" s="285"/>
      <c r="AE447" s="285"/>
      <c r="AO447" s="285"/>
      <c r="AY447" s="285"/>
      <c r="AZ447" s="285"/>
      <c r="BI447" s="285"/>
      <c r="BS447" s="285"/>
      <c r="CC447" s="285"/>
      <c r="CM447" s="285"/>
      <c r="CW447" s="285"/>
      <c r="DG447" s="285"/>
      <c r="DQ447" s="285"/>
      <c r="EA447" s="285"/>
      <c r="EK447" s="285"/>
      <c r="EU447" s="285"/>
      <c r="FE447" s="285"/>
      <c r="FO447" s="285"/>
      <c r="FY447" s="285"/>
      <c r="GI447" s="285"/>
      <c r="GS447" s="285"/>
      <c r="HC447" s="285"/>
      <c r="HM447" s="285"/>
      <c r="HW447" s="285"/>
    </row>
    <row r="448" s="3" customFormat="true" x14ac:dyDescent="0.25">
      <c r="A448" s="285"/>
      <c r="K448" s="285"/>
      <c r="U448" s="285"/>
      <c r="AE448" s="285"/>
      <c r="AO448" s="285"/>
      <c r="AY448" s="285"/>
      <c r="AZ448" s="285"/>
      <c r="BI448" s="285"/>
      <c r="BS448" s="285"/>
      <c r="CC448" s="285"/>
      <c r="CM448" s="285"/>
      <c r="CW448" s="285"/>
      <c r="DG448" s="285"/>
      <c r="DQ448" s="285"/>
      <c r="EA448" s="285"/>
      <c r="EK448" s="285"/>
      <c r="EU448" s="285"/>
      <c r="FE448" s="285"/>
      <c r="FO448" s="285"/>
      <c r="FY448" s="285"/>
      <c r="GI448" s="285"/>
      <c r="GS448" s="285"/>
      <c r="HC448" s="285"/>
      <c r="HM448" s="285"/>
      <c r="HW448" s="285"/>
    </row>
    <row r="449" s="3" customFormat="true" x14ac:dyDescent="0.25">
      <c r="A449" s="285"/>
      <c r="K449" s="285"/>
      <c r="U449" s="285"/>
      <c r="AE449" s="285"/>
      <c r="AO449" s="285"/>
      <c r="AY449" s="285"/>
      <c r="AZ449" s="285"/>
      <c r="BI449" s="285"/>
      <c r="BS449" s="285"/>
      <c r="CC449" s="285"/>
      <c r="CM449" s="285"/>
      <c r="CW449" s="285"/>
      <c r="DG449" s="285"/>
      <c r="DQ449" s="285"/>
      <c r="EA449" s="285"/>
      <c r="EK449" s="285"/>
      <c r="EU449" s="285"/>
      <c r="FE449" s="285"/>
      <c r="FO449" s="285"/>
      <c r="FY449" s="285"/>
      <c r="GI449" s="285"/>
      <c r="GS449" s="285"/>
      <c r="HC449" s="285"/>
      <c r="HM449" s="285"/>
      <c r="HW449" s="285"/>
    </row>
    <row r="450" s="3" customFormat="true" x14ac:dyDescent="0.25">
      <c r="A450" s="285"/>
      <c r="K450" s="285"/>
      <c r="U450" s="285"/>
      <c r="AE450" s="285"/>
      <c r="AO450" s="285"/>
      <c r="AY450" s="285"/>
      <c r="AZ450" s="285"/>
      <c r="BI450" s="285"/>
      <c r="BS450" s="285"/>
      <c r="CC450" s="285"/>
      <c r="CM450" s="285"/>
      <c r="CW450" s="285"/>
      <c r="DG450" s="285"/>
      <c r="DQ450" s="285"/>
      <c r="EA450" s="285"/>
      <c r="EK450" s="285"/>
      <c r="EU450" s="285"/>
      <c r="FE450" s="285"/>
      <c r="FO450" s="285"/>
      <c r="FY450" s="285"/>
      <c r="GI450" s="285"/>
      <c r="GS450" s="285"/>
      <c r="HC450" s="285"/>
      <c r="HM450" s="285"/>
      <c r="HW450" s="285"/>
    </row>
    <row r="451" s="3" customFormat="true" x14ac:dyDescent="0.25">
      <c r="A451" s="285"/>
      <c r="K451" s="285"/>
      <c r="U451" s="285"/>
      <c r="AE451" s="285"/>
      <c r="AO451" s="285"/>
      <c r="AY451" s="285"/>
      <c r="AZ451" s="285"/>
      <c r="BI451" s="285"/>
      <c r="BS451" s="285"/>
      <c r="CC451" s="285"/>
      <c r="CM451" s="285"/>
      <c r="CW451" s="285"/>
      <c r="DG451" s="285"/>
      <c r="DQ451" s="285"/>
      <c r="EA451" s="285"/>
      <c r="EK451" s="285"/>
      <c r="EU451" s="285"/>
      <c r="FE451" s="285"/>
      <c r="FO451" s="285"/>
      <c r="FY451" s="285"/>
      <c r="GI451" s="285"/>
      <c r="GS451" s="285"/>
      <c r="HC451" s="285"/>
      <c r="HM451" s="285"/>
      <c r="HW451" s="285"/>
    </row>
    <row r="452" s="3" customFormat="true" x14ac:dyDescent="0.25">
      <c r="A452" s="285"/>
      <c r="K452" s="285"/>
      <c r="U452" s="285"/>
      <c r="AE452" s="285"/>
      <c r="AO452" s="285"/>
      <c r="AY452" s="285"/>
      <c r="AZ452" s="285"/>
      <c r="BI452" s="285"/>
      <c r="BS452" s="285"/>
      <c r="CC452" s="285"/>
      <c r="CM452" s="285"/>
      <c r="CW452" s="285"/>
      <c r="DG452" s="285"/>
      <c r="DQ452" s="285"/>
      <c r="EA452" s="285"/>
      <c r="EK452" s="285"/>
      <c r="EU452" s="285"/>
      <c r="FE452" s="285"/>
      <c r="FO452" s="285"/>
      <c r="FY452" s="285"/>
      <c r="GI452" s="285"/>
      <c r="GS452" s="285"/>
      <c r="HC452" s="285"/>
      <c r="HM452" s="285"/>
      <c r="HW452" s="285"/>
    </row>
    <row r="453" s="3" customFormat="true" x14ac:dyDescent="0.25">
      <c r="A453" s="285"/>
      <c r="K453" s="285"/>
      <c r="U453" s="285"/>
      <c r="AE453" s="285"/>
      <c r="AO453" s="285"/>
      <c r="AY453" s="285"/>
      <c r="AZ453" s="285"/>
      <c r="BI453" s="285"/>
      <c r="BS453" s="285"/>
      <c r="CC453" s="285"/>
      <c r="CM453" s="285"/>
      <c r="CW453" s="285"/>
      <c r="DG453" s="285"/>
      <c r="DQ453" s="285"/>
      <c r="EA453" s="285"/>
      <c r="EK453" s="285"/>
      <c r="EU453" s="285"/>
      <c r="FE453" s="285"/>
      <c r="FO453" s="285"/>
      <c r="FY453" s="285"/>
      <c r="GI453" s="285"/>
      <c r="GS453" s="285"/>
      <c r="HC453" s="285"/>
      <c r="HM453" s="285"/>
      <c r="HW453" s="285"/>
    </row>
    <row r="454" s="3" customFormat="true" x14ac:dyDescent="0.25">
      <c r="A454" s="285"/>
      <c r="K454" s="285"/>
      <c r="U454" s="285"/>
      <c r="AE454" s="285"/>
      <c r="AO454" s="285"/>
      <c r="AY454" s="285"/>
      <c r="AZ454" s="285"/>
      <c r="BI454" s="285"/>
      <c r="BS454" s="285"/>
      <c r="CC454" s="285"/>
      <c r="CM454" s="285"/>
      <c r="CW454" s="285"/>
      <c r="DG454" s="285"/>
      <c r="DQ454" s="285"/>
      <c r="EA454" s="285"/>
      <c r="EK454" s="285"/>
      <c r="EU454" s="285"/>
      <c r="FE454" s="285"/>
      <c r="FO454" s="285"/>
      <c r="FY454" s="285"/>
      <c r="GI454" s="285"/>
      <c r="GS454" s="285"/>
      <c r="HC454" s="285"/>
      <c r="HM454" s="285"/>
      <c r="HW454" s="285"/>
    </row>
    <row r="455" s="3" customFormat="true" x14ac:dyDescent="0.25">
      <c r="A455" s="285"/>
      <c r="K455" s="285"/>
      <c r="U455" s="285"/>
      <c r="AE455" s="285"/>
      <c r="AO455" s="285"/>
      <c r="AY455" s="285"/>
      <c r="AZ455" s="285"/>
      <c r="BI455" s="285"/>
      <c r="BS455" s="285"/>
      <c r="CC455" s="285"/>
      <c r="CM455" s="285"/>
      <c r="CW455" s="285"/>
      <c r="DG455" s="285"/>
      <c r="DQ455" s="285"/>
      <c r="EA455" s="285"/>
      <c r="EK455" s="285"/>
      <c r="EU455" s="285"/>
      <c r="FE455" s="285"/>
      <c r="FO455" s="285"/>
      <c r="FY455" s="285"/>
      <c r="GI455" s="285"/>
      <c r="GS455" s="285"/>
      <c r="HC455" s="285"/>
      <c r="HM455" s="285"/>
      <c r="HW455" s="285"/>
    </row>
    <row r="456" s="3" customFormat="true" x14ac:dyDescent="0.25">
      <c r="A456" s="285"/>
      <c r="K456" s="285"/>
      <c r="U456" s="285"/>
      <c r="AE456" s="285"/>
      <c r="AO456" s="285"/>
      <c r="AY456" s="285"/>
      <c r="AZ456" s="285"/>
      <c r="BI456" s="285"/>
      <c r="BS456" s="285"/>
      <c r="CC456" s="285"/>
      <c r="CM456" s="285"/>
      <c r="CW456" s="285"/>
      <c r="DG456" s="285"/>
      <c r="DQ456" s="285"/>
      <c r="EA456" s="285"/>
      <c r="EK456" s="285"/>
      <c r="EU456" s="285"/>
      <c r="FE456" s="285"/>
      <c r="FO456" s="285"/>
      <c r="FY456" s="285"/>
      <c r="GI456" s="285"/>
      <c r="GS456" s="285"/>
      <c r="HC456" s="285"/>
      <c r="HM456" s="285"/>
      <c r="HW456" s="285"/>
    </row>
    <row r="457" s="3" customFormat="true" x14ac:dyDescent="0.25">
      <c r="A457" s="285"/>
      <c r="K457" s="285"/>
      <c r="U457" s="285"/>
      <c r="AE457" s="285"/>
      <c r="AO457" s="285"/>
      <c r="AY457" s="285"/>
      <c r="AZ457" s="285"/>
      <c r="BI457" s="285"/>
      <c r="BS457" s="285"/>
      <c r="CC457" s="285"/>
      <c r="CM457" s="285"/>
      <c r="CW457" s="285"/>
      <c r="DG457" s="285"/>
      <c r="DQ457" s="285"/>
      <c r="EA457" s="285"/>
      <c r="EK457" s="285"/>
      <c r="EU457" s="285"/>
      <c r="FE457" s="285"/>
      <c r="FO457" s="285"/>
      <c r="FY457" s="285"/>
      <c r="GI457" s="285"/>
      <c r="GS457" s="285"/>
      <c r="HC457" s="285"/>
      <c r="HM457" s="285"/>
      <c r="HW457" s="285"/>
    </row>
    <row r="458" s="3" customFormat="true" x14ac:dyDescent="0.25">
      <c r="A458" s="285"/>
      <c r="K458" s="285"/>
      <c r="U458" s="285"/>
      <c r="AE458" s="285"/>
      <c r="AO458" s="285"/>
      <c r="AY458" s="285"/>
      <c r="AZ458" s="285"/>
      <c r="BI458" s="285"/>
      <c r="BS458" s="285"/>
      <c r="CC458" s="285"/>
      <c r="CM458" s="285"/>
      <c r="CW458" s="285"/>
      <c r="DG458" s="285"/>
      <c r="DQ458" s="285"/>
      <c r="EA458" s="285"/>
      <c r="EK458" s="285"/>
      <c r="EU458" s="285"/>
      <c r="FE458" s="285"/>
      <c r="FO458" s="285"/>
      <c r="FY458" s="285"/>
      <c r="GI458" s="285"/>
      <c r="GS458" s="285"/>
      <c r="HC458" s="285"/>
      <c r="HM458" s="285"/>
      <c r="HW458" s="285"/>
    </row>
    <row r="459" s="3" customFormat="true" x14ac:dyDescent="0.25">
      <c r="A459" s="285"/>
      <c r="K459" s="285"/>
      <c r="U459" s="285"/>
      <c r="AE459" s="285"/>
      <c r="AO459" s="285"/>
      <c r="AY459" s="285"/>
      <c r="AZ459" s="285"/>
      <c r="BI459" s="285"/>
      <c r="BS459" s="285"/>
      <c r="CC459" s="285"/>
      <c r="CM459" s="285"/>
      <c r="CW459" s="285"/>
      <c r="DG459" s="285"/>
      <c r="DQ459" s="285"/>
      <c r="EA459" s="285"/>
      <c r="EK459" s="285"/>
      <c r="EU459" s="285"/>
      <c r="FE459" s="285"/>
      <c r="FO459" s="285"/>
      <c r="FY459" s="285"/>
      <c r="GI459" s="285"/>
      <c r="GS459" s="285"/>
      <c r="HC459" s="285"/>
      <c r="HM459" s="285"/>
      <c r="HW459" s="285"/>
    </row>
    <row r="460" s="3" customFormat="true" x14ac:dyDescent="0.25">
      <c r="A460" s="285"/>
      <c r="K460" s="285"/>
      <c r="U460" s="285"/>
      <c r="AE460" s="285"/>
      <c r="AO460" s="285"/>
      <c r="AY460" s="285"/>
      <c r="AZ460" s="285"/>
      <c r="BI460" s="285"/>
      <c r="BS460" s="285"/>
      <c r="CC460" s="285"/>
      <c r="CM460" s="285"/>
      <c r="CW460" s="285"/>
      <c r="DG460" s="285"/>
      <c r="DQ460" s="285"/>
      <c r="EA460" s="285"/>
      <c r="EK460" s="285"/>
      <c r="EU460" s="285"/>
      <c r="FE460" s="285"/>
      <c r="FO460" s="285"/>
      <c r="FY460" s="285"/>
      <c r="GI460" s="285"/>
      <c r="GS460" s="285"/>
      <c r="HC460" s="285"/>
      <c r="HM460" s="285"/>
      <c r="HW460" s="285"/>
    </row>
    <row r="461" s="3" customFormat="true" x14ac:dyDescent="0.25">
      <c r="A461" s="285"/>
      <c r="K461" s="285"/>
      <c r="U461" s="285"/>
      <c r="AE461" s="285"/>
      <c r="AO461" s="285"/>
      <c r="AY461" s="285"/>
      <c r="AZ461" s="285"/>
      <c r="BI461" s="285"/>
      <c r="BS461" s="285"/>
      <c r="CC461" s="285"/>
      <c r="CM461" s="285"/>
      <c r="CW461" s="285"/>
      <c r="DG461" s="285"/>
      <c r="DQ461" s="285"/>
      <c r="EA461" s="285"/>
      <c r="EK461" s="285"/>
      <c r="EU461" s="285"/>
      <c r="FE461" s="285"/>
      <c r="FO461" s="285"/>
      <c r="FY461" s="285"/>
      <c r="GI461" s="285"/>
      <c r="GS461" s="285"/>
      <c r="HC461" s="285"/>
      <c r="HM461" s="285"/>
      <c r="HW461" s="285"/>
    </row>
    <row r="462" s="3" customFormat="true" x14ac:dyDescent="0.25">
      <c r="A462" s="285"/>
      <c r="K462" s="285"/>
      <c r="U462" s="285"/>
      <c r="AE462" s="285"/>
      <c r="AO462" s="285"/>
      <c r="AY462" s="285"/>
      <c r="AZ462" s="285"/>
      <c r="BI462" s="285"/>
      <c r="BS462" s="285"/>
      <c r="CC462" s="285"/>
      <c r="CM462" s="285"/>
      <c r="CW462" s="285"/>
      <c r="DG462" s="285"/>
      <c r="DQ462" s="285"/>
      <c r="EA462" s="285"/>
      <c r="EK462" s="285"/>
      <c r="EU462" s="285"/>
      <c r="FE462" s="285"/>
      <c r="FO462" s="285"/>
      <c r="FY462" s="285"/>
      <c r="GI462" s="285"/>
      <c r="GS462" s="285"/>
      <c r="HC462" s="285"/>
      <c r="HM462" s="285"/>
      <c r="HW462" s="285"/>
    </row>
    <row r="463" s="3" customFormat="true" x14ac:dyDescent="0.25">
      <c r="A463" s="285"/>
      <c r="K463" s="285"/>
      <c r="U463" s="285"/>
      <c r="AE463" s="285"/>
      <c r="AO463" s="285"/>
      <c r="AY463" s="285"/>
      <c r="AZ463" s="285"/>
      <c r="BI463" s="285"/>
      <c r="BS463" s="285"/>
      <c r="CC463" s="285"/>
      <c r="CM463" s="285"/>
      <c r="CW463" s="285"/>
      <c r="DG463" s="285"/>
      <c r="DQ463" s="285"/>
      <c r="EA463" s="285"/>
      <c r="EK463" s="285"/>
      <c r="EU463" s="285"/>
      <c r="FE463" s="285"/>
      <c r="FO463" s="285"/>
      <c r="FY463" s="285"/>
      <c r="GI463" s="285"/>
      <c r="GS463" s="285"/>
      <c r="HC463" s="285"/>
      <c r="HM463" s="285"/>
      <c r="HW463" s="285"/>
    </row>
    <row r="464" s="3" customFormat="true" x14ac:dyDescent="0.25">
      <c r="A464" s="285"/>
      <c r="K464" s="285"/>
      <c r="U464" s="285"/>
      <c r="AE464" s="285"/>
      <c r="AO464" s="285"/>
      <c r="AY464" s="285"/>
      <c r="AZ464" s="285"/>
      <c r="BI464" s="285"/>
      <c r="BS464" s="285"/>
      <c r="CC464" s="285"/>
      <c r="CM464" s="285"/>
      <c r="CW464" s="285"/>
      <c r="DG464" s="285"/>
      <c r="DQ464" s="285"/>
      <c r="EA464" s="285"/>
      <c r="EK464" s="285"/>
      <c r="EU464" s="285"/>
      <c r="FE464" s="285"/>
      <c r="FO464" s="285"/>
      <c r="FY464" s="285"/>
      <c r="GI464" s="285"/>
      <c r="GS464" s="285"/>
      <c r="HC464" s="285"/>
      <c r="HM464" s="285"/>
      <c r="HW464" s="285"/>
    </row>
    <row r="465" s="3" customFormat="true" x14ac:dyDescent="0.25">
      <c r="A465" s="285"/>
      <c r="K465" s="285"/>
      <c r="U465" s="285"/>
      <c r="AE465" s="285"/>
      <c r="AO465" s="285"/>
      <c r="AY465" s="285"/>
      <c r="AZ465" s="285"/>
      <c r="BI465" s="285"/>
      <c r="BS465" s="285"/>
      <c r="CC465" s="285"/>
      <c r="CM465" s="285"/>
      <c r="CW465" s="285"/>
      <c r="DG465" s="285"/>
      <c r="DQ465" s="285"/>
      <c r="EA465" s="285"/>
      <c r="EK465" s="285"/>
      <c r="EU465" s="285"/>
      <c r="FE465" s="285"/>
      <c r="FO465" s="285"/>
      <c r="FY465" s="285"/>
      <c r="GI465" s="285"/>
      <c r="GS465" s="285"/>
      <c r="HC465" s="285"/>
      <c r="HM465" s="285"/>
      <c r="HW465" s="285"/>
    </row>
    <row r="466" s="3" customFormat="true" x14ac:dyDescent="0.25">
      <c r="A466" s="285"/>
      <c r="K466" s="285"/>
      <c r="U466" s="285"/>
      <c r="AE466" s="285"/>
      <c r="AO466" s="285"/>
      <c r="AY466" s="285"/>
      <c r="AZ466" s="285"/>
      <c r="BI466" s="285"/>
      <c r="BS466" s="285"/>
      <c r="CC466" s="285"/>
      <c r="CM466" s="285"/>
      <c r="CW466" s="285"/>
      <c r="DG466" s="285"/>
      <c r="DQ466" s="285"/>
      <c r="EA466" s="285"/>
      <c r="EK466" s="285"/>
      <c r="EU466" s="285"/>
      <c r="FE466" s="285"/>
      <c r="FO466" s="285"/>
      <c r="FY466" s="285"/>
      <c r="GI466" s="285"/>
      <c r="GS466" s="285"/>
      <c r="HC466" s="285"/>
      <c r="HM466" s="285"/>
      <c r="HW466" s="285"/>
    </row>
    <row r="467" s="3" customFormat="true" x14ac:dyDescent="0.25">
      <c r="A467" s="285"/>
      <c r="K467" s="285"/>
      <c r="U467" s="285"/>
      <c r="AE467" s="285"/>
      <c r="AO467" s="285"/>
      <c r="AY467" s="285"/>
      <c r="AZ467" s="285"/>
      <c r="BI467" s="285"/>
      <c r="BS467" s="285"/>
      <c r="CC467" s="285"/>
      <c r="CM467" s="285"/>
      <c r="CW467" s="285"/>
      <c r="DG467" s="285"/>
      <c r="DQ467" s="285"/>
      <c r="EA467" s="285"/>
      <c r="EK467" s="285"/>
      <c r="EU467" s="285"/>
      <c r="FE467" s="285"/>
      <c r="FO467" s="285"/>
      <c r="FY467" s="285"/>
      <c r="GI467" s="285"/>
      <c r="GS467" s="285"/>
      <c r="HC467" s="285"/>
      <c r="HM467" s="285"/>
      <c r="HW467" s="285"/>
    </row>
    <row r="468" s="3" customFormat="true" x14ac:dyDescent="0.25">
      <c r="A468" s="285"/>
      <c r="K468" s="285"/>
      <c r="U468" s="285"/>
      <c r="AE468" s="285"/>
      <c r="AO468" s="285"/>
      <c r="AY468" s="285"/>
      <c r="AZ468" s="285"/>
      <c r="BI468" s="285"/>
      <c r="BS468" s="285"/>
      <c r="CC468" s="285"/>
      <c r="CM468" s="285"/>
      <c r="CW468" s="285"/>
      <c r="DG468" s="285"/>
      <c r="DQ468" s="285"/>
      <c r="EA468" s="285"/>
      <c r="EK468" s="285"/>
      <c r="EU468" s="285"/>
      <c r="FE468" s="285"/>
      <c r="FO468" s="285"/>
      <c r="FY468" s="285"/>
      <c r="GI468" s="285"/>
      <c r="GS468" s="285"/>
      <c r="HC468" s="285"/>
      <c r="HM468" s="285"/>
      <c r="HW468" s="285"/>
    </row>
    <row r="469" s="3" customFormat="true" x14ac:dyDescent="0.25">
      <c r="A469" s="285"/>
      <c r="K469" s="285"/>
      <c r="U469" s="285"/>
      <c r="AE469" s="285"/>
      <c r="AO469" s="285"/>
      <c r="AY469" s="285"/>
      <c r="AZ469" s="285"/>
      <c r="BI469" s="285"/>
      <c r="BS469" s="285"/>
      <c r="CC469" s="285"/>
      <c r="CM469" s="285"/>
      <c r="CW469" s="285"/>
      <c r="DG469" s="285"/>
      <c r="DQ469" s="285"/>
      <c r="EA469" s="285"/>
      <c r="EK469" s="285"/>
      <c r="EU469" s="285"/>
      <c r="FE469" s="285"/>
      <c r="FO469" s="285"/>
      <c r="FY469" s="285"/>
      <c r="GI469" s="285"/>
      <c r="GS469" s="285"/>
      <c r="HC469" s="285"/>
      <c r="HM469" s="285"/>
      <c r="HW469" s="285"/>
    </row>
    <row r="470" s="3" customFormat="true" x14ac:dyDescent="0.25">
      <c r="A470" s="285"/>
      <c r="K470" s="285"/>
      <c r="U470" s="285"/>
      <c r="AE470" s="285"/>
      <c r="AO470" s="285"/>
      <c r="AY470" s="285"/>
      <c r="AZ470" s="285"/>
      <c r="BI470" s="285"/>
      <c r="BS470" s="285"/>
      <c r="CC470" s="285"/>
      <c r="CM470" s="285"/>
      <c r="CW470" s="285"/>
      <c r="DG470" s="285"/>
      <c r="DQ470" s="285"/>
      <c r="EA470" s="285"/>
      <c r="EK470" s="285"/>
      <c r="EU470" s="285"/>
      <c r="FE470" s="285"/>
      <c r="FO470" s="285"/>
      <c r="FY470" s="285"/>
      <c r="GI470" s="285"/>
      <c r="GS470" s="285"/>
      <c r="HC470" s="285"/>
      <c r="HM470" s="285"/>
      <c r="HW470" s="285"/>
    </row>
    <row r="471" s="3" customFormat="true" x14ac:dyDescent="0.25">
      <c r="A471" s="285"/>
      <c r="K471" s="285"/>
      <c r="U471" s="285"/>
      <c r="AE471" s="285"/>
      <c r="AO471" s="285"/>
      <c r="AY471" s="285"/>
      <c r="AZ471" s="285"/>
      <c r="BI471" s="285"/>
      <c r="BS471" s="285"/>
      <c r="CC471" s="285"/>
      <c r="CM471" s="285"/>
      <c r="CW471" s="285"/>
      <c r="DG471" s="285"/>
      <c r="DQ471" s="285"/>
      <c r="EA471" s="285"/>
      <c r="EK471" s="285"/>
      <c r="EU471" s="285"/>
      <c r="FE471" s="285"/>
      <c r="FO471" s="285"/>
      <c r="FY471" s="285"/>
      <c r="GI471" s="285"/>
      <c r="GS471" s="285"/>
      <c r="HC471" s="285"/>
      <c r="HM471" s="285"/>
      <c r="HW471" s="285"/>
    </row>
    <row r="472" s="3" customFormat="true" x14ac:dyDescent="0.25">
      <c r="A472" s="285"/>
      <c r="K472" s="285"/>
      <c r="U472" s="285"/>
      <c r="AE472" s="285"/>
      <c r="AO472" s="285"/>
      <c r="AY472" s="285"/>
      <c r="AZ472" s="285"/>
      <c r="BI472" s="285"/>
      <c r="BS472" s="285"/>
      <c r="CC472" s="285"/>
      <c r="CM472" s="285"/>
      <c r="CW472" s="285"/>
      <c r="DG472" s="285"/>
      <c r="DQ472" s="285"/>
      <c r="EA472" s="285"/>
      <c r="EK472" s="285"/>
      <c r="EU472" s="285"/>
      <c r="FE472" s="285"/>
      <c r="FO472" s="285"/>
      <c r="FY472" s="285"/>
      <c r="GI472" s="285"/>
      <c r="GS472" s="285"/>
      <c r="HC472" s="285"/>
      <c r="HM472" s="285"/>
      <c r="HW472" s="285"/>
    </row>
    <row r="473" s="3" customFormat="true" x14ac:dyDescent="0.25">
      <c r="A473" s="285"/>
      <c r="K473" s="285"/>
      <c r="U473" s="285"/>
      <c r="AE473" s="285"/>
      <c r="AO473" s="285"/>
      <c r="AY473" s="285"/>
      <c r="AZ473" s="285"/>
      <c r="BI473" s="285"/>
      <c r="BS473" s="285"/>
      <c r="CC473" s="285"/>
      <c r="CM473" s="285"/>
      <c r="CW473" s="285"/>
      <c r="DG473" s="285"/>
      <c r="DQ473" s="285"/>
      <c r="EA473" s="285"/>
      <c r="EK473" s="285"/>
      <c r="EU473" s="285"/>
      <c r="FE473" s="285"/>
      <c r="FO473" s="285"/>
      <c r="FY473" s="285"/>
      <c r="GI473" s="285"/>
      <c r="GS473" s="285"/>
      <c r="HC473" s="285"/>
      <c r="HM473" s="285"/>
      <c r="HW473" s="285"/>
    </row>
    <row r="474" s="3" customFormat="true" x14ac:dyDescent="0.25">
      <c r="A474" s="285"/>
      <c r="K474" s="285"/>
      <c r="U474" s="285"/>
      <c r="AE474" s="285"/>
      <c r="AO474" s="285"/>
      <c r="AY474" s="285"/>
      <c r="AZ474" s="285"/>
      <c r="BI474" s="285"/>
      <c r="BS474" s="285"/>
      <c r="CC474" s="285"/>
      <c r="CM474" s="285"/>
      <c r="CW474" s="285"/>
      <c r="DG474" s="285"/>
      <c r="DQ474" s="285"/>
      <c r="EA474" s="285"/>
      <c r="EK474" s="285"/>
      <c r="EU474" s="285"/>
      <c r="FE474" s="285"/>
      <c r="FO474" s="285"/>
      <c r="FY474" s="285"/>
      <c r="GI474" s="285"/>
      <c r="GS474" s="285"/>
      <c r="HC474" s="285"/>
      <c r="HM474" s="285"/>
      <c r="HW474" s="285"/>
    </row>
    <row r="475" s="3" customFormat="true" x14ac:dyDescent="0.25">
      <c r="A475" s="285"/>
      <c r="K475" s="285"/>
      <c r="U475" s="285"/>
      <c r="AE475" s="285"/>
      <c r="AO475" s="285"/>
      <c r="AY475" s="285"/>
      <c r="AZ475" s="285"/>
      <c r="BI475" s="285"/>
      <c r="BS475" s="285"/>
      <c r="CC475" s="285"/>
      <c r="CM475" s="285"/>
      <c r="CW475" s="285"/>
      <c r="DG475" s="285"/>
      <c r="DQ475" s="285"/>
      <c r="EA475" s="285"/>
      <c r="EK475" s="285"/>
      <c r="EU475" s="285"/>
      <c r="FE475" s="285"/>
      <c r="FO475" s="285"/>
      <c r="FY475" s="285"/>
      <c r="GI475" s="285"/>
      <c r="GS475" s="285"/>
      <c r="HC475" s="285"/>
      <c r="HM475" s="285"/>
      <c r="HW475" s="285"/>
    </row>
    <row r="476" s="3" customFormat="true" x14ac:dyDescent="0.25">
      <c r="A476" s="285"/>
      <c r="K476" s="285"/>
      <c r="U476" s="285"/>
      <c r="AE476" s="285"/>
      <c r="AO476" s="285"/>
      <c r="AY476" s="285"/>
      <c r="AZ476" s="285"/>
      <c r="BI476" s="285"/>
      <c r="BS476" s="285"/>
      <c r="CC476" s="285"/>
      <c r="CM476" s="285"/>
      <c r="CW476" s="285"/>
      <c r="DG476" s="285"/>
      <c r="DQ476" s="285"/>
      <c r="EA476" s="285"/>
      <c r="EK476" s="285"/>
      <c r="EU476" s="285"/>
      <c r="FE476" s="285"/>
      <c r="FO476" s="285"/>
      <c r="FY476" s="285"/>
      <c r="GI476" s="285"/>
      <c r="GS476" s="285"/>
      <c r="HC476" s="285"/>
      <c r="HM476" s="285"/>
      <c r="HW476" s="285"/>
    </row>
    <row r="477" s="3" customFormat="true" x14ac:dyDescent="0.25">
      <c r="A477" s="285"/>
      <c r="K477" s="285"/>
      <c r="U477" s="285"/>
      <c r="AE477" s="285"/>
      <c r="AO477" s="285"/>
      <c r="AY477" s="285"/>
      <c r="AZ477" s="285"/>
      <c r="BI477" s="285"/>
      <c r="BS477" s="285"/>
      <c r="CC477" s="285"/>
      <c r="CM477" s="285"/>
      <c r="CW477" s="285"/>
      <c r="DG477" s="285"/>
      <c r="DQ477" s="285"/>
      <c r="EA477" s="285"/>
      <c r="EK477" s="285"/>
      <c r="EU477" s="285"/>
      <c r="FE477" s="285"/>
      <c r="FO477" s="285"/>
      <c r="FY477" s="285"/>
      <c r="GI477" s="285"/>
      <c r="GS477" s="285"/>
      <c r="HC477" s="285"/>
      <c r="HM477" s="285"/>
      <c r="HW477" s="285"/>
    </row>
    <row r="478" s="3" customFormat="true" x14ac:dyDescent="0.25">
      <c r="A478" s="285"/>
      <c r="K478" s="285"/>
      <c r="U478" s="285"/>
      <c r="AE478" s="285"/>
      <c r="AO478" s="285"/>
      <c r="AY478" s="285"/>
      <c r="AZ478" s="285"/>
      <c r="BI478" s="285"/>
      <c r="BS478" s="285"/>
      <c r="CC478" s="285"/>
      <c r="CM478" s="285"/>
      <c r="CW478" s="285"/>
      <c r="DG478" s="285"/>
      <c r="DQ478" s="285"/>
      <c r="EA478" s="285"/>
      <c r="EK478" s="285"/>
      <c r="EU478" s="285"/>
      <c r="FE478" s="285"/>
      <c r="FO478" s="285"/>
      <c r="FY478" s="285"/>
      <c r="GI478" s="285"/>
      <c r="GS478" s="285"/>
      <c r="HC478" s="285"/>
      <c r="HM478" s="285"/>
      <c r="HW478" s="285"/>
    </row>
    <row r="479" s="3" customFormat="true" x14ac:dyDescent="0.25">
      <c r="A479" s="285"/>
      <c r="K479" s="285"/>
      <c r="U479" s="285"/>
      <c r="AE479" s="285"/>
      <c r="AO479" s="285"/>
      <c r="AY479" s="285"/>
      <c r="AZ479" s="285"/>
      <c r="BI479" s="285"/>
      <c r="BS479" s="285"/>
      <c r="CC479" s="285"/>
      <c r="CM479" s="285"/>
      <c r="CW479" s="285"/>
      <c r="DG479" s="285"/>
      <c r="DQ479" s="285"/>
      <c r="EA479" s="285"/>
      <c r="EK479" s="285"/>
      <c r="EU479" s="285"/>
      <c r="FE479" s="285"/>
      <c r="FO479" s="285"/>
      <c r="FY479" s="285"/>
      <c r="GI479" s="285"/>
      <c r="GS479" s="285"/>
      <c r="HC479" s="285"/>
      <c r="HM479" s="285"/>
      <c r="HW479" s="285"/>
    </row>
    <row r="480" s="3" customFormat="true" x14ac:dyDescent="0.25">
      <c r="A480" s="285"/>
      <c r="K480" s="285"/>
      <c r="U480" s="285"/>
      <c r="AE480" s="285"/>
      <c r="AO480" s="285"/>
      <c r="AY480" s="285"/>
      <c r="AZ480" s="285"/>
      <c r="BI480" s="285"/>
      <c r="BS480" s="285"/>
      <c r="CC480" s="285"/>
      <c r="CM480" s="285"/>
      <c r="CW480" s="285"/>
      <c r="DG480" s="285"/>
      <c r="DQ480" s="285"/>
      <c r="EA480" s="285"/>
      <c r="EK480" s="285"/>
      <c r="EU480" s="285"/>
      <c r="FE480" s="285"/>
      <c r="FO480" s="285"/>
      <c r="FY480" s="285"/>
      <c r="GI480" s="285"/>
      <c r="GS480" s="285"/>
      <c r="HC480" s="285"/>
      <c r="HM480" s="285"/>
      <c r="HW480" s="285"/>
    </row>
    <row r="481" s="3" customFormat="true" x14ac:dyDescent="0.25">
      <c r="A481" s="285"/>
      <c r="K481" s="285"/>
      <c r="U481" s="285"/>
      <c r="AE481" s="285"/>
      <c r="AO481" s="285"/>
      <c r="AY481" s="285"/>
      <c r="AZ481" s="285"/>
      <c r="BI481" s="285"/>
      <c r="BS481" s="285"/>
      <c r="CC481" s="285"/>
      <c r="CM481" s="285"/>
      <c r="CW481" s="285"/>
      <c r="DG481" s="285"/>
      <c r="DQ481" s="285"/>
      <c r="EA481" s="285"/>
      <c r="EK481" s="285"/>
      <c r="EU481" s="285"/>
      <c r="FE481" s="285"/>
      <c r="FO481" s="285"/>
      <c r="FY481" s="285"/>
      <c r="GI481" s="285"/>
      <c r="GS481" s="285"/>
      <c r="HC481" s="285"/>
      <c r="HM481" s="285"/>
      <c r="HW481" s="285"/>
    </row>
    <row r="482" s="3" customFormat="true" x14ac:dyDescent="0.25">
      <c r="A482" s="285"/>
      <c r="K482" s="285"/>
      <c r="U482" s="285"/>
      <c r="AE482" s="285"/>
      <c r="AO482" s="285"/>
      <c r="AY482" s="285"/>
      <c r="AZ482" s="285"/>
      <c r="BI482" s="285"/>
      <c r="BS482" s="285"/>
      <c r="CC482" s="285"/>
      <c r="CM482" s="285"/>
      <c r="CW482" s="285"/>
      <c r="DG482" s="285"/>
      <c r="DQ482" s="285"/>
      <c r="EA482" s="285"/>
      <c r="EK482" s="285"/>
      <c r="EU482" s="285"/>
      <c r="FE482" s="285"/>
      <c r="FO482" s="285"/>
      <c r="FY482" s="285"/>
      <c r="GI482" s="285"/>
      <c r="GS482" s="285"/>
      <c r="HC482" s="285"/>
      <c r="HM482" s="285"/>
      <c r="HW482" s="285"/>
    </row>
    <row r="483" s="3" customFormat="true" x14ac:dyDescent="0.25">
      <c r="A483" s="285"/>
      <c r="K483" s="285"/>
      <c r="U483" s="285"/>
      <c r="AE483" s="285"/>
      <c r="AO483" s="285"/>
      <c r="AY483" s="285"/>
      <c r="AZ483" s="285"/>
      <c r="BI483" s="285"/>
      <c r="BS483" s="285"/>
      <c r="CC483" s="285"/>
      <c r="CM483" s="285"/>
      <c r="CW483" s="285"/>
      <c r="DG483" s="285"/>
      <c r="DQ483" s="285"/>
      <c r="EA483" s="285"/>
      <c r="EK483" s="285"/>
      <c r="EU483" s="285"/>
      <c r="FE483" s="285"/>
      <c r="FO483" s="285"/>
      <c r="FY483" s="285"/>
      <c r="GI483" s="285"/>
      <c r="GS483" s="285"/>
      <c r="HC483" s="285"/>
      <c r="HM483" s="285"/>
      <c r="HW483" s="285"/>
    </row>
    <row r="484" s="3" customFormat="true" x14ac:dyDescent="0.25">
      <c r="A484" s="285"/>
      <c r="K484" s="285"/>
      <c r="U484" s="285"/>
      <c r="AE484" s="285"/>
      <c r="AO484" s="285"/>
      <c r="AY484" s="285"/>
      <c r="AZ484" s="285"/>
      <c r="BI484" s="285"/>
      <c r="BS484" s="285"/>
      <c r="CC484" s="285"/>
      <c r="CM484" s="285"/>
      <c r="CW484" s="285"/>
      <c r="DG484" s="285"/>
      <c r="DQ484" s="285"/>
      <c r="EA484" s="285"/>
      <c r="EK484" s="285"/>
      <c r="EU484" s="285"/>
      <c r="FE484" s="285"/>
      <c r="FO484" s="285"/>
      <c r="FY484" s="285"/>
      <c r="GI484" s="285"/>
      <c r="GS484" s="285"/>
      <c r="HC484" s="285"/>
      <c r="HM484" s="285"/>
      <c r="HW484" s="285"/>
    </row>
    <row r="485" s="3" customFormat="true" x14ac:dyDescent="0.25">
      <c r="A485" s="285"/>
      <c r="K485" s="285"/>
      <c r="U485" s="285"/>
      <c r="AE485" s="285"/>
      <c r="AO485" s="285"/>
      <c r="AY485" s="285"/>
      <c r="AZ485" s="285"/>
      <c r="BI485" s="285"/>
      <c r="BS485" s="285"/>
      <c r="CC485" s="285"/>
      <c r="CM485" s="285"/>
      <c r="CW485" s="285"/>
      <c r="DG485" s="285"/>
      <c r="DQ485" s="285"/>
      <c r="EA485" s="285"/>
      <c r="EK485" s="285"/>
      <c r="EU485" s="285"/>
      <c r="FE485" s="285"/>
      <c r="FO485" s="285"/>
      <c r="FY485" s="285"/>
      <c r="GI485" s="285"/>
      <c r="GS485" s="285"/>
      <c r="HC485" s="285"/>
      <c r="HM485" s="285"/>
      <c r="HW485" s="285"/>
    </row>
    <row r="486" s="3" customFormat="true" x14ac:dyDescent="0.25">
      <c r="A486" s="285"/>
      <c r="K486" s="285"/>
      <c r="U486" s="285"/>
      <c r="AE486" s="285"/>
      <c r="AO486" s="285"/>
      <c r="AY486" s="285"/>
      <c r="AZ486" s="285"/>
      <c r="BI486" s="285"/>
      <c r="BS486" s="285"/>
      <c r="CC486" s="285"/>
      <c r="CM486" s="285"/>
      <c r="CW486" s="285"/>
      <c r="DG486" s="285"/>
      <c r="DQ486" s="285"/>
      <c r="EA486" s="285"/>
      <c r="EK486" s="285"/>
      <c r="EU486" s="285"/>
      <c r="FE486" s="285"/>
      <c r="FO486" s="285"/>
      <c r="FY486" s="285"/>
      <c r="GI486" s="285"/>
      <c r="GS486" s="285"/>
      <c r="HC486" s="285"/>
      <c r="HM486" s="285"/>
      <c r="HW486" s="285"/>
    </row>
    <row r="487" s="3" customFormat="true" x14ac:dyDescent="0.25">
      <c r="A487" s="285"/>
      <c r="K487" s="285"/>
      <c r="U487" s="285"/>
      <c r="AE487" s="285"/>
      <c r="AO487" s="285"/>
      <c r="AY487" s="285"/>
      <c r="AZ487" s="285"/>
      <c r="BI487" s="285"/>
      <c r="BS487" s="285"/>
      <c r="CC487" s="285"/>
      <c r="CM487" s="285"/>
      <c r="CW487" s="285"/>
      <c r="DG487" s="285"/>
      <c r="DQ487" s="285"/>
      <c r="EA487" s="285"/>
      <c r="EK487" s="285"/>
      <c r="EU487" s="285"/>
      <c r="FE487" s="285"/>
      <c r="FO487" s="285"/>
      <c r="FY487" s="285"/>
      <c r="GI487" s="285"/>
      <c r="GS487" s="285"/>
      <c r="HC487" s="285"/>
      <c r="HM487" s="285"/>
      <c r="HW487" s="285"/>
    </row>
    <row r="488" s="3" customFormat="true" x14ac:dyDescent="0.25">
      <c r="A488" s="285"/>
      <c r="K488" s="285"/>
      <c r="U488" s="285"/>
      <c r="AE488" s="285"/>
      <c r="AO488" s="285"/>
      <c r="AY488" s="285"/>
      <c r="AZ488" s="285"/>
      <c r="BI488" s="285"/>
      <c r="BS488" s="285"/>
      <c r="CC488" s="285"/>
      <c r="CM488" s="285"/>
      <c r="CW488" s="285"/>
      <c r="DG488" s="285"/>
      <c r="DQ488" s="285"/>
      <c r="EA488" s="285"/>
      <c r="EK488" s="285"/>
      <c r="EU488" s="285"/>
      <c r="FE488" s="285"/>
      <c r="FO488" s="285"/>
      <c r="FY488" s="285"/>
      <c r="GI488" s="285"/>
      <c r="GS488" s="285"/>
      <c r="HC488" s="285"/>
      <c r="HM488" s="285"/>
      <c r="HW488" s="285"/>
    </row>
    <row r="489" s="3" customFormat="true" x14ac:dyDescent="0.25">
      <c r="A489" s="285"/>
      <c r="K489" s="285"/>
      <c r="U489" s="285"/>
      <c r="AE489" s="285"/>
      <c r="AO489" s="285"/>
      <c r="AY489" s="285"/>
      <c r="AZ489" s="285"/>
      <c r="BI489" s="285"/>
      <c r="BS489" s="285"/>
      <c r="CC489" s="285"/>
      <c r="CM489" s="285"/>
      <c r="CW489" s="285"/>
      <c r="DG489" s="285"/>
      <c r="DQ489" s="285"/>
      <c r="EA489" s="285"/>
      <c r="EK489" s="285"/>
      <c r="EU489" s="285"/>
      <c r="FE489" s="285"/>
      <c r="FO489" s="285"/>
      <c r="FY489" s="285"/>
      <c r="GI489" s="285"/>
      <c r="GS489" s="285"/>
      <c r="HC489" s="285"/>
      <c r="HM489" s="285"/>
      <c r="HW489" s="285"/>
    </row>
    <row r="490" s="3" customFormat="true" x14ac:dyDescent="0.25">
      <c r="A490" s="285"/>
      <c r="K490" s="285"/>
      <c r="U490" s="285"/>
      <c r="AE490" s="285"/>
      <c r="AO490" s="285"/>
      <c r="AY490" s="285"/>
      <c r="AZ490" s="285"/>
      <c r="BI490" s="285"/>
      <c r="BS490" s="285"/>
      <c r="CC490" s="285"/>
      <c r="CM490" s="285"/>
      <c r="CW490" s="285"/>
      <c r="DG490" s="285"/>
      <c r="DQ490" s="285"/>
      <c r="EA490" s="285"/>
      <c r="EK490" s="285"/>
      <c r="EU490" s="285"/>
      <c r="FE490" s="285"/>
      <c r="FO490" s="285"/>
      <c r="FY490" s="285"/>
      <c r="GI490" s="285"/>
      <c r="GS490" s="285"/>
      <c r="HC490" s="285"/>
      <c r="HM490" s="285"/>
      <c r="HW490" s="285"/>
    </row>
    <row r="491" s="3" customFormat="true" x14ac:dyDescent="0.25">
      <c r="A491" s="285"/>
      <c r="K491" s="285"/>
      <c r="U491" s="285"/>
      <c r="AE491" s="285"/>
      <c r="AO491" s="285"/>
      <c r="AY491" s="285"/>
      <c r="AZ491" s="285"/>
      <c r="BI491" s="285"/>
      <c r="BS491" s="285"/>
      <c r="CC491" s="285"/>
      <c r="CM491" s="285"/>
      <c r="CW491" s="285"/>
      <c r="DG491" s="285"/>
      <c r="DQ491" s="285"/>
      <c r="EA491" s="285"/>
      <c r="EK491" s="285"/>
      <c r="EU491" s="285"/>
      <c r="FE491" s="285"/>
      <c r="FO491" s="285"/>
      <c r="FY491" s="285"/>
      <c r="GI491" s="285"/>
      <c r="GS491" s="285"/>
      <c r="HC491" s="285"/>
      <c r="HM491" s="285"/>
      <c r="HW491" s="285"/>
    </row>
    <row r="492" s="3" customFormat="true" x14ac:dyDescent="0.25">
      <c r="A492" s="285"/>
      <c r="K492" s="285"/>
      <c r="U492" s="285"/>
      <c r="AE492" s="285"/>
      <c r="AO492" s="285"/>
      <c r="AY492" s="285"/>
      <c r="AZ492" s="285"/>
      <c r="BI492" s="285"/>
      <c r="BS492" s="285"/>
      <c r="CC492" s="285"/>
      <c r="CM492" s="285"/>
      <c r="CW492" s="285"/>
      <c r="DG492" s="285"/>
      <c r="DQ492" s="285"/>
      <c r="EA492" s="285"/>
      <c r="EK492" s="285"/>
      <c r="EU492" s="285"/>
      <c r="FE492" s="285"/>
      <c r="FO492" s="285"/>
      <c r="FY492" s="285"/>
      <c r="GI492" s="285"/>
      <c r="GS492" s="285"/>
      <c r="HC492" s="285"/>
      <c r="HM492" s="285"/>
      <c r="HW492" s="285"/>
    </row>
    <row r="493" s="3" customFormat="true" x14ac:dyDescent="0.25">
      <c r="A493" s="285"/>
      <c r="K493" s="285"/>
      <c r="U493" s="285"/>
      <c r="AE493" s="285"/>
      <c r="AO493" s="285"/>
      <c r="AY493" s="285"/>
      <c r="AZ493" s="285"/>
      <c r="BI493" s="285"/>
      <c r="BS493" s="285"/>
      <c r="CC493" s="285"/>
      <c r="CM493" s="285"/>
      <c r="CW493" s="285"/>
      <c r="DG493" s="285"/>
      <c r="DQ493" s="285"/>
      <c r="EA493" s="285"/>
      <c r="EK493" s="285"/>
      <c r="EU493" s="285"/>
      <c r="FE493" s="285"/>
      <c r="FO493" s="285"/>
      <c r="FY493" s="285"/>
      <c r="GI493" s="285"/>
      <c r="GS493" s="285"/>
      <c r="HC493" s="285"/>
      <c r="HM493" s="285"/>
      <c r="HW493" s="285"/>
    </row>
    <row r="494" s="3" customFormat="true" x14ac:dyDescent="0.25">
      <c r="A494" s="285"/>
      <c r="K494" s="285"/>
      <c r="U494" s="285"/>
      <c r="AE494" s="285"/>
      <c r="AO494" s="285"/>
      <c r="AY494" s="285"/>
      <c r="AZ494" s="285"/>
      <c r="BI494" s="285"/>
      <c r="BS494" s="285"/>
      <c r="CC494" s="285"/>
      <c r="CM494" s="285"/>
      <c r="CW494" s="285"/>
      <c r="DG494" s="285"/>
      <c r="DQ494" s="285"/>
      <c r="EA494" s="285"/>
      <c r="EK494" s="285"/>
      <c r="EU494" s="285"/>
      <c r="FE494" s="285"/>
      <c r="FO494" s="285"/>
      <c r="FY494" s="285"/>
      <c r="GI494" s="285"/>
      <c r="GS494" s="285"/>
      <c r="HC494" s="285"/>
      <c r="HM494" s="285"/>
      <c r="HW494" s="285"/>
    </row>
    <row r="495" s="3" customFormat="true" x14ac:dyDescent="0.25">
      <c r="A495" s="285"/>
      <c r="K495" s="285"/>
      <c r="U495" s="285"/>
      <c r="AE495" s="285"/>
      <c r="AO495" s="285"/>
      <c r="AY495" s="285"/>
      <c r="AZ495" s="285"/>
      <c r="BI495" s="285"/>
      <c r="BS495" s="285"/>
      <c r="CC495" s="285"/>
      <c r="CM495" s="285"/>
      <c r="CW495" s="285"/>
      <c r="DG495" s="285"/>
      <c r="DQ495" s="285"/>
      <c r="EA495" s="285"/>
      <c r="EK495" s="285"/>
      <c r="EU495" s="285"/>
      <c r="FE495" s="285"/>
      <c r="FO495" s="285"/>
      <c r="FY495" s="285"/>
      <c r="GI495" s="285"/>
      <c r="GS495" s="285"/>
      <c r="HC495" s="285"/>
      <c r="HM495" s="285"/>
      <c r="HW495" s="285"/>
    </row>
    <row r="496" s="3" customFormat="true" x14ac:dyDescent="0.25">
      <c r="A496" s="285"/>
      <c r="K496" s="285"/>
      <c r="U496" s="285"/>
      <c r="AE496" s="285"/>
      <c r="AO496" s="285"/>
      <c r="AY496" s="285"/>
      <c r="AZ496" s="285"/>
      <c r="BI496" s="285"/>
      <c r="BS496" s="285"/>
      <c r="CC496" s="285"/>
      <c r="CM496" s="285"/>
      <c r="CW496" s="285"/>
      <c r="DG496" s="285"/>
      <c r="DQ496" s="285"/>
      <c r="EA496" s="285"/>
      <c r="EK496" s="285"/>
      <c r="EU496" s="285"/>
      <c r="FE496" s="285"/>
      <c r="FO496" s="285"/>
      <c r="FY496" s="285"/>
      <c r="GI496" s="285"/>
      <c r="GS496" s="285"/>
      <c r="HC496" s="285"/>
      <c r="HM496" s="285"/>
      <c r="HW496" s="285"/>
    </row>
    <row r="497" s="3" customFormat="true" x14ac:dyDescent="0.25">
      <c r="A497" s="285"/>
      <c r="K497" s="285"/>
      <c r="U497" s="285"/>
      <c r="AE497" s="285"/>
      <c r="AO497" s="285"/>
      <c r="AY497" s="285"/>
      <c r="AZ497" s="285"/>
      <c r="BI497" s="285"/>
      <c r="BS497" s="285"/>
      <c r="CC497" s="285"/>
      <c r="CM497" s="285"/>
      <c r="CW497" s="285"/>
      <c r="DG497" s="285"/>
      <c r="DQ497" s="285"/>
      <c r="EA497" s="285"/>
      <c r="EK497" s="285"/>
      <c r="EU497" s="285"/>
      <c r="FE497" s="285"/>
      <c r="FO497" s="285"/>
      <c r="FY497" s="285"/>
      <c r="GI497" s="285"/>
      <c r="GS497" s="285"/>
      <c r="HC497" s="285"/>
      <c r="HM497" s="285"/>
      <c r="HW497" s="285"/>
    </row>
    <row r="498" s="3" customFormat="true" x14ac:dyDescent="0.25">
      <c r="A498" s="285"/>
      <c r="K498" s="285"/>
      <c r="U498" s="285"/>
      <c r="AE498" s="285"/>
      <c r="AO498" s="285"/>
      <c r="AY498" s="285"/>
      <c r="AZ498" s="285"/>
      <c r="BI498" s="285"/>
      <c r="BS498" s="285"/>
      <c r="CC498" s="285"/>
      <c r="CM498" s="285"/>
      <c r="CW498" s="285"/>
      <c r="DG498" s="285"/>
      <c r="DQ498" s="285"/>
      <c r="EA498" s="285"/>
      <c r="EK498" s="285"/>
      <c r="EU498" s="285"/>
      <c r="FE498" s="285"/>
      <c r="FO498" s="285"/>
      <c r="FY498" s="285"/>
      <c r="GI498" s="285"/>
      <c r="GS498" s="285"/>
      <c r="HC498" s="285"/>
      <c r="HM498" s="285"/>
      <c r="HW498" s="285"/>
    </row>
    <row r="499" s="3" customFormat="true" x14ac:dyDescent="0.25">
      <c r="A499" s="285"/>
      <c r="K499" s="285"/>
      <c r="U499" s="285"/>
      <c r="AE499" s="285"/>
      <c r="AO499" s="285"/>
      <c r="AY499" s="285"/>
      <c r="AZ499" s="285"/>
      <c r="BI499" s="285"/>
      <c r="BS499" s="285"/>
      <c r="CC499" s="285"/>
      <c r="CM499" s="285"/>
      <c r="CW499" s="285"/>
      <c r="DG499" s="285"/>
      <c r="DQ499" s="285"/>
      <c r="EA499" s="285"/>
      <c r="EK499" s="285"/>
      <c r="EU499" s="285"/>
      <c r="FE499" s="285"/>
      <c r="FO499" s="285"/>
      <c r="FY499" s="285"/>
      <c r="GI499" s="285"/>
      <c r="GS499" s="285"/>
      <c r="HC499" s="285"/>
      <c r="HM499" s="285"/>
      <c r="HW499" s="285"/>
    </row>
    <row r="500" s="3" customFormat="true" x14ac:dyDescent="0.25">
      <c r="A500" s="285"/>
      <c r="K500" s="285"/>
      <c r="U500" s="285"/>
      <c r="AE500" s="285"/>
      <c r="AO500" s="285"/>
      <c r="AY500" s="285"/>
      <c r="AZ500" s="285"/>
      <c r="BI500" s="285"/>
      <c r="BS500" s="285"/>
      <c r="CC500" s="285"/>
      <c r="CM500" s="285"/>
      <c r="CW500" s="285"/>
      <c r="DG500" s="285"/>
      <c r="DQ500" s="285"/>
      <c r="EA500" s="285"/>
      <c r="EK500" s="285"/>
      <c r="EU500" s="285"/>
      <c r="FE500" s="285"/>
      <c r="FO500" s="285"/>
      <c r="FY500" s="285"/>
      <c r="GI500" s="285"/>
      <c r="GS500" s="285"/>
      <c r="HC500" s="285"/>
      <c r="HM500" s="285"/>
      <c r="HW500" s="285"/>
    </row>
    <row r="501" s="3" customFormat="true" x14ac:dyDescent="0.25">
      <c r="A501" s="285"/>
      <c r="K501" s="285"/>
      <c r="U501" s="285"/>
      <c r="AE501" s="285"/>
      <c r="AO501" s="285"/>
      <c r="AY501" s="285"/>
      <c r="AZ501" s="285"/>
      <c r="BI501" s="285"/>
      <c r="BS501" s="285"/>
      <c r="CC501" s="285"/>
      <c r="CM501" s="285"/>
      <c r="CW501" s="285"/>
      <c r="DG501" s="285"/>
      <c r="DQ501" s="285"/>
      <c r="EA501" s="285"/>
      <c r="EK501" s="285"/>
      <c r="EU501" s="285"/>
      <c r="FE501" s="285"/>
      <c r="FO501" s="285"/>
      <c r="FY501" s="285"/>
      <c r="GI501" s="285"/>
      <c r="GS501" s="285"/>
      <c r="HC501" s="285"/>
      <c r="HM501" s="285"/>
      <c r="HW501" s="285"/>
    </row>
    <row r="502" s="3" customFormat="true" x14ac:dyDescent="0.25">
      <c r="A502" s="285"/>
      <c r="K502" s="285"/>
      <c r="U502" s="285"/>
      <c r="AE502" s="285"/>
      <c r="AO502" s="285"/>
      <c r="AY502" s="285"/>
      <c r="AZ502" s="285"/>
      <c r="BI502" s="285"/>
      <c r="BS502" s="285"/>
      <c r="CC502" s="285"/>
      <c r="CM502" s="285"/>
      <c r="CW502" s="285"/>
      <c r="DG502" s="285"/>
      <c r="DQ502" s="285"/>
      <c r="EA502" s="285"/>
      <c r="EK502" s="285"/>
      <c r="EU502" s="285"/>
      <c r="FE502" s="285"/>
      <c r="FO502" s="285"/>
      <c r="FY502" s="285"/>
      <c r="GI502" s="285"/>
      <c r="GS502" s="285"/>
      <c r="HC502" s="285"/>
      <c r="HM502" s="285"/>
      <c r="HW502" s="285"/>
    </row>
    <row r="503" s="3" customFormat="true" x14ac:dyDescent="0.25">
      <c r="A503" s="285"/>
      <c r="K503" s="285"/>
      <c r="U503" s="285"/>
      <c r="AE503" s="285"/>
      <c r="AO503" s="285"/>
      <c r="AY503" s="285"/>
      <c r="AZ503" s="285"/>
      <c r="BI503" s="285"/>
      <c r="BS503" s="285"/>
      <c r="CC503" s="285"/>
      <c r="CM503" s="285"/>
      <c r="CW503" s="285"/>
      <c r="DG503" s="285"/>
      <c r="DQ503" s="285"/>
      <c r="EA503" s="285"/>
      <c r="EK503" s="285"/>
      <c r="EU503" s="285"/>
      <c r="FE503" s="285"/>
      <c r="FO503" s="285"/>
      <c r="FY503" s="285"/>
      <c r="GI503" s="285"/>
      <c r="GS503" s="285"/>
      <c r="HC503" s="285"/>
      <c r="HM503" s="285"/>
      <c r="HW503" s="285"/>
    </row>
    <row r="504" s="3" customFormat="true" x14ac:dyDescent="0.25">
      <c r="A504" s="285"/>
      <c r="K504" s="285"/>
      <c r="U504" s="285"/>
      <c r="AE504" s="285"/>
      <c r="AO504" s="285"/>
      <c r="AY504" s="285"/>
      <c r="AZ504" s="285"/>
      <c r="BI504" s="285"/>
      <c r="BS504" s="285"/>
      <c r="CC504" s="285"/>
      <c r="CM504" s="285"/>
      <c r="CW504" s="285"/>
      <c r="DG504" s="285"/>
      <c r="DQ504" s="285"/>
      <c r="EA504" s="285"/>
      <c r="EK504" s="285"/>
      <c r="EU504" s="285"/>
      <c r="FE504" s="285"/>
      <c r="FO504" s="285"/>
      <c r="FY504" s="285"/>
      <c r="GI504" s="285"/>
      <c r="GS504" s="285"/>
      <c r="HC504" s="285"/>
      <c r="HM504" s="285"/>
      <c r="HW504" s="285"/>
    </row>
    <row r="505" s="3" customFormat="true" x14ac:dyDescent="0.25">
      <c r="A505" s="285"/>
      <c r="K505" s="285"/>
      <c r="U505" s="285"/>
      <c r="AE505" s="285"/>
      <c r="AO505" s="285"/>
      <c r="AY505" s="285"/>
      <c r="AZ505" s="285"/>
      <c r="BI505" s="285"/>
      <c r="BS505" s="285"/>
      <c r="CC505" s="285"/>
      <c r="CM505" s="285"/>
      <c r="CW505" s="285"/>
      <c r="DG505" s="285"/>
      <c r="DQ505" s="285"/>
      <c r="EA505" s="285"/>
      <c r="EK505" s="285"/>
      <c r="EU505" s="285"/>
      <c r="FE505" s="285"/>
      <c r="FO505" s="285"/>
      <c r="FY505" s="285"/>
      <c r="GI505" s="285"/>
      <c r="GS505" s="285"/>
      <c r="HC505" s="285"/>
      <c r="HM505" s="285"/>
      <c r="HW505" s="285"/>
    </row>
    <row r="506" s="3" customFormat="true" x14ac:dyDescent="0.25">
      <c r="A506" s="285"/>
      <c r="K506" s="285"/>
      <c r="U506" s="285"/>
      <c r="AE506" s="285"/>
      <c r="AO506" s="285"/>
      <c r="AY506" s="285"/>
      <c r="AZ506" s="285"/>
      <c r="BI506" s="285"/>
      <c r="BS506" s="285"/>
      <c r="CC506" s="285"/>
      <c r="CM506" s="285"/>
      <c r="CW506" s="285"/>
      <c r="DG506" s="285"/>
      <c r="DQ506" s="285"/>
      <c r="EA506" s="285"/>
      <c r="EK506" s="285"/>
      <c r="EU506" s="285"/>
      <c r="FE506" s="285"/>
      <c r="FO506" s="285"/>
      <c r="FY506" s="285"/>
      <c r="GI506" s="285"/>
      <c r="GS506" s="285"/>
      <c r="HC506" s="285"/>
      <c r="HM506" s="285"/>
      <c r="HW506" s="285"/>
    </row>
    <row r="507" s="3" customFormat="true" x14ac:dyDescent="0.25">
      <c r="A507" s="285"/>
      <c r="K507" s="285"/>
      <c r="U507" s="285"/>
      <c r="AE507" s="285"/>
      <c r="AO507" s="285"/>
      <c r="AY507" s="285"/>
      <c r="AZ507" s="285"/>
      <c r="BI507" s="285"/>
      <c r="BS507" s="285"/>
      <c r="CC507" s="285"/>
      <c r="CM507" s="285"/>
      <c r="CW507" s="285"/>
      <c r="DG507" s="285"/>
      <c r="DQ507" s="285"/>
      <c r="EA507" s="285"/>
      <c r="EK507" s="285"/>
      <c r="EU507" s="285"/>
      <c r="FE507" s="285"/>
      <c r="FO507" s="285"/>
      <c r="FY507" s="285"/>
      <c r="GI507" s="285"/>
      <c r="GS507" s="285"/>
      <c r="HC507" s="285"/>
      <c r="HM507" s="285"/>
      <c r="HW507" s="285"/>
    </row>
    <row r="508" s="3" customFormat="true" x14ac:dyDescent="0.25">
      <c r="A508" s="285"/>
      <c r="K508" s="285"/>
      <c r="U508" s="285"/>
      <c r="AE508" s="285"/>
      <c r="AO508" s="285"/>
      <c r="AY508" s="285"/>
      <c r="AZ508" s="285"/>
      <c r="BI508" s="285"/>
      <c r="BS508" s="285"/>
      <c r="CC508" s="285"/>
      <c r="CM508" s="285"/>
      <c r="CW508" s="285"/>
      <c r="DG508" s="285"/>
      <c r="DQ508" s="285"/>
      <c r="EA508" s="285"/>
      <c r="EK508" s="285"/>
      <c r="EU508" s="285"/>
      <c r="FE508" s="285"/>
      <c r="FO508" s="285"/>
      <c r="FY508" s="285"/>
      <c r="GI508" s="285"/>
      <c r="GS508" s="285"/>
      <c r="HC508" s="285"/>
      <c r="HM508" s="285"/>
      <c r="HW508" s="285"/>
    </row>
    <row r="509" s="3" customFormat="true" x14ac:dyDescent="0.25">
      <c r="A509" s="285"/>
      <c r="K509" s="285"/>
      <c r="U509" s="285"/>
      <c r="AE509" s="285"/>
      <c r="AO509" s="285"/>
      <c r="AY509" s="285"/>
      <c r="AZ509" s="285"/>
      <c r="BI509" s="285"/>
      <c r="BS509" s="285"/>
      <c r="CC509" s="285"/>
      <c r="CM509" s="285"/>
      <c r="CW509" s="285"/>
      <c r="DG509" s="285"/>
      <c r="DQ509" s="285"/>
      <c r="EA509" s="285"/>
      <c r="EK509" s="285"/>
      <c r="EU509" s="285"/>
      <c r="FE509" s="285"/>
      <c r="FO509" s="285"/>
      <c r="FY509" s="285"/>
      <c r="GI509" s="285"/>
      <c r="GS509" s="285"/>
      <c r="HC509" s="285"/>
      <c r="HM509" s="285"/>
      <c r="HW509" s="285"/>
    </row>
    <row r="510" s="3" customFormat="true" x14ac:dyDescent="0.25">
      <c r="A510" s="285"/>
      <c r="K510" s="285"/>
      <c r="U510" s="285"/>
      <c r="AE510" s="285"/>
      <c r="AO510" s="285"/>
      <c r="AY510" s="285"/>
      <c r="AZ510" s="285"/>
      <c r="BI510" s="285"/>
      <c r="BS510" s="285"/>
      <c r="CC510" s="285"/>
      <c r="CM510" s="285"/>
      <c r="CW510" s="285"/>
      <c r="DG510" s="285"/>
      <c r="DQ510" s="285"/>
      <c r="EA510" s="285"/>
      <c r="EK510" s="285"/>
      <c r="EU510" s="285"/>
      <c r="FE510" s="285"/>
      <c r="FO510" s="285"/>
      <c r="FY510" s="285"/>
      <c r="GI510" s="285"/>
      <c r="GS510" s="285"/>
      <c r="HC510" s="285"/>
      <c r="HM510" s="285"/>
      <c r="HW510" s="285"/>
    </row>
    <row r="511" s="3" customFormat="true" x14ac:dyDescent="0.25">
      <c r="A511" s="285"/>
      <c r="K511" s="285"/>
      <c r="U511" s="285"/>
      <c r="AE511" s="285"/>
      <c r="AO511" s="285"/>
      <c r="AY511" s="285"/>
      <c r="AZ511" s="285"/>
      <c r="BI511" s="285"/>
      <c r="BS511" s="285"/>
      <c r="CC511" s="285"/>
      <c r="CM511" s="285"/>
      <c r="CW511" s="285"/>
      <c r="DG511" s="285"/>
      <c r="DQ511" s="285"/>
      <c r="EA511" s="285"/>
      <c r="EK511" s="285"/>
      <c r="EU511" s="285"/>
      <c r="FE511" s="285"/>
      <c r="FO511" s="285"/>
      <c r="FY511" s="285"/>
      <c r="GI511" s="285"/>
      <c r="GS511" s="285"/>
      <c r="HC511" s="285"/>
      <c r="HM511" s="285"/>
      <c r="HW511" s="285"/>
    </row>
    <row r="512" s="3" customFormat="true" x14ac:dyDescent="0.25">
      <c r="A512" s="285"/>
      <c r="K512" s="285"/>
      <c r="U512" s="285"/>
      <c r="AE512" s="285"/>
      <c r="AO512" s="285"/>
      <c r="AY512" s="285"/>
      <c r="AZ512" s="285"/>
      <c r="BI512" s="285"/>
      <c r="BS512" s="285"/>
      <c r="CC512" s="285"/>
      <c r="CM512" s="285"/>
      <c r="CW512" s="285"/>
      <c r="DG512" s="285"/>
      <c r="DQ512" s="285"/>
      <c r="EA512" s="285"/>
      <c r="EK512" s="285"/>
      <c r="EU512" s="285"/>
      <c r="FE512" s="285"/>
      <c r="FO512" s="285"/>
      <c r="FY512" s="285"/>
      <c r="GI512" s="285"/>
      <c r="GS512" s="285"/>
      <c r="HC512" s="285"/>
      <c r="HM512" s="285"/>
      <c r="HW512" s="285"/>
    </row>
    <row r="513" s="3" customFormat="true" x14ac:dyDescent="0.25">
      <c r="A513" s="285"/>
      <c r="K513" s="285"/>
      <c r="U513" s="285"/>
      <c r="AE513" s="285"/>
      <c r="AO513" s="285"/>
      <c r="AY513" s="285"/>
      <c r="AZ513" s="285"/>
      <c r="BI513" s="285"/>
      <c r="BS513" s="285"/>
      <c r="CC513" s="285"/>
      <c r="CM513" s="285"/>
      <c r="CW513" s="285"/>
      <c r="DG513" s="285"/>
      <c r="DQ513" s="285"/>
      <c r="EA513" s="285"/>
      <c r="EK513" s="285"/>
      <c r="EU513" s="285"/>
      <c r="FE513" s="285"/>
      <c r="FO513" s="285"/>
      <c r="FY513" s="285"/>
      <c r="GI513" s="285"/>
      <c r="GS513" s="285"/>
      <c r="HC513" s="285"/>
      <c r="HM513" s="285"/>
      <c r="HW513" s="285"/>
    </row>
    <row r="514" s="3" customFormat="true" x14ac:dyDescent="0.25">
      <c r="A514" s="285"/>
      <c r="K514" s="285"/>
      <c r="U514" s="285"/>
      <c r="AE514" s="285"/>
      <c r="AO514" s="285"/>
      <c r="AY514" s="285"/>
      <c r="AZ514" s="285"/>
      <c r="BI514" s="285"/>
      <c r="BS514" s="285"/>
      <c r="CC514" s="285"/>
      <c r="CM514" s="285"/>
      <c r="CW514" s="285"/>
      <c r="DG514" s="285"/>
      <c r="DQ514" s="285"/>
      <c r="EA514" s="285"/>
      <c r="EK514" s="285"/>
      <c r="EU514" s="285"/>
      <c r="FE514" s="285"/>
      <c r="FO514" s="285"/>
      <c r="FY514" s="285"/>
      <c r="GI514" s="285"/>
      <c r="GS514" s="285"/>
      <c r="HC514" s="285"/>
      <c r="HM514" s="285"/>
      <c r="HW514" s="285"/>
    </row>
    <row r="515" s="3" customFormat="true" x14ac:dyDescent="0.25">
      <c r="A515" s="285"/>
      <c r="K515" s="285"/>
      <c r="U515" s="285"/>
      <c r="AE515" s="285"/>
      <c r="AO515" s="285"/>
      <c r="AY515" s="285"/>
      <c r="AZ515" s="285"/>
      <c r="BI515" s="285"/>
      <c r="BS515" s="285"/>
      <c r="CC515" s="285"/>
      <c r="CM515" s="285"/>
      <c r="CW515" s="285"/>
      <c r="DG515" s="285"/>
      <c r="DQ515" s="285"/>
      <c r="EA515" s="285"/>
      <c r="EK515" s="285"/>
      <c r="EU515" s="285"/>
      <c r="FE515" s="285"/>
      <c r="FO515" s="285"/>
      <c r="FY515" s="285"/>
      <c r="GI515" s="285"/>
      <c r="GS515" s="285"/>
      <c r="HC515" s="285"/>
      <c r="HM515" s="285"/>
      <c r="HW515" s="285"/>
    </row>
    <row r="516" s="3" customFormat="true" x14ac:dyDescent="0.25">
      <c r="A516" s="285"/>
      <c r="K516" s="285"/>
      <c r="U516" s="285"/>
      <c r="AE516" s="285"/>
      <c r="AO516" s="285"/>
      <c r="AY516" s="285"/>
      <c r="AZ516" s="285"/>
      <c r="BI516" s="285"/>
      <c r="BS516" s="285"/>
      <c r="CC516" s="285"/>
      <c r="CM516" s="285"/>
      <c r="CW516" s="285"/>
      <c r="DG516" s="285"/>
      <c r="DQ516" s="285"/>
      <c r="EA516" s="285"/>
      <c r="EK516" s="285"/>
      <c r="EU516" s="285"/>
      <c r="FE516" s="285"/>
      <c r="FO516" s="285"/>
      <c r="FY516" s="285"/>
      <c r="GI516" s="285"/>
      <c r="GS516" s="285"/>
      <c r="HC516" s="285"/>
      <c r="HM516" s="285"/>
      <c r="HW516" s="285"/>
    </row>
    <row r="517" s="3" customFormat="true" x14ac:dyDescent="0.25">
      <c r="A517" s="285"/>
      <c r="K517" s="285"/>
      <c r="U517" s="285"/>
      <c r="AE517" s="285"/>
      <c r="AO517" s="285"/>
      <c r="AY517" s="285"/>
      <c r="AZ517" s="285"/>
      <c r="BI517" s="285"/>
      <c r="BS517" s="285"/>
      <c r="CC517" s="285"/>
      <c r="CM517" s="285"/>
      <c r="CW517" s="285"/>
      <c r="DG517" s="285"/>
      <c r="DQ517" s="285"/>
      <c r="EA517" s="285"/>
      <c r="EK517" s="285"/>
      <c r="EU517" s="285"/>
      <c r="FE517" s="285"/>
      <c r="FO517" s="285"/>
      <c r="FY517" s="285"/>
      <c r="GI517" s="285"/>
      <c r="GS517" s="285"/>
      <c r="HC517" s="285"/>
      <c r="HM517" s="285"/>
      <c r="HW517" s="285"/>
    </row>
    <row r="518" s="3" customFormat="true" x14ac:dyDescent="0.25">
      <c r="A518" s="285"/>
      <c r="K518" s="285"/>
      <c r="U518" s="285"/>
      <c r="AE518" s="285"/>
      <c r="AO518" s="285"/>
      <c r="AY518" s="285"/>
      <c r="AZ518" s="285"/>
      <c r="BI518" s="285"/>
      <c r="BS518" s="285"/>
      <c r="CC518" s="285"/>
      <c r="CM518" s="285"/>
      <c r="CW518" s="285"/>
      <c r="DG518" s="285"/>
      <c r="DQ518" s="285"/>
      <c r="EA518" s="285"/>
      <c r="EK518" s="285"/>
      <c r="EU518" s="285"/>
      <c r="FE518" s="285"/>
      <c r="FO518" s="285"/>
      <c r="FY518" s="285"/>
      <c r="GI518" s="285"/>
      <c r="GS518" s="285"/>
      <c r="HC518" s="285"/>
      <c r="HM518" s="285"/>
      <c r="HW518" s="285"/>
    </row>
    <row r="519" s="3" customFormat="true" x14ac:dyDescent="0.25">
      <c r="A519" s="285"/>
      <c r="K519" s="285"/>
      <c r="U519" s="285"/>
      <c r="AE519" s="285"/>
      <c r="AO519" s="285"/>
      <c r="AY519" s="285"/>
      <c r="AZ519" s="285"/>
      <c r="BI519" s="285"/>
      <c r="BS519" s="285"/>
      <c r="CC519" s="285"/>
      <c r="CM519" s="285"/>
      <c r="CW519" s="285"/>
      <c r="DG519" s="285"/>
      <c r="DQ519" s="285"/>
      <c r="EA519" s="285"/>
      <c r="EK519" s="285"/>
      <c r="EU519" s="285"/>
      <c r="FE519" s="285"/>
      <c r="FO519" s="285"/>
      <c r="FY519" s="285"/>
      <c r="GI519" s="285"/>
      <c r="GS519" s="285"/>
      <c r="HC519" s="285"/>
      <c r="HM519" s="285"/>
      <c r="HW519" s="285"/>
    </row>
    <row r="520" s="3" customFormat="true" x14ac:dyDescent="0.25">
      <c r="A520" s="285"/>
      <c r="K520" s="285"/>
      <c r="U520" s="285"/>
      <c r="AE520" s="285"/>
      <c r="AO520" s="285"/>
      <c r="AY520" s="285"/>
      <c r="AZ520" s="285"/>
      <c r="BI520" s="285"/>
      <c r="BS520" s="285"/>
      <c r="CC520" s="285"/>
      <c r="CM520" s="285"/>
      <c r="CW520" s="285"/>
      <c r="DG520" s="285"/>
      <c r="DQ520" s="285"/>
      <c r="EA520" s="285"/>
      <c r="EK520" s="285"/>
      <c r="EU520" s="285"/>
      <c r="FE520" s="285"/>
      <c r="FO520" s="285"/>
      <c r="FY520" s="285"/>
      <c r="GI520" s="285"/>
      <c r="GS520" s="285"/>
      <c r="HC520" s="285"/>
      <c r="HM520" s="285"/>
      <c r="HW520" s="285"/>
    </row>
    <row r="521" s="3" customFormat="true" x14ac:dyDescent="0.25">
      <c r="A521" s="285"/>
      <c r="K521" s="285"/>
      <c r="U521" s="285"/>
      <c r="AE521" s="285"/>
      <c r="AO521" s="285"/>
      <c r="AY521" s="285"/>
      <c r="AZ521" s="285"/>
      <c r="BI521" s="285"/>
      <c r="BS521" s="285"/>
      <c r="CC521" s="285"/>
      <c r="CM521" s="285"/>
      <c r="CW521" s="285"/>
      <c r="DG521" s="285"/>
      <c r="DQ521" s="285"/>
      <c r="EA521" s="285"/>
      <c r="EK521" s="285"/>
      <c r="EU521" s="285"/>
      <c r="FE521" s="285"/>
      <c r="FO521" s="285"/>
      <c r="FY521" s="285"/>
      <c r="GI521" s="285"/>
      <c r="GS521" s="285"/>
      <c r="HC521" s="285"/>
      <c r="HM521" s="285"/>
      <c r="HW521" s="285"/>
    </row>
    <row r="522" s="3" customFormat="true" x14ac:dyDescent="0.25">
      <c r="A522" s="285"/>
      <c r="K522" s="285"/>
      <c r="U522" s="285"/>
      <c r="AE522" s="285"/>
      <c r="AO522" s="285"/>
      <c r="AY522" s="285"/>
      <c r="AZ522" s="285"/>
      <c r="BI522" s="285"/>
      <c r="BS522" s="285"/>
      <c r="CC522" s="285"/>
      <c r="CM522" s="285"/>
      <c r="CW522" s="285"/>
      <c r="DG522" s="285"/>
      <c r="DQ522" s="285"/>
      <c r="EA522" s="285"/>
      <c r="EK522" s="285"/>
      <c r="EU522" s="285"/>
      <c r="FE522" s="285"/>
      <c r="FO522" s="285"/>
      <c r="FY522" s="285"/>
      <c r="GI522" s="285"/>
      <c r="GS522" s="285"/>
      <c r="HC522" s="285"/>
      <c r="HM522" s="285"/>
      <c r="HW522" s="285"/>
    </row>
    <row r="523" s="3" customFormat="true" x14ac:dyDescent="0.25">
      <c r="A523" s="285"/>
      <c r="K523" s="285"/>
      <c r="U523" s="285"/>
      <c r="AE523" s="285"/>
      <c r="AO523" s="285"/>
      <c r="AY523" s="285"/>
      <c r="AZ523" s="285"/>
      <c r="BI523" s="285"/>
      <c r="BS523" s="285"/>
      <c r="CC523" s="285"/>
      <c r="CM523" s="285"/>
      <c r="CW523" s="285"/>
      <c r="DG523" s="285"/>
      <c r="DQ523" s="285"/>
      <c r="EA523" s="285"/>
      <c r="EK523" s="285"/>
      <c r="EU523" s="285"/>
      <c r="FE523" s="285"/>
      <c r="FO523" s="285"/>
      <c r="FY523" s="285"/>
      <c r="GI523" s="285"/>
      <c r="GS523" s="285"/>
      <c r="HC523" s="285"/>
      <c r="HM523" s="285"/>
      <c r="HW523" s="285"/>
    </row>
    <row r="524" s="3" customFormat="true" x14ac:dyDescent="0.25">
      <c r="A524" s="285"/>
      <c r="K524" s="285"/>
      <c r="U524" s="285"/>
      <c r="AE524" s="285"/>
      <c r="AO524" s="285"/>
      <c r="AY524" s="285"/>
      <c r="AZ524" s="285"/>
      <c r="BI524" s="285"/>
      <c r="BS524" s="285"/>
      <c r="CC524" s="285"/>
      <c r="CM524" s="285"/>
      <c r="CW524" s="285"/>
      <c r="DG524" s="285"/>
      <c r="DQ524" s="285"/>
      <c r="EA524" s="285"/>
      <c r="EK524" s="285"/>
      <c r="EU524" s="285"/>
      <c r="FE524" s="285"/>
      <c r="FO524" s="285"/>
      <c r="FY524" s="285"/>
      <c r="GI524" s="285"/>
      <c r="GS524" s="285"/>
      <c r="HC524" s="285"/>
      <c r="HM524" s="285"/>
      <c r="HW524" s="285"/>
    </row>
    <row r="525" s="3" customFormat="true" x14ac:dyDescent="0.25">
      <c r="A525" s="285"/>
      <c r="K525" s="285"/>
      <c r="U525" s="285"/>
      <c r="AE525" s="285"/>
      <c r="AO525" s="285"/>
      <c r="AY525" s="285"/>
      <c r="AZ525" s="285"/>
      <c r="BI525" s="285"/>
      <c r="BS525" s="285"/>
      <c r="CC525" s="285"/>
      <c r="CM525" s="285"/>
      <c r="CW525" s="285"/>
      <c r="DG525" s="285"/>
      <c r="DQ525" s="285"/>
      <c r="EA525" s="285"/>
      <c r="EK525" s="285"/>
      <c r="EU525" s="285"/>
      <c r="FE525" s="285"/>
      <c r="FO525" s="285"/>
      <c r="FY525" s="285"/>
      <c r="GI525" s="285"/>
      <c r="GS525" s="285"/>
      <c r="HC525" s="285"/>
      <c r="HM525" s="285"/>
      <c r="HW525" s="285"/>
    </row>
    <row r="526" s="3" customFormat="true" x14ac:dyDescent="0.25">
      <c r="A526" s="285"/>
      <c r="K526" s="285"/>
      <c r="U526" s="285"/>
      <c r="AE526" s="285"/>
      <c r="AO526" s="285"/>
      <c r="AY526" s="285"/>
      <c r="AZ526" s="285"/>
      <c r="BI526" s="285"/>
      <c r="BS526" s="285"/>
      <c r="CC526" s="285"/>
      <c r="CM526" s="285"/>
      <c r="CW526" s="285"/>
      <c r="DG526" s="285"/>
      <c r="DQ526" s="285"/>
      <c r="EA526" s="285"/>
      <c r="EK526" s="285"/>
      <c r="EU526" s="285"/>
      <c r="FE526" s="285"/>
      <c r="FO526" s="285"/>
      <c r="FY526" s="285"/>
      <c r="GI526" s="285"/>
      <c r="GS526" s="285"/>
      <c r="HC526" s="285"/>
      <c r="HM526" s="285"/>
      <c r="HW526" s="285"/>
    </row>
    <row r="527" s="3" customFormat="true" x14ac:dyDescent="0.25">
      <c r="A527" s="285"/>
      <c r="K527" s="285"/>
      <c r="U527" s="285"/>
      <c r="AE527" s="285"/>
      <c r="AO527" s="285"/>
      <c r="AY527" s="285"/>
      <c r="AZ527" s="285"/>
      <c r="BI527" s="285"/>
      <c r="BS527" s="285"/>
      <c r="CC527" s="285"/>
      <c r="CM527" s="285"/>
      <c r="CW527" s="285"/>
      <c r="DG527" s="285"/>
      <c r="DQ527" s="285"/>
      <c r="EA527" s="285"/>
      <c r="EK527" s="285"/>
      <c r="EU527" s="285"/>
      <c r="FE527" s="285"/>
      <c r="FO527" s="285"/>
      <c r="FY527" s="285"/>
      <c r="GI527" s="285"/>
      <c r="GS527" s="285"/>
      <c r="HC527" s="285"/>
      <c r="HM527" s="285"/>
      <c r="HW527" s="285"/>
    </row>
    <row r="528" s="3" customFormat="true" x14ac:dyDescent="0.25">
      <c r="A528" s="285"/>
      <c r="K528" s="285"/>
      <c r="U528" s="285"/>
      <c r="AE528" s="285"/>
      <c r="AO528" s="285"/>
      <c r="AY528" s="285"/>
      <c r="AZ528" s="285"/>
      <c r="BI528" s="285"/>
      <c r="BS528" s="285"/>
      <c r="CC528" s="285"/>
      <c r="CM528" s="285"/>
      <c r="CW528" s="285"/>
      <c r="DG528" s="285"/>
      <c r="DQ528" s="285"/>
      <c r="EA528" s="285"/>
      <c r="EK528" s="285"/>
      <c r="EU528" s="285"/>
      <c r="FE528" s="285"/>
      <c r="FO528" s="285"/>
      <c r="FY528" s="285"/>
      <c r="GI528" s="285"/>
      <c r="GS528" s="285"/>
      <c r="HC528" s="285"/>
      <c r="HM528" s="285"/>
      <c r="HW528" s="285"/>
    </row>
    <row r="529" s="3" customFormat="true" x14ac:dyDescent="0.25">
      <c r="A529" s="285"/>
      <c r="K529" s="285"/>
      <c r="U529" s="285"/>
      <c r="AE529" s="285"/>
      <c r="AO529" s="285"/>
      <c r="AY529" s="285"/>
      <c r="AZ529" s="285"/>
      <c r="BI529" s="285"/>
      <c r="BS529" s="285"/>
      <c r="CC529" s="285"/>
      <c r="CM529" s="285"/>
      <c r="CW529" s="285"/>
      <c r="DG529" s="285"/>
      <c r="DQ529" s="285"/>
      <c r="EA529" s="285"/>
      <c r="EK529" s="285"/>
      <c r="EU529" s="285"/>
      <c r="FE529" s="285"/>
      <c r="FO529" s="285"/>
      <c r="FY529" s="285"/>
      <c r="GI529" s="285"/>
      <c r="GS529" s="285"/>
      <c r="HC529" s="285"/>
      <c r="HM529" s="285"/>
      <c r="HW529" s="285"/>
    </row>
    <row r="530" s="3" customFormat="true" x14ac:dyDescent="0.25">
      <c r="A530" s="285"/>
      <c r="K530" s="285"/>
      <c r="U530" s="285"/>
      <c r="AE530" s="285"/>
      <c r="AO530" s="285"/>
      <c r="AY530" s="285"/>
      <c r="AZ530" s="285"/>
      <c r="BI530" s="285"/>
      <c r="BS530" s="285"/>
      <c r="CC530" s="285"/>
      <c r="CM530" s="285"/>
      <c r="CW530" s="285"/>
      <c r="DG530" s="285"/>
      <c r="DQ530" s="285"/>
      <c r="EA530" s="285"/>
      <c r="EK530" s="285"/>
      <c r="EU530" s="285"/>
      <c r="FE530" s="285"/>
      <c r="FO530" s="285"/>
      <c r="FY530" s="285"/>
      <c r="GI530" s="285"/>
      <c r="GS530" s="285"/>
      <c r="HC530" s="285"/>
      <c r="HM530" s="285"/>
      <c r="HW530" s="285"/>
    </row>
    <row r="531" s="3" customFormat="true" x14ac:dyDescent="0.25">
      <c r="A531" s="285"/>
      <c r="K531" s="285"/>
      <c r="U531" s="285"/>
      <c r="AE531" s="285"/>
      <c r="AO531" s="285"/>
      <c r="AY531" s="285"/>
      <c r="AZ531" s="285"/>
      <c r="BI531" s="285"/>
      <c r="BS531" s="285"/>
      <c r="CC531" s="285"/>
      <c r="CM531" s="285"/>
      <c r="CW531" s="285"/>
      <c r="DG531" s="285"/>
      <c r="DQ531" s="285"/>
      <c r="EA531" s="285"/>
      <c r="EK531" s="285"/>
      <c r="EU531" s="285"/>
      <c r="FE531" s="285"/>
      <c r="FO531" s="285"/>
      <c r="FY531" s="285"/>
      <c r="GI531" s="285"/>
      <c r="GS531" s="285"/>
      <c r="HC531" s="285"/>
      <c r="HM531" s="285"/>
      <c r="HW531" s="285"/>
    </row>
    <row r="532" s="3" customFormat="true" x14ac:dyDescent="0.25">
      <c r="A532" s="285"/>
      <c r="K532" s="285"/>
      <c r="U532" s="285"/>
      <c r="AE532" s="285"/>
      <c r="AO532" s="285"/>
      <c r="AY532" s="285"/>
      <c r="AZ532" s="285"/>
      <c r="BI532" s="285"/>
      <c r="BS532" s="285"/>
      <c r="CC532" s="285"/>
      <c r="CM532" s="285"/>
      <c r="CW532" s="285"/>
      <c r="DG532" s="285"/>
      <c r="DQ532" s="285"/>
      <c r="EA532" s="285"/>
      <c r="EK532" s="285"/>
      <c r="EU532" s="285"/>
      <c r="FE532" s="285"/>
      <c r="FO532" s="285"/>
      <c r="FY532" s="285"/>
      <c r="GI532" s="285"/>
      <c r="GS532" s="285"/>
      <c r="HC532" s="285"/>
      <c r="HM532" s="285"/>
      <c r="HW532" s="285"/>
    </row>
    <row r="533" s="3" customFormat="true" x14ac:dyDescent="0.25">
      <c r="A533" s="285"/>
      <c r="K533" s="285"/>
      <c r="U533" s="285"/>
      <c r="AE533" s="285"/>
      <c r="AO533" s="285"/>
      <c r="AY533" s="285"/>
      <c r="AZ533" s="285"/>
      <c r="BI533" s="285"/>
      <c r="BS533" s="285"/>
      <c r="CC533" s="285"/>
      <c r="CM533" s="285"/>
      <c r="CW533" s="285"/>
      <c r="DG533" s="285"/>
      <c r="DQ533" s="285"/>
      <c r="EA533" s="285"/>
      <c r="EK533" s="285"/>
      <c r="EU533" s="285"/>
      <c r="FE533" s="285"/>
      <c r="FO533" s="285"/>
      <c r="FY533" s="285"/>
      <c r="GI533" s="285"/>
      <c r="GS533" s="285"/>
      <c r="HC533" s="285"/>
      <c r="HM533" s="285"/>
      <c r="HW533" s="285"/>
    </row>
    <row r="534" s="3" customFormat="true" x14ac:dyDescent="0.25">
      <c r="A534" s="285"/>
      <c r="K534" s="285"/>
      <c r="U534" s="285"/>
      <c r="AE534" s="285"/>
      <c r="AO534" s="285"/>
      <c r="AY534" s="285"/>
      <c r="AZ534" s="285"/>
      <c r="BI534" s="285"/>
      <c r="BS534" s="285"/>
      <c r="CC534" s="285"/>
      <c r="CM534" s="285"/>
      <c r="CW534" s="285"/>
      <c r="DG534" s="285"/>
      <c r="DQ534" s="285"/>
      <c r="EA534" s="285"/>
      <c r="EK534" s="285"/>
      <c r="EU534" s="285"/>
      <c r="FE534" s="285"/>
      <c r="FO534" s="285"/>
      <c r="FY534" s="285"/>
      <c r="GI534" s="285"/>
      <c r="GS534" s="285"/>
      <c r="HC534" s="285"/>
      <c r="HM534" s="285"/>
      <c r="HW534" s="285"/>
    </row>
    <row r="535" s="3" customFormat="true" x14ac:dyDescent="0.25">
      <c r="A535" s="285"/>
      <c r="K535" s="285"/>
      <c r="U535" s="285"/>
      <c r="AE535" s="285"/>
      <c r="AO535" s="285"/>
      <c r="AY535" s="285"/>
      <c r="AZ535" s="285"/>
      <c r="BI535" s="285"/>
      <c r="BS535" s="285"/>
      <c r="CC535" s="285"/>
      <c r="CM535" s="285"/>
      <c r="CW535" s="285"/>
      <c r="DG535" s="285"/>
      <c r="DQ535" s="285"/>
      <c r="EA535" s="285"/>
      <c r="EK535" s="285"/>
      <c r="EU535" s="285"/>
      <c r="FE535" s="285"/>
      <c r="FO535" s="285"/>
      <c r="FY535" s="285"/>
      <c r="GI535" s="285"/>
      <c r="GS535" s="285"/>
      <c r="HC535" s="285"/>
      <c r="HM535" s="285"/>
      <c r="HW535" s="285"/>
    </row>
    <row r="536" s="3" customFormat="true" x14ac:dyDescent="0.25">
      <c r="A536" s="285"/>
      <c r="K536" s="285"/>
      <c r="U536" s="285"/>
      <c r="AE536" s="285"/>
      <c r="AO536" s="285"/>
      <c r="AY536" s="285"/>
      <c r="AZ536" s="285"/>
      <c r="BI536" s="285"/>
      <c r="BS536" s="285"/>
      <c r="CC536" s="285"/>
      <c r="CM536" s="285"/>
      <c r="CW536" s="285"/>
      <c r="DG536" s="285"/>
      <c r="DQ536" s="285"/>
      <c r="EA536" s="285"/>
      <c r="EK536" s="285"/>
      <c r="EU536" s="285"/>
      <c r="FE536" s="285"/>
      <c r="FO536" s="285"/>
      <c r="FY536" s="285"/>
      <c r="GI536" s="285"/>
      <c r="GS536" s="285"/>
      <c r="HC536" s="285"/>
      <c r="HM536" s="285"/>
      <c r="HW536" s="285"/>
    </row>
    <row r="537" s="3" customFormat="true" x14ac:dyDescent="0.25">
      <c r="A537" s="285"/>
      <c r="K537" s="285"/>
      <c r="U537" s="285"/>
      <c r="AE537" s="285"/>
      <c r="AO537" s="285"/>
      <c r="AY537" s="285"/>
      <c r="AZ537" s="285"/>
      <c r="BI537" s="285"/>
      <c r="BS537" s="285"/>
      <c r="CC537" s="285"/>
      <c r="CM537" s="285"/>
      <c r="CW537" s="285"/>
      <c r="DG537" s="285"/>
      <c r="DQ537" s="285"/>
      <c r="EA537" s="285"/>
      <c r="EK537" s="285"/>
      <c r="EU537" s="285"/>
      <c r="FE537" s="285"/>
      <c r="FO537" s="285"/>
      <c r="FY537" s="285"/>
      <c r="GI537" s="285"/>
      <c r="GS537" s="285"/>
      <c r="HC537" s="285"/>
      <c r="HM537" s="285"/>
      <c r="HW537" s="285"/>
    </row>
    <row r="538" s="3" customFormat="true" x14ac:dyDescent="0.25">
      <c r="A538" s="285"/>
      <c r="K538" s="285"/>
      <c r="U538" s="285"/>
      <c r="AE538" s="285"/>
      <c r="AO538" s="285"/>
      <c r="AY538" s="285"/>
      <c r="AZ538" s="285"/>
      <c r="BI538" s="285"/>
      <c r="BS538" s="285"/>
      <c r="CC538" s="285"/>
      <c r="CM538" s="285"/>
      <c r="CW538" s="285"/>
      <c r="DG538" s="285"/>
      <c r="DQ538" s="285"/>
      <c r="EA538" s="285"/>
      <c r="EK538" s="285"/>
      <c r="EU538" s="285"/>
      <c r="FE538" s="285"/>
      <c r="FO538" s="285"/>
      <c r="FY538" s="285"/>
      <c r="GI538" s="285"/>
      <c r="GS538" s="285"/>
      <c r="HC538" s="285"/>
      <c r="HM538" s="285"/>
      <c r="HW538" s="285"/>
    </row>
    <row r="539" s="3" customFormat="true" x14ac:dyDescent="0.25">
      <c r="A539" s="285"/>
      <c r="K539" s="285"/>
      <c r="U539" s="285"/>
      <c r="AE539" s="285"/>
      <c r="AO539" s="285"/>
      <c r="AY539" s="285"/>
      <c r="AZ539" s="285"/>
      <c r="BI539" s="285"/>
      <c r="BS539" s="285"/>
      <c r="CC539" s="285"/>
      <c r="CM539" s="285"/>
      <c r="CW539" s="285"/>
      <c r="DG539" s="285"/>
      <c r="DQ539" s="285"/>
      <c r="EA539" s="285"/>
      <c r="EK539" s="285"/>
      <c r="EU539" s="285"/>
      <c r="FE539" s="285"/>
      <c r="FO539" s="285"/>
      <c r="FY539" s="285"/>
      <c r="GI539" s="285"/>
      <c r="GS539" s="285"/>
      <c r="HC539" s="285"/>
      <c r="HM539" s="285"/>
      <c r="HW539" s="285"/>
    </row>
    <row r="540" s="3" customFormat="true" x14ac:dyDescent="0.25">
      <c r="A540" s="285"/>
      <c r="K540" s="285"/>
      <c r="U540" s="285"/>
      <c r="AE540" s="285"/>
      <c r="AO540" s="285"/>
      <c r="AY540" s="285"/>
      <c r="AZ540" s="285"/>
      <c r="BI540" s="285"/>
      <c r="BS540" s="285"/>
      <c r="CC540" s="285"/>
      <c r="CM540" s="285"/>
      <c r="CW540" s="285"/>
      <c r="DG540" s="285"/>
      <c r="DQ540" s="285"/>
      <c r="EA540" s="285"/>
      <c r="EK540" s="285"/>
      <c r="EU540" s="285"/>
      <c r="FE540" s="285"/>
      <c r="FO540" s="285"/>
      <c r="FY540" s="285"/>
      <c r="GI540" s="285"/>
      <c r="GS540" s="285"/>
      <c r="HC540" s="285"/>
      <c r="HM540" s="285"/>
      <c r="HW540" s="285"/>
    </row>
    <row r="541" s="3" customFormat="true" x14ac:dyDescent="0.25">
      <c r="A541" s="285"/>
      <c r="K541" s="285"/>
      <c r="U541" s="285"/>
      <c r="AE541" s="285"/>
      <c r="AO541" s="285"/>
      <c r="AY541" s="285"/>
      <c r="AZ541" s="285"/>
      <c r="BI541" s="285"/>
      <c r="BS541" s="285"/>
      <c r="CC541" s="285"/>
      <c r="CM541" s="285"/>
      <c r="CW541" s="285"/>
      <c r="DG541" s="285"/>
      <c r="DQ541" s="285"/>
      <c r="EA541" s="285"/>
      <c r="EK541" s="285"/>
      <c r="EU541" s="285"/>
      <c r="FE541" s="285"/>
      <c r="FO541" s="285"/>
      <c r="FY541" s="285"/>
      <c r="GI541" s="285"/>
      <c r="GS541" s="285"/>
      <c r="HC541" s="285"/>
      <c r="HM541" s="285"/>
      <c r="HW541" s="285"/>
    </row>
    <row r="542" s="3" customFormat="true" x14ac:dyDescent="0.25">
      <c r="A542" s="285"/>
      <c r="K542" s="285"/>
      <c r="U542" s="285"/>
      <c r="AE542" s="285"/>
      <c r="AO542" s="285"/>
      <c r="AY542" s="285"/>
      <c r="AZ542" s="285"/>
      <c r="BI542" s="285"/>
      <c r="BS542" s="285"/>
      <c r="CC542" s="285"/>
      <c r="CM542" s="285"/>
      <c r="CW542" s="285"/>
      <c r="DG542" s="285"/>
      <c r="DQ542" s="285"/>
      <c r="EA542" s="285"/>
      <c r="EK542" s="285"/>
      <c r="EU542" s="285"/>
      <c r="FE542" s="285"/>
      <c r="FO542" s="285"/>
      <c r="FY542" s="285"/>
      <c r="GI542" s="285"/>
      <c r="GS542" s="285"/>
      <c r="HC542" s="285"/>
      <c r="HM542" s="285"/>
      <c r="HW542" s="285"/>
    </row>
    <row r="543" s="3" customFormat="true" x14ac:dyDescent="0.25">
      <c r="A543" s="285"/>
      <c r="K543" s="285"/>
      <c r="U543" s="285"/>
      <c r="AE543" s="285"/>
      <c r="AO543" s="285"/>
      <c r="AY543" s="285"/>
      <c r="AZ543" s="285"/>
      <c r="BI543" s="285"/>
      <c r="BS543" s="285"/>
      <c r="CC543" s="285"/>
      <c r="CM543" s="285"/>
      <c r="CW543" s="285"/>
      <c r="DG543" s="285"/>
      <c r="DQ543" s="285"/>
      <c r="EA543" s="285"/>
      <c r="EK543" s="285"/>
      <c r="EU543" s="285"/>
      <c r="FE543" s="285"/>
      <c r="FO543" s="285"/>
      <c r="FY543" s="285"/>
      <c r="GI543" s="285"/>
      <c r="GS543" s="285"/>
      <c r="HC543" s="285"/>
      <c r="HM543" s="285"/>
      <c r="HW543" s="285"/>
    </row>
    <row r="544" s="3" customFormat="true" x14ac:dyDescent="0.25">
      <c r="A544" s="285"/>
      <c r="K544" s="285"/>
      <c r="U544" s="285"/>
      <c r="AE544" s="285"/>
      <c r="AO544" s="285"/>
      <c r="AY544" s="285"/>
      <c r="AZ544" s="285"/>
      <c r="BI544" s="285"/>
      <c r="BS544" s="285"/>
      <c r="CC544" s="285"/>
      <c r="CM544" s="285"/>
      <c r="CW544" s="285"/>
      <c r="DG544" s="285"/>
      <c r="DQ544" s="285"/>
      <c r="EA544" s="285"/>
      <c r="EK544" s="285"/>
      <c r="EU544" s="285"/>
      <c r="FE544" s="285"/>
      <c r="FO544" s="285"/>
      <c r="FY544" s="285"/>
      <c r="GI544" s="285"/>
      <c r="GS544" s="285"/>
      <c r="HC544" s="285"/>
      <c r="HM544" s="285"/>
      <c r="HW544" s="285"/>
    </row>
    <row r="545" s="3" customFormat="true" x14ac:dyDescent="0.25">
      <c r="A545" s="285"/>
      <c r="K545" s="285"/>
      <c r="U545" s="285"/>
      <c r="AE545" s="285"/>
      <c r="AO545" s="285"/>
      <c r="AY545" s="285"/>
      <c r="AZ545" s="285"/>
      <c r="BI545" s="285"/>
      <c r="BS545" s="285"/>
      <c r="CC545" s="285"/>
      <c r="CM545" s="285"/>
      <c r="CW545" s="285"/>
      <c r="DG545" s="285"/>
      <c r="DQ545" s="285"/>
      <c r="EA545" s="285"/>
      <c r="EK545" s="285"/>
      <c r="EU545" s="285"/>
      <c r="FE545" s="285"/>
      <c r="FO545" s="285"/>
      <c r="FY545" s="285"/>
      <c r="GI545" s="285"/>
      <c r="GS545" s="285"/>
      <c r="HC545" s="285"/>
      <c r="HM545" s="285"/>
      <c r="HW545" s="285"/>
    </row>
    <row r="546" s="3" customFormat="true" x14ac:dyDescent="0.25">
      <c r="A546" s="285"/>
      <c r="K546" s="285"/>
      <c r="U546" s="285"/>
      <c r="AE546" s="285"/>
      <c r="AO546" s="285"/>
      <c r="AY546" s="285"/>
      <c r="AZ546" s="285"/>
      <c r="BI546" s="285"/>
      <c r="BS546" s="285"/>
      <c r="CC546" s="285"/>
      <c r="CM546" s="285"/>
      <c r="CW546" s="285"/>
      <c r="DG546" s="285"/>
      <c r="DQ546" s="285"/>
      <c r="EA546" s="285"/>
      <c r="EK546" s="285"/>
      <c r="EU546" s="285"/>
      <c r="FE546" s="285"/>
      <c r="FO546" s="285"/>
      <c r="FY546" s="285"/>
      <c r="GI546" s="285"/>
      <c r="GS546" s="285"/>
      <c r="HC546" s="285"/>
      <c r="HM546" s="285"/>
      <c r="HW546" s="285"/>
    </row>
    <row r="547" s="3" customFormat="true" x14ac:dyDescent="0.25">
      <c r="A547" s="285"/>
      <c r="K547" s="285"/>
      <c r="U547" s="285"/>
      <c r="AE547" s="285"/>
      <c r="AO547" s="285"/>
      <c r="AY547" s="285"/>
      <c r="AZ547" s="285"/>
      <c r="BI547" s="285"/>
      <c r="BS547" s="285"/>
      <c r="CC547" s="285"/>
      <c r="CM547" s="285"/>
      <c r="CW547" s="285"/>
      <c r="DG547" s="285"/>
      <c r="DQ547" s="285"/>
      <c r="EA547" s="285"/>
      <c r="EK547" s="285"/>
      <c r="EU547" s="285"/>
      <c r="FE547" s="285"/>
      <c r="FO547" s="285"/>
      <c r="FY547" s="285"/>
      <c r="GI547" s="285"/>
      <c r="GS547" s="285"/>
      <c r="HC547" s="285"/>
      <c r="HM547" s="285"/>
      <c r="HW547" s="285"/>
    </row>
    <row r="548" s="3" customFormat="true" x14ac:dyDescent="0.25">
      <c r="A548" s="285"/>
      <c r="K548" s="285"/>
      <c r="U548" s="285"/>
      <c r="AE548" s="285"/>
      <c r="AO548" s="285"/>
      <c r="AY548" s="285"/>
      <c r="AZ548" s="285"/>
      <c r="BI548" s="285"/>
      <c r="BS548" s="285"/>
      <c r="CC548" s="285"/>
      <c r="CM548" s="285"/>
      <c r="CW548" s="285"/>
      <c r="DG548" s="285"/>
      <c r="DQ548" s="285"/>
      <c r="EA548" s="285"/>
      <c r="EK548" s="285"/>
      <c r="EU548" s="285"/>
      <c r="FE548" s="285"/>
      <c r="FO548" s="285"/>
      <c r="FY548" s="285"/>
      <c r="GI548" s="285"/>
      <c r="GS548" s="285"/>
      <c r="HC548" s="285"/>
      <c r="HM548" s="285"/>
      <c r="HW548" s="285"/>
    </row>
    <row r="549" s="3" customFormat="true" x14ac:dyDescent="0.25">
      <c r="A549" s="285"/>
      <c r="K549" s="285"/>
      <c r="U549" s="285"/>
      <c r="AE549" s="285"/>
      <c r="AO549" s="285"/>
      <c r="AY549" s="285"/>
      <c r="AZ549" s="285"/>
      <c r="BI549" s="285"/>
      <c r="BS549" s="285"/>
      <c r="CC549" s="285"/>
      <c r="CM549" s="285"/>
      <c r="CW549" s="285"/>
      <c r="DG549" s="285"/>
      <c r="DQ549" s="285"/>
      <c r="EA549" s="285"/>
      <c r="EK549" s="285"/>
      <c r="EU549" s="285"/>
      <c r="FE549" s="285"/>
      <c r="FO549" s="285"/>
      <c r="FY549" s="285"/>
      <c r="GI549" s="285"/>
      <c r="GS549" s="285"/>
      <c r="HC549" s="285"/>
      <c r="HM549" s="285"/>
      <c r="HW549" s="285"/>
    </row>
    <row r="550" s="3" customFormat="true" x14ac:dyDescent="0.25">
      <c r="A550" s="285"/>
      <c r="K550" s="285"/>
      <c r="U550" s="285"/>
      <c r="AE550" s="285"/>
      <c r="AO550" s="285"/>
      <c r="AY550" s="285"/>
      <c r="AZ550" s="285"/>
      <c r="BI550" s="285"/>
      <c r="BS550" s="285"/>
      <c r="CC550" s="285"/>
      <c r="CM550" s="285"/>
      <c r="CW550" s="285"/>
      <c r="DG550" s="285"/>
      <c r="DQ550" s="285"/>
      <c r="EA550" s="285"/>
      <c r="EK550" s="285"/>
      <c r="EU550" s="285"/>
      <c r="FE550" s="285"/>
      <c r="FO550" s="285"/>
      <c r="FY550" s="285"/>
      <c r="GI550" s="285"/>
      <c r="GS550" s="285"/>
      <c r="HC550" s="285"/>
      <c r="HM550" s="285"/>
      <c r="HW550" s="285"/>
    </row>
    <row r="551" s="3" customFormat="true" x14ac:dyDescent="0.25">
      <c r="A551" s="285"/>
      <c r="K551" s="285"/>
      <c r="U551" s="285"/>
      <c r="AE551" s="285"/>
      <c r="AO551" s="285"/>
      <c r="AY551" s="285"/>
      <c r="AZ551" s="285"/>
      <c r="BI551" s="285"/>
      <c r="BS551" s="285"/>
      <c r="CC551" s="285"/>
      <c r="CM551" s="285"/>
      <c r="CW551" s="285"/>
      <c r="DG551" s="285"/>
      <c r="DQ551" s="285"/>
      <c r="EA551" s="285"/>
      <c r="EK551" s="285"/>
      <c r="EU551" s="285"/>
      <c r="FE551" s="285"/>
      <c r="FO551" s="285"/>
      <c r="FY551" s="285"/>
      <c r="GI551" s="285"/>
      <c r="GS551" s="285"/>
      <c r="HC551" s="285"/>
      <c r="HM551" s="285"/>
      <c r="HW551" s="285"/>
    </row>
    <row r="552" s="3" customFormat="true" x14ac:dyDescent="0.25">
      <c r="A552" s="285"/>
      <c r="K552" s="285"/>
      <c r="U552" s="285"/>
      <c r="AE552" s="285"/>
      <c r="AO552" s="285"/>
      <c r="AY552" s="285"/>
      <c r="AZ552" s="285"/>
      <c r="BI552" s="285"/>
      <c r="BS552" s="285"/>
      <c r="CC552" s="285"/>
      <c r="CM552" s="285"/>
      <c r="CW552" s="285"/>
      <c r="DG552" s="285"/>
      <c r="DQ552" s="285"/>
      <c r="EA552" s="285"/>
      <c r="EK552" s="285"/>
      <c r="EU552" s="285"/>
      <c r="FE552" s="285"/>
      <c r="FO552" s="285"/>
      <c r="FY552" s="285"/>
      <c r="GI552" s="285"/>
      <c r="GS552" s="285"/>
      <c r="HC552" s="285"/>
      <c r="HM552" s="285"/>
      <c r="HW552" s="285"/>
    </row>
    <row r="553" s="3" customFormat="true" x14ac:dyDescent="0.25">
      <c r="A553" s="285"/>
      <c r="K553" s="285"/>
      <c r="U553" s="285"/>
      <c r="AE553" s="285"/>
      <c r="AO553" s="285"/>
      <c r="AY553" s="285"/>
      <c r="AZ553" s="285"/>
      <c r="BI553" s="285"/>
      <c r="BS553" s="285"/>
      <c r="CC553" s="285"/>
      <c r="CM553" s="285"/>
      <c r="CW553" s="285"/>
      <c r="DG553" s="285"/>
      <c r="DQ553" s="285"/>
      <c r="EA553" s="285"/>
      <c r="EK553" s="285"/>
      <c r="EU553" s="285"/>
      <c r="FE553" s="285"/>
      <c r="FO553" s="285"/>
      <c r="FY553" s="285"/>
      <c r="GI553" s="285"/>
      <c r="GS553" s="285"/>
      <c r="HC553" s="285"/>
      <c r="HM553" s="285"/>
      <c r="HW553" s="285"/>
    </row>
    <row r="554" s="3" customFormat="true" x14ac:dyDescent="0.25">
      <c r="A554" s="285"/>
      <c r="K554" s="285"/>
      <c r="U554" s="285"/>
      <c r="AE554" s="285"/>
      <c r="AO554" s="285"/>
      <c r="AY554" s="285"/>
      <c r="AZ554" s="285"/>
      <c r="BI554" s="285"/>
      <c r="BS554" s="285"/>
      <c r="CC554" s="285"/>
      <c r="CM554" s="285"/>
      <c r="CW554" s="285"/>
      <c r="DG554" s="285"/>
      <c r="DQ554" s="285"/>
      <c r="EA554" s="285"/>
      <c r="EK554" s="285"/>
      <c r="EU554" s="285"/>
      <c r="FE554" s="285"/>
      <c r="FO554" s="285"/>
      <c r="FY554" s="285"/>
      <c r="GI554" s="285"/>
      <c r="GS554" s="285"/>
      <c r="HC554" s="285"/>
      <c r="HM554" s="285"/>
      <c r="HW554" s="285"/>
    </row>
    <row r="555" s="3" customFormat="true" x14ac:dyDescent="0.25">
      <c r="A555" s="285"/>
      <c r="K555" s="285"/>
      <c r="U555" s="285"/>
      <c r="AE555" s="285"/>
      <c r="AO555" s="285"/>
      <c r="AY555" s="285"/>
      <c r="AZ555" s="285"/>
      <c r="BI555" s="285"/>
      <c r="BS555" s="285"/>
      <c r="CC555" s="285"/>
      <c r="CM555" s="285"/>
      <c r="CW555" s="285"/>
      <c r="DG555" s="285"/>
      <c r="DQ555" s="285"/>
      <c r="EA555" s="285"/>
      <c r="EK555" s="285"/>
      <c r="EU555" s="285"/>
      <c r="FE555" s="285"/>
      <c r="FO555" s="285"/>
      <c r="FY555" s="285"/>
      <c r="GI555" s="285"/>
      <c r="GS555" s="285"/>
      <c r="HC555" s="285"/>
      <c r="HM555" s="285"/>
      <c r="HW555" s="285"/>
    </row>
    <row r="556" s="3" customFormat="true" x14ac:dyDescent="0.25">
      <c r="A556" s="285"/>
      <c r="K556" s="285"/>
      <c r="U556" s="285"/>
      <c r="AE556" s="285"/>
      <c r="AO556" s="285"/>
      <c r="AY556" s="285"/>
      <c r="AZ556" s="285"/>
      <c r="BI556" s="285"/>
      <c r="BS556" s="285"/>
      <c r="CC556" s="285"/>
      <c r="CM556" s="285"/>
      <c r="CW556" s="285"/>
      <c r="DG556" s="285"/>
      <c r="DQ556" s="285"/>
      <c r="EA556" s="285"/>
      <c r="EK556" s="285"/>
      <c r="EU556" s="285"/>
      <c r="FE556" s="285"/>
      <c r="FO556" s="285"/>
      <c r="FY556" s="285"/>
      <c r="GI556" s="285"/>
      <c r="GS556" s="285"/>
      <c r="HC556" s="285"/>
      <c r="HM556" s="285"/>
      <c r="HW556" s="285"/>
    </row>
    <row r="557" s="3" customFormat="true" x14ac:dyDescent="0.25">
      <c r="A557" s="285"/>
      <c r="K557" s="285"/>
      <c r="U557" s="285"/>
      <c r="AE557" s="285"/>
      <c r="AO557" s="285"/>
      <c r="AY557" s="285"/>
      <c r="AZ557" s="285"/>
      <c r="BI557" s="285"/>
      <c r="BS557" s="285"/>
      <c r="CC557" s="285"/>
      <c r="CM557" s="285"/>
      <c r="CW557" s="285"/>
      <c r="DG557" s="285"/>
      <c r="DQ557" s="285"/>
      <c r="EA557" s="285"/>
      <c r="EK557" s="285"/>
      <c r="EU557" s="285"/>
      <c r="FE557" s="285"/>
      <c r="FO557" s="285"/>
      <c r="FY557" s="285"/>
      <c r="GI557" s="285"/>
      <c r="GS557" s="285"/>
      <c r="HC557" s="285"/>
      <c r="HM557" s="285"/>
      <c r="HW557" s="285"/>
    </row>
    <row r="558" s="3" customFormat="true" x14ac:dyDescent="0.25">
      <c r="A558" s="285"/>
      <c r="K558" s="285"/>
      <c r="U558" s="285"/>
      <c r="AE558" s="285"/>
      <c r="AO558" s="285"/>
      <c r="AY558" s="285"/>
      <c r="AZ558" s="285"/>
      <c r="BI558" s="285"/>
      <c r="BS558" s="285"/>
      <c r="CC558" s="285"/>
      <c r="CM558" s="285"/>
      <c r="CW558" s="285"/>
      <c r="DG558" s="285"/>
      <c r="DQ558" s="285"/>
      <c r="EA558" s="285"/>
      <c r="EK558" s="285"/>
      <c r="EU558" s="285"/>
      <c r="FE558" s="285"/>
      <c r="FO558" s="285"/>
      <c r="FY558" s="285"/>
      <c r="GI558" s="285"/>
      <c r="GS558" s="285"/>
      <c r="HC558" s="285"/>
      <c r="HM558" s="285"/>
      <c r="HW558" s="285"/>
    </row>
    <row r="559" s="3" customFormat="true" x14ac:dyDescent="0.25">
      <c r="A559" s="285"/>
      <c r="K559" s="285"/>
      <c r="U559" s="285"/>
      <c r="AE559" s="285"/>
      <c r="AO559" s="285"/>
      <c r="AY559" s="285"/>
      <c r="AZ559" s="285"/>
      <c r="BI559" s="285"/>
      <c r="BS559" s="285"/>
      <c r="CC559" s="285"/>
      <c r="CM559" s="285"/>
      <c r="CW559" s="285"/>
      <c r="DG559" s="285"/>
      <c r="DQ559" s="285"/>
      <c r="EA559" s="285"/>
      <c r="EK559" s="285"/>
      <c r="EU559" s="285"/>
      <c r="FE559" s="285"/>
      <c r="FO559" s="285"/>
      <c r="FY559" s="285"/>
      <c r="GI559" s="285"/>
      <c r="GS559" s="285"/>
      <c r="HC559" s="285"/>
      <c r="HM559" s="285"/>
      <c r="HW559" s="285"/>
    </row>
    <row r="560" s="3" customFormat="true" x14ac:dyDescent="0.25">
      <c r="A560" s="285"/>
      <c r="K560" s="285"/>
      <c r="U560" s="285"/>
      <c r="AE560" s="285"/>
      <c r="AO560" s="285"/>
      <c r="AY560" s="285"/>
      <c r="AZ560" s="285"/>
      <c r="BI560" s="285"/>
      <c r="BS560" s="285"/>
      <c r="CC560" s="285"/>
      <c r="CM560" s="285"/>
      <c r="CW560" s="285"/>
      <c r="DG560" s="285"/>
      <c r="DQ560" s="285"/>
      <c r="EA560" s="285"/>
      <c r="EK560" s="285"/>
      <c r="EU560" s="285"/>
      <c r="FE560" s="285"/>
      <c r="FO560" s="285"/>
      <c r="FY560" s="285"/>
      <c r="GI560" s="285"/>
      <c r="GS560" s="285"/>
      <c r="HC560" s="285"/>
      <c r="HM560" s="285"/>
      <c r="HW560" s="285"/>
    </row>
    <row r="561" s="3" customFormat="true" x14ac:dyDescent="0.25">
      <c r="A561" s="285"/>
      <c r="K561" s="285"/>
      <c r="U561" s="285"/>
      <c r="AE561" s="285"/>
      <c r="AO561" s="285"/>
      <c r="AY561" s="285"/>
      <c r="AZ561" s="285"/>
      <c r="BI561" s="285"/>
      <c r="BS561" s="285"/>
      <c r="CC561" s="285"/>
      <c r="CM561" s="285"/>
      <c r="CW561" s="285"/>
      <c r="DG561" s="285"/>
      <c r="DQ561" s="285"/>
      <c r="EA561" s="285"/>
      <c r="EK561" s="285"/>
      <c r="EU561" s="285"/>
      <c r="FE561" s="285"/>
      <c r="FO561" s="285"/>
      <c r="FY561" s="285"/>
      <c r="GI561" s="285"/>
      <c r="GS561" s="285"/>
      <c r="HC561" s="285"/>
      <c r="HM561" s="285"/>
      <c r="HW561" s="285"/>
    </row>
    <row r="562" s="3" customFormat="true" x14ac:dyDescent="0.25">
      <c r="A562" s="285"/>
      <c r="K562" s="285"/>
      <c r="U562" s="285"/>
      <c r="AE562" s="285"/>
      <c r="AO562" s="285"/>
      <c r="AY562" s="285"/>
      <c r="AZ562" s="285"/>
      <c r="BI562" s="285"/>
      <c r="BS562" s="285"/>
      <c r="CC562" s="285"/>
      <c r="CM562" s="285"/>
      <c r="CW562" s="285"/>
      <c r="DG562" s="285"/>
      <c r="DQ562" s="285"/>
      <c r="EA562" s="285"/>
      <c r="EK562" s="285"/>
      <c r="EU562" s="285"/>
      <c r="FE562" s="285"/>
      <c r="FO562" s="285"/>
      <c r="FY562" s="285"/>
      <c r="GI562" s="285"/>
      <c r="GS562" s="285"/>
      <c r="HC562" s="285"/>
      <c r="HM562" s="285"/>
      <c r="HW562" s="285"/>
    </row>
    <row r="563" s="3" customFormat="true" x14ac:dyDescent="0.25">
      <c r="A563" s="285"/>
      <c r="K563" s="285"/>
      <c r="U563" s="285"/>
      <c r="AE563" s="285"/>
      <c r="AO563" s="285"/>
      <c r="AY563" s="285"/>
      <c r="AZ563" s="285"/>
      <c r="BI563" s="285"/>
      <c r="BS563" s="285"/>
      <c r="CC563" s="285"/>
      <c r="CM563" s="285"/>
      <c r="CW563" s="285"/>
      <c r="DG563" s="285"/>
      <c r="DQ563" s="285"/>
      <c r="EA563" s="285"/>
      <c r="EK563" s="285"/>
      <c r="EU563" s="285"/>
      <c r="FE563" s="285"/>
      <c r="FO563" s="285"/>
      <c r="FY563" s="285"/>
      <c r="GI563" s="285"/>
      <c r="GS563" s="285"/>
      <c r="HC563" s="285"/>
      <c r="HM563" s="285"/>
      <c r="HW563" s="285"/>
    </row>
    <row r="564" s="3" customFormat="true" x14ac:dyDescent="0.25">
      <c r="A564" s="285"/>
      <c r="K564" s="285"/>
      <c r="U564" s="285"/>
      <c r="AE564" s="285"/>
      <c r="AO564" s="285"/>
      <c r="AY564" s="285"/>
      <c r="AZ564" s="285"/>
      <c r="BI564" s="285"/>
      <c r="BS564" s="285"/>
      <c r="CC564" s="285"/>
      <c r="CM564" s="285"/>
      <c r="CW564" s="285"/>
      <c r="DG564" s="285"/>
      <c r="DQ564" s="285"/>
      <c r="EA564" s="285"/>
      <c r="EK564" s="285"/>
      <c r="EU564" s="285"/>
      <c r="FE564" s="285"/>
      <c r="FO564" s="285"/>
      <c r="FY564" s="285"/>
      <c r="GI564" s="285"/>
      <c r="GS564" s="285"/>
      <c r="HC564" s="285"/>
      <c r="HM564" s="285"/>
      <c r="HW564" s="285"/>
    </row>
    <row r="565" s="3" customFormat="true" x14ac:dyDescent="0.25">
      <c r="A565" s="285"/>
      <c r="K565" s="285"/>
      <c r="U565" s="285"/>
      <c r="AE565" s="285"/>
      <c r="AO565" s="285"/>
      <c r="AY565" s="285"/>
      <c r="AZ565" s="285"/>
      <c r="BI565" s="285"/>
      <c r="BS565" s="285"/>
      <c r="CC565" s="285"/>
      <c r="CM565" s="285"/>
      <c r="CW565" s="285"/>
      <c r="DG565" s="285"/>
      <c r="DQ565" s="285"/>
      <c r="EA565" s="285"/>
      <c r="EK565" s="285"/>
      <c r="EU565" s="285"/>
      <c r="FE565" s="285"/>
      <c r="FO565" s="285"/>
      <c r="FY565" s="285"/>
      <c r="GI565" s="285"/>
      <c r="GS565" s="285"/>
      <c r="HC565" s="285"/>
      <c r="HM565" s="285"/>
      <c r="HW565" s="285"/>
    </row>
    <row r="566" s="3" customFormat="true" x14ac:dyDescent="0.25">
      <c r="A566" s="285"/>
      <c r="K566" s="285"/>
      <c r="U566" s="285"/>
      <c r="AE566" s="285"/>
      <c r="AO566" s="285"/>
      <c r="AY566" s="285"/>
      <c r="AZ566" s="285"/>
      <c r="BI566" s="285"/>
      <c r="BS566" s="285"/>
      <c r="CC566" s="285"/>
      <c r="CM566" s="285"/>
      <c r="CW566" s="285"/>
      <c r="DG566" s="285"/>
      <c r="DQ566" s="285"/>
      <c r="EA566" s="285"/>
      <c r="EK566" s="285"/>
      <c r="EU566" s="285"/>
      <c r="FE566" s="285"/>
      <c r="FO566" s="285"/>
      <c r="FY566" s="285"/>
      <c r="GI566" s="285"/>
      <c r="GS566" s="285"/>
      <c r="HC566" s="285"/>
      <c r="HM566" s="285"/>
      <c r="HW566" s="285"/>
    </row>
    <row r="567" s="3" customFormat="true" x14ac:dyDescent="0.25">
      <c r="A567" s="285"/>
      <c r="K567" s="285"/>
      <c r="U567" s="285"/>
      <c r="AE567" s="285"/>
      <c r="AO567" s="285"/>
      <c r="AY567" s="285"/>
      <c r="AZ567" s="285"/>
      <c r="BI567" s="285"/>
      <c r="BS567" s="285"/>
      <c r="CC567" s="285"/>
      <c r="CM567" s="285"/>
      <c r="CW567" s="285"/>
      <c r="DG567" s="285"/>
      <c r="DQ567" s="285"/>
      <c r="EA567" s="285"/>
      <c r="EK567" s="285"/>
      <c r="EU567" s="285"/>
      <c r="FE567" s="285"/>
      <c r="FO567" s="285"/>
      <c r="FY567" s="285"/>
      <c r="GI567" s="285"/>
      <c r="GS567" s="285"/>
      <c r="HC567" s="285"/>
      <c r="HM567" s="285"/>
      <c r="HW567" s="285"/>
    </row>
    <row r="568" s="3" customFormat="true" x14ac:dyDescent="0.25">
      <c r="A568" s="285"/>
      <c r="K568" s="285"/>
      <c r="U568" s="285"/>
      <c r="AE568" s="285"/>
      <c r="AO568" s="285"/>
      <c r="AY568" s="285"/>
      <c r="AZ568" s="285"/>
      <c r="BI568" s="285"/>
      <c r="BS568" s="285"/>
      <c r="CC568" s="285"/>
      <c r="CM568" s="285"/>
      <c r="CW568" s="285"/>
      <c r="DG568" s="285"/>
      <c r="DQ568" s="285"/>
      <c r="EA568" s="285"/>
      <c r="EK568" s="285"/>
      <c r="EU568" s="285"/>
      <c r="FE568" s="285"/>
      <c r="FO568" s="285"/>
      <c r="FY568" s="285"/>
      <c r="GI568" s="285"/>
      <c r="GS568" s="285"/>
      <c r="HC568" s="285"/>
      <c r="HM568" s="285"/>
      <c r="HW568" s="285"/>
    </row>
    <row r="569" s="3" customFormat="true" x14ac:dyDescent="0.25">
      <c r="A569" s="285"/>
      <c r="K569" s="285"/>
      <c r="U569" s="285"/>
      <c r="AE569" s="285"/>
      <c r="AO569" s="285"/>
      <c r="AY569" s="285"/>
      <c r="AZ569" s="285"/>
      <c r="BI569" s="285"/>
      <c r="BS569" s="285"/>
      <c r="CC569" s="285"/>
      <c r="CM569" s="285"/>
      <c r="CW569" s="285"/>
      <c r="DG569" s="285"/>
      <c r="DQ569" s="285"/>
      <c r="EA569" s="285"/>
      <c r="EK569" s="285"/>
      <c r="EU569" s="285"/>
      <c r="FE569" s="285"/>
      <c r="FO569" s="285"/>
      <c r="FY569" s="285"/>
      <c r="GI569" s="285"/>
      <c r="GS569" s="285"/>
      <c r="HC569" s="285"/>
      <c r="HM569" s="285"/>
      <c r="HW569" s="285"/>
    </row>
    <row r="570" s="3" customFormat="true" x14ac:dyDescent="0.25">
      <c r="A570" s="285"/>
      <c r="K570" s="285"/>
      <c r="U570" s="285"/>
      <c r="AE570" s="285"/>
      <c r="AO570" s="285"/>
      <c r="AY570" s="285"/>
      <c r="AZ570" s="285"/>
      <c r="BI570" s="285"/>
      <c r="BS570" s="285"/>
      <c r="CC570" s="285"/>
      <c r="CM570" s="285"/>
      <c r="CW570" s="285"/>
      <c r="DG570" s="285"/>
      <c r="DQ570" s="285"/>
      <c r="EA570" s="285"/>
      <c r="EK570" s="285"/>
      <c r="EU570" s="285"/>
      <c r="FE570" s="285"/>
      <c r="FO570" s="285"/>
      <c r="FY570" s="285"/>
      <c r="GI570" s="285"/>
      <c r="GS570" s="285"/>
      <c r="HC570" s="285"/>
      <c r="HM570" s="285"/>
      <c r="HW570" s="285"/>
    </row>
    <row r="571" s="3" customFormat="true" x14ac:dyDescent="0.25">
      <c r="A571" s="285"/>
      <c r="K571" s="285"/>
      <c r="U571" s="285"/>
      <c r="AE571" s="285"/>
      <c r="AO571" s="285"/>
      <c r="AY571" s="285"/>
      <c r="AZ571" s="285"/>
      <c r="BI571" s="285"/>
      <c r="BS571" s="285"/>
      <c r="CC571" s="285"/>
      <c r="CM571" s="285"/>
      <c r="CW571" s="285"/>
      <c r="DG571" s="285"/>
      <c r="DQ571" s="285"/>
      <c r="EA571" s="285"/>
      <c r="EK571" s="285"/>
      <c r="EU571" s="285"/>
      <c r="FE571" s="285"/>
      <c r="FO571" s="285"/>
      <c r="FY571" s="285"/>
      <c r="GI571" s="285"/>
      <c r="GS571" s="285"/>
      <c r="HC571" s="285"/>
      <c r="HM571" s="285"/>
      <c r="HW571" s="285"/>
    </row>
    <row r="572" s="3" customFormat="true" x14ac:dyDescent="0.25">
      <c r="A572" s="285"/>
      <c r="K572" s="285"/>
      <c r="U572" s="285"/>
      <c r="AE572" s="285"/>
      <c r="AO572" s="285"/>
      <c r="AY572" s="285"/>
      <c r="AZ572" s="285"/>
      <c r="BI572" s="285"/>
      <c r="BS572" s="285"/>
      <c r="CC572" s="285"/>
      <c r="CM572" s="285"/>
      <c r="CW572" s="285"/>
      <c r="DG572" s="285"/>
      <c r="DQ572" s="285"/>
      <c r="EA572" s="285"/>
      <c r="EK572" s="285"/>
      <c r="EU572" s="285"/>
      <c r="FE572" s="285"/>
      <c r="FO572" s="285"/>
      <c r="FY572" s="285"/>
      <c r="GI572" s="285"/>
      <c r="GS572" s="285"/>
      <c r="HC572" s="285"/>
      <c r="HM572" s="285"/>
      <c r="HW572" s="285"/>
    </row>
    <row r="573" s="3" customFormat="true" x14ac:dyDescent="0.25">
      <c r="A573" s="285"/>
      <c r="K573" s="285"/>
      <c r="U573" s="285"/>
      <c r="AE573" s="285"/>
      <c r="AO573" s="285"/>
      <c r="AY573" s="285"/>
      <c r="AZ573" s="285"/>
      <c r="BI573" s="285"/>
      <c r="BS573" s="285"/>
      <c r="CC573" s="285"/>
      <c r="CM573" s="285"/>
      <c r="CW573" s="285"/>
      <c r="DG573" s="285"/>
      <c r="DQ573" s="285"/>
      <c r="EA573" s="285"/>
      <c r="EK573" s="285"/>
      <c r="EU573" s="285"/>
      <c r="FE573" s="285"/>
      <c r="FO573" s="285"/>
      <c r="FY573" s="285"/>
      <c r="GI573" s="285"/>
      <c r="GS573" s="285"/>
      <c r="HC573" s="285"/>
      <c r="HM573" s="285"/>
      <c r="HW573" s="285"/>
    </row>
    <row r="574" s="3" customFormat="true" x14ac:dyDescent="0.25">
      <c r="A574" s="285"/>
      <c r="K574" s="285"/>
      <c r="U574" s="285"/>
      <c r="AE574" s="285"/>
      <c r="AO574" s="285"/>
      <c r="AY574" s="285"/>
      <c r="AZ574" s="285"/>
      <c r="BI574" s="285"/>
      <c r="BS574" s="285"/>
      <c r="CC574" s="285"/>
      <c r="CM574" s="285"/>
      <c r="CW574" s="285"/>
      <c r="DG574" s="285"/>
      <c r="DQ574" s="285"/>
      <c r="EA574" s="285"/>
      <c r="EK574" s="285"/>
      <c r="EU574" s="285"/>
      <c r="FE574" s="285"/>
      <c r="FO574" s="285"/>
      <c r="FY574" s="285"/>
      <c r="GI574" s="285"/>
      <c r="GS574" s="285"/>
      <c r="HC574" s="285"/>
      <c r="HM574" s="285"/>
      <c r="HW574" s="285"/>
    </row>
    <row r="575" s="3" customFormat="true" x14ac:dyDescent="0.25">
      <c r="A575" s="285"/>
      <c r="K575" s="285"/>
      <c r="U575" s="285"/>
      <c r="AE575" s="285"/>
      <c r="AO575" s="285"/>
      <c r="AY575" s="285"/>
      <c r="AZ575" s="285"/>
      <c r="BI575" s="285"/>
      <c r="BS575" s="285"/>
      <c r="CC575" s="285"/>
      <c r="CM575" s="285"/>
      <c r="CW575" s="285"/>
      <c r="DG575" s="285"/>
      <c r="DQ575" s="285"/>
      <c r="EA575" s="285"/>
      <c r="EK575" s="285"/>
      <c r="EU575" s="285"/>
      <c r="FE575" s="285"/>
      <c r="FO575" s="285"/>
      <c r="FY575" s="285"/>
      <c r="GI575" s="285"/>
      <c r="GS575" s="285"/>
      <c r="HC575" s="285"/>
      <c r="HM575" s="285"/>
      <c r="HW575" s="285"/>
    </row>
    <row r="576" s="3" customFormat="true" x14ac:dyDescent="0.25">
      <c r="A576" s="285"/>
      <c r="K576" s="285"/>
      <c r="U576" s="285"/>
      <c r="AE576" s="285"/>
      <c r="AO576" s="285"/>
      <c r="AY576" s="285"/>
      <c r="AZ576" s="285"/>
      <c r="BI576" s="285"/>
      <c r="BS576" s="285"/>
      <c r="CC576" s="285"/>
      <c r="CM576" s="285"/>
      <c r="CW576" s="285"/>
      <c r="DG576" s="285"/>
      <c r="DQ576" s="285"/>
      <c r="EA576" s="285"/>
      <c r="EK576" s="285"/>
      <c r="EU576" s="285"/>
      <c r="FE576" s="285"/>
      <c r="FO576" s="285"/>
      <c r="FY576" s="285"/>
      <c r="GI576" s="285"/>
      <c r="GS576" s="285"/>
      <c r="HC576" s="285"/>
      <c r="HM576" s="285"/>
      <c r="HW576" s="285"/>
    </row>
    <row r="577" s="3" customFormat="true" x14ac:dyDescent="0.25">
      <c r="A577" s="285"/>
      <c r="K577" s="285"/>
      <c r="U577" s="285"/>
      <c r="AE577" s="285"/>
      <c r="AO577" s="285"/>
      <c r="AY577" s="285"/>
      <c r="AZ577" s="285"/>
      <c r="BI577" s="285"/>
      <c r="BS577" s="285"/>
      <c r="CC577" s="285"/>
      <c r="CM577" s="285"/>
      <c r="CW577" s="285"/>
      <c r="DG577" s="285"/>
      <c r="DQ577" s="285"/>
      <c r="EA577" s="285"/>
      <c r="EK577" s="285"/>
      <c r="EU577" s="285"/>
      <c r="FE577" s="285"/>
      <c r="FO577" s="285"/>
      <c r="FY577" s="285"/>
      <c r="GI577" s="285"/>
      <c r="GS577" s="285"/>
      <c r="HC577" s="285"/>
      <c r="HM577" s="285"/>
      <c r="HW577" s="285"/>
    </row>
    <row r="578" s="3" customFormat="true" x14ac:dyDescent="0.25">
      <c r="A578" s="285"/>
      <c r="K578" s="285"/>
      <c r="U578" s="285"/>
      <c r="AE578" s="285"/>
      <c r="AO578" s="285"/>
      <c r="AY578" s="285"/>
      <c r="AZ578" s="285"/>
      <c r="BI578" s="285"/>
      <c r="BS578" s="285"/>
      <c r="CC578" s="285"/>
      <c r="CM578" s="285"/>
      <c r="CW578" s="285"/>
      <c r="DG578" s="285"/>
      <c r="DQ578" s="285"/>
      <c r="EA578" s="285"/>
      <c r="EK578" s="285"/>
      <c r="EU578" s="285"/>
      <c r="FE578" s="285"/>
      <c r="FO578" s="285"/>
      <c r="FY578" s="285"/>
      <c r="GI578" s="285"/>
      <c r="GS578" s="285"/>
      <c r="HC578" s="285"/>
      <c r="HM578" s="285"/>
      <c r="HW578" s="285"/>
    </row>
    <row r="579" s="3" customFormat="true" x14ac:dyDescent="0.25">
      <c r="A579" s="285"/>
      <c r="K579" s="285"/>
      <c r="U579" s="285"/>
      <c r="AE579" s="285"/>
      <c r="AO579" s="285"/>
      <c r="AY579" s="285"/>
      <c r="AZ579" s="285"/>
      <c r="BI579" s="285"/>
      <c r="BS579" s="285"/>
      <c r="CC579" s="285"/>
      <c r="CM579" s="285"/>
      <c r="CW579" s="285"/>
      <c r="DG579" s="285"/>
      <c r="DQ579" s="285"/>
      <c r="EA579" s="285"/>
      <c r="EK579" s="285"/>
      <c r="EU579" s="285"/>
      <c r="FE579" s="285"/>
      <c r="FO579" s="285"/>
      <c r="FY579" s="285"/>
      <c r="GI579" s="285"/>
      <c r="GS579" s="285"/>
      <c r="HC579" s="285"/>
      <c r="HM579" s="285"/>
      <c r="HW579" s="285"/>
    </row>
    <row r="580" s="3" customFormat="true" x14ac:dyDescent="0.25">
      <c r="A580" s="285"/>
      <c r="K580" s="285"/>
      <c r="U580" s="285"/>
      <c r="AE580" s="285"/>
      <c r="AO580" s="285"/>
      <c r="AY580" s="285"/>
      <c r="AZ580" s="285"/>
      <c r="BI580" s="285"/>
      <c r="BS580" s="285"/>
      <c r="CC580" s="285"/>
      <c r="CM580" s="285"/>
      <c r="CW580" s="285"/>
      <c r="DG580" s="285"/>
      <c r="DQ580" s="285"/>
      <c r="EA580" s="285"/>
      <c r="EK580" s="285"/>
      <c r="EU580" s="285"/>
      <c r="FE580" s="285"/>
      <c r="FO580" s="285"/>
      <c r="FY580" s="285"/>
      <c r="GI580" s="285"/>
      <c r="GS580" s="285"/>
      <c r="HC580" s="285"/>
      <c r="HM580" s="285"/>
      <c r="HW580" s="285"/>
    </row>
    <row r="581" s="3" customFormat="true" x14ac:dyDescent="0.25">
      <c r="A581" s="285"/>
      <c r="K581" s="285"/>
      <c r="U581" s="285"/>
      <c r="AE581" s="285"/>
      <c r="AO581" s="285"/>
      <c r="AY581" s="285"/>
      <c r="AZ581" s="285"/>
      <c r="BI581" s="285"/>
      <c r="BS581" s="285"/>
      <c r="CC581" s="285"/>
      <c r="CM581" s="285"/>
      <c r="CW581" s="285"/>
      <c r="DG581" s="285"/>
      <c r="DQ581" s="285"/>
      <c r="EA581" s="285"/>
      <c r="EK581" s="285"/>
      <c r="EU581" s="285"/>
      <c r="FE581" s="285"/>
      <c r="FO581" s="285"/>
      <c r="FY581" s="285"/>
      <c r="GI581" s="285"/>
      <c r="GS581" s="285"/>
      <c r="HC581" s="285"/>
      <c r="HM581" s="285"/>
      <c r="HW581" s="285"/>
    </row>
    <row r="582" s="3" customFormat="true" x14ac:dyDescent="0.25">
      <c r="A582" s="285"/>
      <c r="K582" s="285"/>
      <c r="U582" s="285"/>
      <c r="AE582" s="285"/>
      <c r="AO582" s="285"/>
      <c r="AY582" s="285"/>
      <c r="AZ582" s="285"/>
      <c r="BI582" s="285"/>
      <c r="BS582" s="285"/>
      <c r="CC582" s="285"/>
      <c r="CM582" s="285"/>
      <c r="CW582" s="285"/>
      <c r="DG582" s="285"/>
      <c r="DQ582" s="285"/>
      <c r="EA582" s="285"/>
      <c r="EK582" s="285"/>
      <c r="EU582" s="285"/>
      <c r="FE582" s="285"/>
      <c r="FO582" s="285"/>
      <c r="FY582" s="285"/>
      <c r="GI582" s="285"/>
      <c r="GS582" s="285"/>
      <c r="HC582" s="285"/>
      <c r="HM582" s="285"/>
      <c r="HW582" s="285"/>
    </row>
    <row r="583" s="3" customFormat="true" x14ac:dyDescent="0.25">
      <c r="A583" s="285"/>
      <c r="K583" s="285"/>
      <c r="U583" s="285"/>
      <c r="AE583" s="285"/>
      <c r="AO583" s="285"/>
      <c r="AY583" s="285"/>
      <c r="AZ583" s="285"/>
      <c r="BI583" s="285"/>
      <c r="BS583" s="285"/>
      <c r="CC583" s="285"/>
      <c r="CM583" s="285"/>
      <c r="CW583" s="285"/>
      <c r="DG583" s="285"/>
      <c r="DQ583" s="285"/>
      <c r="EA583" s="285"/>
      <c r="EK583" s="285"/>
      <c r="EU583" s="285"/>
      <c r="FE583" s="285"/>
      <c r="FO583" s="285"/>
      <c r="FY583" s="285"/>
      <c r="GI583" s="285"/>
      <c r="GS583" s="285"/>
      <c r="HC583" s="285"/>
      <c r="HM583" s="285"/>
      <c r="HW583" s="285"/>
    </row>
    <row r="584" s="3" customFormat="true" x14ac:dyDescent="0.25">
      <c r="A584" s="285"/>
      <c r="K584" s="285"/>
      <c r="U584" s="285"/>
      <c r="AE584" s="285"/>
      <c r="AO584" s="285"/>
      <c r="AY584" s="285"/>
      <c r="AZ584" s="285"/>
      <c r="BI584" s="285"/>
      <c r="BS584" s="285"/>
      <c r="CC584" s="285"/>
      <c r="CM584" s="285"/>
      <c r="CW584" s="285"/>
      <c r="DG584" s="285"/>
      <c r="DQ584" s="285"/>
      <c r="EA584" s="285"/>
      <c r="EK584" s="285"/>
      <c r="EU584" s="285"/>
      <c r="FE584" s="285"/>
      <c r="FO584" s="285"/>
      <c r="FY584" s="285"/>
      <c r="GI584" s="285"/>
      <c r="GS584" s="285"/>
      <c r="HC584" s="285"/>
      <c r="HM584" s="285"/>
      <c r="HW584" s="285"/>
    </row>
    <row r="585" s="3" customFormat="true" x14ac:dyDescent="0.25">
      <c r="A585" s="285"/>
      <c r="K585" s="285"/>
      <c r="U585" s="285"/>
      <c r="AE585" s="285"/>
      <c r="AO585" s="285"/>
      <c r="AY585" s="285"/>
      <c r="AZ585" s="285"/>
      <c r="BI585" s="285"/>
      <c r="BS585" s="285"/>
      <c r="CC585" s="285"/>
      <c r="CM585" s="285"/>
      <c r="CW585" s="285"/>
      <c r="DG585" s="285"/>
      <c r="DQ585" s="285"/>
      <c r="EA585" s="285"/>
      <c r="EK585" s="285"/>
      <c r="EU585" s="285"/>
      <c r="FE585" s="285"/>
      <c r="FO585" s="285"/>
      <c r="FY585" s="285"/>
      <c r="GI585" s="285"/>
      <c r="GS585" s="285"/>
      <c r="HC585" s="285"/>
      <c r="HM585" s="285"/>
      <c r="HW585" s="285"/>
    </row>
    <row r="586" s="3" customFormat="true" x14ac:dyDescent="0.25">
      <c r="A586" s="285"/>
      <c r="K586" s="285"/>
      <c r="U586" s="285"/>
      <c r="AE586" s="285"/>
      <c r="AO586" s="285"/>
      <c r="AY586" s="285"/>
      <c r="AZ586" s="285"/>
      <c r="BI586" s="285"/>
      <c r="BS586" s="285"/>
      <c r="CC586" s="285"/>
      <c r="CM586" s="285"/>
      <c r="CW586" s="285"/>
      <c r="DG586" s="285"/>
      <c r="DQ586" s="285"/>
      <c r="EA586" s="285"/>
      <c r="EK586" s="285"/>
      <c r="EU586" s="285"/>
      <c r="FE586" s="285"/>
      <c r="FO586" s="285"/>
      <c r="FY586" s="285"/>
      <c r="GI586" s="285"/>
      <c r="GS586" s="285"/>
      <c r="HC586" s="285"/>
      <c r="HM586" s="285"/>
      <c r="HW586" s="285"/>
    </row>
    <row r="587" s="3" customFormat="true" x14ac:dyDescent="0.25">
      <c r="A587" s="285"/>
      <c r="K587" s="285"/>
      <c r="U587" s="285"/>
      <c r="AE587" s="285"/>
      <c r="AO587" s="285"/>
      <c r="AY587" s="285"/>
      <c r="AZ587" s="285"/>
      <c r="BI587" s="285"/>
      <c r="BS587" s="285"/>
      <c r="CC587" s="285"/>
      <c r="CM587" s="285"/>
      <c r="CW587" s="285"/>
      <c r="DG587" s="285"/>
      <c r="DQ587" s="285"/>
      <c r="EA587" s="285"/>
      <c r="EK587" s="285"/>
      <c r="EU587" s="285"/>
      <c r="FE587" s="285"/>
      <c r="FO587" s="285"/>
      <c r="FY587" s="285"/>
      <c r="GI587" s="285"/>
      <c r="GS587" s="285"/>
      <c r="HC587" s="285"/>
      <c r="HM587" s="285"/>
      <c r="HW587" s="285"/>
    </row>
    <row r="588" s="3" customFormat="true" x14ac:dyDescent="0.25">
      <c r="A588" s="285"/>
      <c r="K588" s="285"/>
      <c r="U588" s="285"/>
      <c r="AE588" s="285"/>
      <c r="AO588" s="285"/>
      <c r="AY588" s="285"/>
      <c r="AZ588" s="285"/>
      <c r="BI588" s="285"/>
      <c r="BS588" s="285"/>
      <c r="CC588" s="285"/>
      <c r="CM588" s="285"/>
      <c r="CW588" s="285"/>
      <c r="DG588" s="285"/>
      <c r="DQ588" s="285"/>
      <c r="EA588" s="285"/>
      <c r="EK588" s="285"/>
      <c r="EU588" s="285"/>
      <c r="FE588" s="285"/>
      <c r="FO588" s="285"/>
      <c r="FY588" s="285"/>
      <c r="GI588" s="285"/>
      <c r="GS588" s="285"/>
      <c r="HC588" s="285"/>
      <c r="HM588" s="285"/>
      <c r="HW588" s="285"/>
    </row>
    <row r="589" s="3" customFormat="true" x14ac:dyDescent="0.25">
      <c r="A589" s="285"/>
      <c r="K589" s="285"/>
      <c r="U589" s="285"/>
      <c r="AE589" s="285"/>
      <c r="AO589" s="285"/>
      <c r="AY589" s="285"/>
      <c r="AZ589" s="285"/>
      <c r="BI589" s="285"/>
      <c r="BS589" s="285"/>
      <c r="CC589" s="285"/>
      <c r="CM589" s="285"/>
      <c r="CW589" s="285"/>
      <c r="DG589" s="285"/>
      <c r="DQ589" s="285"/>
      <c r="EA589" s="285"/>
      <c r="EK589" s="285"/>
      <c r="EU589" s="285"/>
      <c r="FE589" s="285"/>
      <c r="FO589" s="285"/>
      <c r="FY589" s="285"/>
      <c r="GI589" s="285"/>
      <c r="GS589" s="285"/>
      <c r="HC589" s="285"/>
      <c r="HM589" s="285"/>
      <c r="HW589" s="285"/>
    </row>
    <row r="590" s="3" customFormat="true" x14ac:dyDescent="0.25">
      <c r="A590" s="285"/>
      <c r="K590" s="285"/>
      <c r="U590" s="285"/>
      <c r="AE590" s="285"/>
      <c r="AO590" s="285"/>
      <c r="AY590" s="285"/>
      <c r="AZ590" s="285"/>
      <c r="BI590" s="285"/>
      <c r="BS590" s="285"/>
      <c r="CC590" s="285"/>
      <c r="CM590" s="285"/>
      <c r="CW590" s="285"/>
      <c r="DG590" s="285"/>
      <c r="DQ590" s="285"/>
      <c r="EA590" s="285"/>
      <c r="EK590" s="285"/>
      <c r="EU590" s="285"/>
      <c r="FE590" s="285"/>
      <c r="FO590" s="285"/>
      <c r="FY590" s="285"/>
      <c r="GI590" s="285"/>
      <c r="GS590" s="285"/>
      <c r="HC590" s="285"/>
      <c r="HM590" s="285"/>
      <c r="HW590" s="285"/>
    </row>
    <row r="591" s="3" customFormat="true" x14ac:dyDescent="0.25">
      <c r="A591" s="285"/>
      <c r="K591" s="285"/>
      <c r="U591" s="285"/>
      <c r="AE591" s="285"/>
      <c r="AO591" s="285"/>
      <c r="AY591" s="285"/>
      <c r="AZ591" s="285"/>
      <c r="BI591" s="285"/>
      <c r="BS591" s="285"/>
      <c r="CC591" s="285"/>
      <c r="CM591" s="285"/>
      <c r="CW591" s="285"/>
      <c r="DG591" s="285"/>
      <c r="DQ591" s="285"/>
      <c r="EA591" s="285"/>
      <c r="EK591" s="285"/>
      <c r="EU591" s="285"/>
      <c r="FE591" s="285"/>
      <c r="FO591" s="285"/>
      <c r="FY591" s="285"/>
      <c r="GI591" s="285"/>
      <c r="GS591" s="285"/>
      <c r="HC591" s="285"/>
      <c r="HM591" s="285"/>
      <c r="HW591" s="285"/>
    </row>
    <row r="592" s="3" customFormat="true" x14ac:dyDescent="0.25">
      <c r="A592" s="285"/>
      <c r="K592" s="285"/>
      <c r="U592" s="285"/>
      <c r="AE592" s="285"/>
      <c r="AO592" s="285"/>
      <c r="AY592" s="285"/>
      <c r="AZ592" s="285"/>
      <c r="BI592" s="285"/>
      <c r="BS592" s="285"/>
      <c r="CC592" s="285"/>
      <c r="CM592" s="285"/>
      <c r="CW592" s="285"/>
      <c r="DG592" s="285"/>
      <c r="DQ592" s="285"/>
      <c r="EA592" s="285"/>
      <c r="EK592" s="285"/>
      <c r="EU592" s="285"/>
      <c r="FE592" s="285"/>
      <c r="FO592" s="285"/>
      <c r="FY592" s="285"/>
      <c r="GI592" s="285"/>
      <c r="GS592" s="285"/>
      <c r="HC592" s="285"/>
      <c r="HM592" s="285"/>
      <c r="HW592" s="285"/>
    </row>
    <row r="593" s="3" customFormat="true" x14ac:dyDescent="0.25">
      <c r="A593" s="285"/>
      <c r="K593" s="285"/>
      <c r="U593" s="285"/>
      <c r="AE593" s="285"/>
      <c r="AO593" s="285"/>
      <c r="AY593" s="285"/>
      <c r="AZ593" s="285"/>
      <c r="BI593" s="285"/>
      <c r="BS593" s="285"/>
      <c r="CC593" s="285"/>
      <c r="CM593" s="285"/>
      <c r="CW593" s="285"/>
      <c r="DG593" s="285"/>
      <c r="DQ593" s="285"/>
      <c r="EA593" s="285"/>
      <c r="EK593" s="285"/>
      <c r="EU593" s="285"/>
      <c r="FE593" s="285"/>
      <c r="FO593" s="285"/>
      <c r="FY593" s="285"/>
      <c r="GI593" s="285"/>
      <c r="GS593" s="285"/>
      <c r="HC593" s="285"/>
      <c r="HM593" s="285"/>
      <c r="HW593" s="285"/>
    </row>
    <row r="594" s="3" customFormat="true" x14ac:dyDescent="0.25">
      <c r="A594" s="285"/>
      <c r="K594" s="285"/>
      <c r="U594" s="285"/>
      <c r="AE594" s="285"/>
      <c r="AO594" s="285"/>
      <c r="AY594" s="285"/>
      <c r="AZ594" s="285"/>
      <c r="BI594" s="285"/>
      <c r="BS594" s="285"/>
      <c r="CC594" s="285"/>
      <c r="CM594" s="285"/>
      <c r="CW594" s="285"/>
      <c r="DG594" s="285"/>
      <c r="DQ594" s="285"/>
      <c r="EA594" s="285"/>
      <c r="EK594" s="285"/>
      <c r="EU594" s="285"/>
      <c r="FE594" s="285"/>
      <c r="FO594" s="285"/>
      <c r="FY594" s="285"/>
      <c r="GI594" s="285"/>
      <c r="GS594" s="285"/>
      <c r="HC594" s="285"/>
      <c r="HM594" s="285"/>
      <c r="HW594" s="285"/>
    </row>
    <row r="595" s="3" customFormat="true" x14ac:dyDescent="0.25">
      <c r="A595" s="285"/>
      <c r="K595" s="285"/>
      <c r="U595" s="285"/>
      <c r="AE595" s="285"/>
      <c r="AO595" s="285"/>
      <c r="AY595" s="285"/>
      <c r="AZ595" s="285"/>
      <c r="BI595" s="285"/>
      <c r="BS595" s="285"/>
      <c r="CC595" s="285"/>
      <c r="CM595" s="285"/>
      <c r="CW595" s="285"/>
      <c r="DG595" s="285"/>
      <c r="DQ595" s="285"/>
      <c r="EA595" s="285"/>
      <c r="EK595" s="285"/>
      <c r="EU595" s="285"/>
      <c r="FE595" s="285"/>
      <c r="FO595" s="285"/>
      <c r="FY595" s="285"/>
      <c r="GI595" s="285"/>
      <c r="GS595" s="285"/>
      <c r="HC595" s="285"/>
      <c r="HM595" s="285"/>
      <c r="HW595" s="285"/>
    </row>
    <row r="596" s="3" customFormat="true" x14ac:dyDescent="0.25">
      <c r="A596" s="285"/>
      <c r="K596" s="285"/>
      <c r="U596" s="285"/>
      <c r="AE596" s="285"/>
      <c r="AO596" s="285"/>
      <c r="AY596" s="285"/>
      <c r="AZ596" s="285"/>
      <c r="BI596" s="285"/>
      <c r="BS596" s="285"/>
      <c r="CC596" s="285"/>
      <c r="CM596" s="285"/>
      <c r="CW596" s="285"/>
      <c r="DG596" s="285"/>
      <c r="DQ596" s="285"/>
      <c r="EA596" s="285"/>
      <c r="EK596" s="285"/>
      <c r="EU596" s="285"/>
      <c r="FE596" s="285"/>
      <c r="FO596" s="285"/>
      <c r="FY596" s="285"/>
      <c r="GI596" s="285"/>
      <c r="GS596" s="285"/>
      <c r="HC596" s="285"/>
      <c r="HM596" s="285"/>
      <c r="HW596" s="285"/>
    </row>
    <row r="597" s="3" customFormat="true" x14ac:dyDescent="0.25">
      <c r="A597" s="285"/>
      <c r="K597" s="285"/>
      <c r="U597" s="285"/>
      <c r="AE597" s="285"/>
      <c r="AO597" s="285"/>
      <c r="AY597" s="285"/>
      <c r="AZ597" s="285"/>
      <c r="BI597" s="285"/>
      <c r="BS597" s="285"/>
      <c r="CC597" s="285"/>
      <c r="CM597" s="285"/>
      <c r="CW597" s="285"/>
      <c r="DG597" s="285"/>
      <c r="DQ597" s="285"/>
      <c r="EA597" s="285"/>
      <c r="EK597" s="285"/>
      <c r="EU597" s="285"/>
      <c r="FE597" s="285"/>
      <c r="FO597" s="285"/>
      <c r="FY597" s="285"/>
      <c r="GI597" s="285"/>
      <c r="GS597" s="285"/>
      <c r="HC597" s="285"/>
      <c r="HM597" s="285"/>
      <c r="HW597" s="285"/>
    </row>
    <row r="598" s="3" customFormat="true" x14ac:dyDescent="0.25">
      <c r="A598" s="285"/>
      <c r="K598" s="285"/>
      <c r="U598" s="285"/>
      <c r="AE598" s="285"/>
      <c r="AO598" s="285"/>
      <c r="AY598" s="285"/>
      <c r="AZ598" s="285"/>
      <c r="BI598" s="285"/>
      <c r="BS598" s="285"/>
      <c r="CC598" s="285"/>
      <c r="CM598" s="285"/>
      <c r="CW598" s="285"/>
      <c r="DG598" s="285"/>
      <c r="DQ598" s="285"/>
      <c r="EA598" s="285"/>
      <c r="EK598" s="285"/>
      <c r="EU598" s="285"/>
      <c r="FE598" s="285"/>
      <c r="FO598" s="285"/>
      <c r="FY598" s="285"/>
      <c r="GI598" s="285"/>
      <c r="GS598" s="285"/>
      <c r="HC598" s="285"/>
      <c r="HM598" s="285"/>
      <c r="HW598" s="285"/>
    </row>
    <row r="599" s="3" customFormat="true" x14ac:dyDescent="0.25">
      <c r="A599" s="285"/>
      <c r="K599" s="285"/>
      <c r="U599" s="285"/>
      <c r="AE599" s="285"/>
      <c r="AO599" s="285"/>
      <c r="AY599" s="285"/>
      <c r="AZ599" s="285"/>
      <c r="BI599" s="285"/>
      <c r="BS599" s="285"/>
      <c r="CC599" s="285"/>
      <c r="CM599" s="285"/>
      <c r="CW599" s="285"/>
      <c r="DG599" s="285"/>
      <c r="DQ599" s="285"/>
      <c r="EA599" s="285"/>
      <c r="EK599" s="285"/>
      <c r="EU599" s="285"/>
      <c r="FE599" s="285"/>
      <c r="FO599" s="285"/>
      <c r="FY599" s="285"/>
      <c r="GI599" s="285"/>
      <c r="GS599" s="285"/>
      <c r="HC599" s="285"/>
      <c r="HM599" s="285"/>
      <c r="HW599" s="285"/>
    </row>
    <row r="600" s="3" customFormat="true" x14ac:dyDescent="0.25">
      <c r="A600" s="285"/>
      <c r="K600" s="285"/>
      <c r="U600" s="285"/>
      <c r="AE600" s="285"/>
      <c r="AO600" s="285"/>
      <c r="AY600" s="285"/>
      <c r="AZ600" s="285"/>
      <c r="BI600" s="285"/>
      <c r="BS600" s="285"/>
      <c r="CC600" s="285"/>
      <c r="CM600" s="285"/>
      <c r="CW600" s="285"/>
      <c r="DG600" s="285"/>
      <c r="DQ600" s="285"/>
      <c r="EA600" s="285"/>
      <c r="EK600" s="285"/>
      <c r="EU600" s="285"/>
      <c r="FE600" s="285"/>
      <c r="FO600" s="285"/>
      <c r="FY600" s="285"/>
      <c r="GI600" s="285"/>
      <c r="GS600" s="285"/>
      <c r="HC600" s="285"/>
      <c r="HM600" s="285"/>
      <c r="HW600" s="285"/>
    </row>
    <row r="601" s="3" customFormat="true" x14ac:dyDescent="0.25">
      <c r="A601" s="285"/>
      <c r="K601" s="285"/>
      <c r="U601" s="285"/>
      <c r="AE601" s="285"/>
      <c r="AO601" s="285"/>
      <c r="AY601" s="285"/>
      <c r="AZ601" s="285"/>
      <c r="BI601" s="285"/>
      <c r="BS601" s="285"/>
      <c r="CC601" s="285"/>
      <c r="CM601" s="285"/>
      <c r="CW601" s="285"/>
      <c r="DG601" s="285"/>
      <c r="DQ601" s="285"/>
      <c r="EA601" s="285"/>
      <c r="EK601" s="285"/>
      <c r="EU601" s="285"/>
      <c r="FE601" s="285"/>
      <c r="FO601" s="285"/>
      <c r="FY601" s="285"/>
      <c r="GI601" s="285"/>
      <c r="GS601" s="285"/>
      <c r="HC601" s="285"/>
      <c r="HM601" s="285"/>
      <c r="HW601" s="285"/>
    </row>
    <row r="602" s="3" customFormat="true" x14ac:dyDescent="0.25">
      <c r="A602" s="285"/>
      <c r="K602" s="285"/>
      <c r="U602" s="285"/>
      <c r="AE602" s="285"/>
      <c r="AO602" s="285"/>
      <c r="AY602" s="285"/>
      <c r="AZ602" s="285"/>
      <c r="BI602" s="285"/>
      <c r="BS602" s="285"/>
      <c r="CC602" s="285"/>
      <c r="CM602" s="285"/>
      <c r="CW602" s="285"/>
      <c r="DG602" s="285"/>
      <c r="DQ602" s="285"/>
      <c r="EA602" s="285"/>
      <c r="EK602" s="285"/>
      <c r="EU602" s="285"/>
      <c r="FE602" s="285"/>
      <c r="FO602" s="285"/>
      <c r="FY602" s="285"/>
      <c r="GI602" s="285"/>
      <c r="GS602" s="285"/>
      <c r="HC602" s="285"/>
      <c r="HM602" s="285"/>
      <c r="HW602" s="285"/>
    </row>
    <row r="603" s="3" customFormat="true" x14ac:dyDescent="0.25">
      <c r="A603" s="285"/>
      <c r="K603" s="285"/>
      <c r="U603" s="285"/>
      <c r="AE603" s="285"/>
      <c r="AO603" s="285"/>
      <c r="AY603" s="285"/>
      <c r="AZ603" s="285"/>
      <c r="BI603" s="285"/>
      <c r="BS603" s="285"/>
      <c r="CC603" s="285"/>
      <c r="CM603" s="285"/>
      <c r="CW603" s="285"/>
      <c r="DG603" s="285"/>
      <c r="DQ603" s="285"/>
      <c r="EA603" s="285"/>
      <c r="EK603" s="285"/>
      <c r="EU603" s="285"/>
      <c r="FE603" s="285"/>
      <c r="FO603" s="285"/>
      <c r="FY603" s="285"/>
      <c r="GI603" s="285"/>
      <c r="GS603" s="285"/>
      <c r="HC603" s="285"/>
      <c r="HM603" s="285"/>
      <c r="HW603" s="285"/>
    </row>
    <row r="604" s="3" customFormat="true" x14ac:dyDescent="0.25">
      <c r="A604" s="285"/>
      <c r="K604" s="285"/>
      <c r="U604" s="285"/>
      <c r="AE604" s="285"/>
      <c r="AO604" s="285"/>
      <c r="AY604" s="285"/>
      <c r="AZ604" s="285"/>
      <c r="BI604" s="285"/>
      <c r="BS604" s="285"/>
      <c r="CC604" s="285"/>
      <c r="CM604" s="285"/>
      <c r="CW604" s="285"/>
      <c r="DG604" s="285"/>
      <c r="DQ604" s="285"/>
      <c r="EA604" s="285"/>
      <c r="EK604" s="285"/>
      <c r="EU604" s="285"/>
      <c r="FE604" s="285"/>
      <c r="FO604" s="285"/>
      <c r="FY604" s="285"/>
      <c r="GI604" s="285"/>
      <c r="GS604" s="285"/>
      <c r="HC604" s="285"/>
      <c r="HM604" s="285"/>
      <c r="HW604" s="285"/>
    </row>
    <row r="605" s="3" customFormat="true" x14ac:dyDescent="0.25">
      <c r="A605" s="285"/>
      <c r="K605" s="285"/>
      <c r="U605" s="285"/>
      <c r="AE605" s="285"/>
      <c r="AO605" s="285"/>
      <c r="AY605" s="285"/>
      <c r="AZ605" s="285"/>
      <c r="BI605" s="285"/>
      <c r="BS605" s="285"/>
      <c r="CC605" s="285"/>
      <c r="CM605" s="285"/>
      <c r="CW605" s="285"/>
      <c r="DG605" s="285"/>
      <c r="DQ605" s="285"/>
      <c r="EA605" s="285"/>
      <c r="EK605" s="285"/>
      <c r="EU605" s="285"/>
      <c r="FE605" s="285"/>
      <c r="FO605" s="285"/>
      <c r="FY605" s="285"/>
      <c r="GI605" s="285"/>
      <c r="GS605" s="285"/>
      <c r="HC605" s="285"/>
      <c r="HM605" s="285"/>
      <c r="HW605" s="285"/>
    </row>
    <row r="606" s="3" customFormat="true" x14ac:dyDescent="0.25">
      <c r="A606" s="285"/>
      <c r="K606" s="285"/>
      <c r="U606" s="285"/>
      <c r="AE606" s="285"/>
      <c r="AO606" s="285"/>
      <c r="AY606" s="285"/>
      <c r="AZ606" s="285"/>
      <c r="BI606" s="285"/>
      <c r="BS606" s="285"/>
      <c r="CC606" s="285"/>
      <c r="CM606" s="285"/>
      <c r="CW606" s="285"/>
      <c r="DG606" s="285"/>
      <c r="DQ606" s="285"/>
      <c r="EA606" s="285"/>
      <c r="EK606" s="285"/>
      <c r="EU606" s="285"/>
      <c r="FE606" s="285"/>
      <c r="FO606" s="285"/>
      <c r="FY606" s="285"/>
      <c r="GI606" s="285"/>
      <c r="GS606" s="285"/>
      <c r="HC606" s="285"/>
      <c r="HM606" s="285"/>
      <c r="HW606" s="285"/>
    </row>
    <row r="607" s="3" customFormat="true" x14ac:dyDescent="0.25">
      <c r="A607" s="285"/>
      <c r="K607" s="285"/>
      <c r="U607" s="285"/>
      <c r="AE607" s="285"/>
      <c r="AO607" s="285"/>
      <c r="AY607" s="285"/>
      <c r="AZ607" s="285"/>
      <c r="BI607" s="285"/>
      <c r="BS607" s="285"/>
      <c r="CC607" s="285"/>
      <c r="CM607" s="285"/>
      <c r="CW607" s="285"/>
      <c r="DG607" s="285"/>
      <c r="DQ607" s="285"/>
      <c r="EA607" s="285"/>
      <c r="EK607" s="285"/>
      <c r="EU607" s="285"/>
      <c r="FE607" s="285"/>
      <c r="FO607" s="285"/>
      <c r="FY607" s="285"/>
      <c r="GI607" s="285"/>
      <c r="GS607" s="285"/>
      <c r="HC607" s="285"/>
      <c r="HM607" s="285"/>
      <c r="HW607" s="285"/>
    </row>
    <row r="608" s="3" customFormat="true" x14ac:dyDescent="0.25">
      <c r="A608" s="285"/>
      <c r="K608" s="285"/>
      <c r="U608" s="285"/>
      <c r="AE608" s="285"/>
      <c r="AO608" s="285"/>
      <c r="AY608" s="285"/>
      <c r="AZ608" s="285"/>
      <c r="BI608" s="285"/>
      <c r="BS608" s="285"/>
      <c r="CC608" s="285"/>
      <c r="CM608" s="285"/>
      <c r="CW608" s="285"/>
      <c r="DG608" s="285"/>
      <c r="DQ608" s="285"/>
      <c r="EA608" s="285"/>
      <c r="EK608" s="285"/>
      <c r="EU608" s="285"/>
      <c r="FE608" s="285"/>
      <c r="FO608" s="285"/>
      <c r="FY608" s="285"/>
      <c r="GI608" s="285"/>
      <c r="GS608" s="285"/>
      <c r="HC608" s="285"/>
      <c r="HM608" s="285"/>
      <c r="HW608" s="285"/>
    </row>
    <row r="609" s="3" customFormat="true" x14ac:dyDescent="0.25">
      <c r="A609" s="285"/>
      <c r="K609" s="285"/>
      <c r="U609" s="285"/>
      <c r="AE609" s="285"/>
      <c r="AO609" s="285"/>
      <c r="AY609" s="285"/>
      <c r="AZ609" s="285"/>
      <c r="BI609" s="285"/>
      <c r="BS609" s="285"/>
      <c r="CC609" s="285"/>
      <c r="CM609" s="285"/>
      <c r="CW609" s="285"/>
      <c r="DG609" s="285"/>
      <c r="DQ609" s="285"/>
      <c r="EA609" s="285"/>
      <c r="EK609" s="285"/>
      <c r="EU609" s="285"/>
      <c r="FE609" s="285"/>
      <c r="FO609" s="285"/>
      <c r="FY609" s="285"/>
      <c r="GI609" s="285"/>
      <c r="GS609" s="285"/>
      <c r="HC609" s="285"/>
      <c r="HM609" s="285"/>
      <c r="HW609" s="285"/>
    </row>
    <row r="610" s="3" customFormat="true" x14ac:dyDescent="0.25">
      <c r="A610" s="285"/>
      <c r="K610" s="285"/>
      <c r="U610" s="285"/>
      <c r="AE610" s="285"/>
      <c r="AO610" s="285"/>
      <c r="AY610" s="285"/>
      <c r="AZ610" s="285"/>
      <c r="BI610" s="285"/>
      <c r="BS610" s="285"/>
      <c r="CC610" s="285"/>
      <c r="CM610" s="285"/>
      <c r="CW610" s="285"/>
      <c r="DG610" s="285"/>
      <c r="DQ610" s="285"/>
      <c r="EA610" s="285"/>
      <c r="EK610" s="285"/>
      <c r="EU610" s="285"/>
      <c r="FE610" s="285"/>
      <c r="FO610" s="285"/>
      <c r="FY610" s="285"/>
      <c r="GI610" s="285"/>
      <c r="GS610" s="285"/>
      <c r="HC610" s="285"/>
      <c r="HM610" s="285"/>
      <c r="HW610" s="285"/>
    </row>
    <row r="611" s="3" customFormat="true" x14ac:dyDescent="0.25">
      <c r="A611" s="285"/>
      <c r="K611" s="285"/>
      <c r="U611" s="285"/>
      <c r="AE611" s="285"/>
      <c r="AO611" s="285"/>
      <c r="AY611" s="285"/>
      <c r="AZ611" s="285"/>
      <c r="BI611" s="285"/>
      <c r="BS611" s="285"/>
      <c r="CC611" s="285"/>
      <c r="CM611" s="285"/>
      <c r="CW611" s="285"/>
      <c r="DG611" s="285"/>
      <c r="DQ611" s="285"/>
      <c r="EA611" s="285"/>
      <c r="EK611" s="285"/>
      <c r="EU611" s="285"/>
      <c r="FE611" s="285"/>
      <c r="FO611" s="285"/>
      <c r="FY611" s="285"/>
      <c r="GI611" s="285"/>
      <c r="GS611" s="285"/>
      <c r="HC611" s="285"/>
      <c r="HM611" s="285"/>
      <c r="HW611" s="285"/>
    </row>
    <row r="612" s="3" customFormat="true" x14ac:dyDescent="0.25">
      <c r="A612" s="285"/>
      <c r="K612" s="285"/>
      <c r="U612" s="285"/>
      <c r="AE612" s="285"/>
      <c r="AO612" s="285"/>
      <c r="AY612" s="285"/>
      <c r="AZ612" s="285"/>
      <c r="BI612" s="285"/>
      <c r="BS612" s="285"/>
      <c r="CC612" s="285"/>
      <c r="CM612" s="285"/>
      <c r="CW612" s="285"/>
      <c r="DG612" s="285"/>
      <c r="DQ612" s="285"/>
      <c r="EA612" s="285"/>
      <c r="EK612" s="285"/>
      <c r="EU612" s="285"/>
      <c r="FE612" s="285"/>
      <c r="FO612" s="285"/>
      <c r="FY612" s="285"/>
      <c r="GI612" s="285"/>
      <c r="GS612" s="285"/>
      <c r="HC612" s="285"/>
      <c r="HM612" s="285"/>
      <c r="HW612" s="285"/>
    </row>
    <row r="613" s="3" customFormat="true" x14ac:dyDescent="0.25">
      <c r="A613" s="285"/>
      <c r="K613" s="285"/>
      <c r="U613" s="285"/>
      <c r="AE613" s="285"/>
      <c r="AO613" s="285"/>
      <c r="AY613" s="285"/>
      <c r="AZ613" s="285"/>
      <c r="BI613" s="285"/>
      <c r="BS613" s="285"/>
      <c r="CC613" s="285"/>
      <c r="CM613" s="285"/>
      <c r="CW613" s="285"/>
      <c r="DG613" s="285"/>
      <c r="DQ613" s="285"/>
      <c r="EA613" s="285"/>
      <c r="EK613" s="285"/>
      <c r="EU613" s="285"/>
      <c r="FE613" s="285"/>
      <c r="FO613" s="285"/>
      <c r="FY613" s="285"/>
      <c r="GI613" s="285"/>
      <c r="GS613" s="285"/>
      <c r="HC613" s="285"/>
      <c r="HM613" s="285"/>
      <c r="HW613" s="285"/>
    </row>
    <row r="614" s="3" customFormat="true" x14ac:dyDescent="0.25">
      <c r="A614" s="285"/>
      <c r="K614" s="285"/>
      <c r="U614" s="285"/>
      <c r="AE614" s="285"/>
      <c r="AO614" s="285"/>
      <c r="AY614" s="285"/>
      <c r="AZ614" s="285"/>
      <c r="BI614" s="285"/>
      <c r="BS614" s="285"/>
      <c r="CC614" s="285"/>
      <c r="CM614" s="285"/>
      <c r="CW614" s="285"/>
      <c r="DG614" s="285"/>
      <c r="DQ614" s="285"/>
      <c r="EA614" s="285"/>
      <c r="EK614" s="285"/>
      <c r="EU614" s="285"/>
      <c r="FE614" s="285"/>
      <c r="FO614" s="285"/>
      <c r="FY614" s="285"/>
      <c r="GI614" s="285"/>
      <c r="GS614" s="285"/>
      <c r="HC614" s="285"/>
      <c r="HM614" s="285"/>
      <c r="HW614" s="285"/>
    </row>
    <row r="615" s="3" customFormat="true" x14ac:dyDescent="0.25">
      <c r="A615" s="285"/>
      <c r="K615" s="285"/>
      <c r="U615" s="285"/>
      <c r="AE615" s="285"/>
      <c r="AO615" s="285"/>
      <c r="AY615" s="285"/>
      <c r="AZ615" s="285"/>
      <c r="BI615" s="285"/>
      <c r="BS615" s="285"/>
      <c r="CC615" s="285"/>
      <c r="CM615" s="285"/>
      <c r="CW615" s="285"/>
      <c r="DG615" s="285"/>
      <c r="DQ615" s="285"/>
      <c r="EA615" s="285"/>
      <c r="EK615" s="285"/>
      <c r="EU615" s="285"/>
      <c r="FE615" s="285"/>
      <c r="FO615" s="285"/>
      <c r="FY615" s="285"/>
      <c r="GI615" s="285"/>
      <c r="GS615" s="285"/>
      <c r="HC615" s="285"/>
      <c r="HM615" s="285"/>
      <c r="HW615" s="285"/>
    </row>
    <row r="616" s="3" customFormat="true" x14ac:dyDescent="0.25">
      <c r="A616" s="285"/>
      <c r="K616" s="285"/>
      <c r="U616" s="285"/>
      <c r="AE616" s="285"/>
      <c r="AO616" s="285"/>
      <c r="AY616" s="285"/>
      <c r="AZ616" s="285"/>
      <c r="BI616" s="285"/>
      <c r="BS616" s="285"/>
      <c r="CC616" s="285"/>
      <c r="CM616" s="285"/>
      <c r="CW616" s="285"/>
      <c r="DG616" s="285"/>
      <c r="DQ616" s="285"/>
      <c r="EA616" s="285"/>
      <c r="EK616" s="285"/>
      <c r="EU616" s="285"/>
      <c r="FE616" s="285"/>
      <c r="FO616" s="285"/>
      <c r="FY616" s="285"/>
      <c r="GI616" s="285"/>
      <c r="GS616" s="285"/>
      <c r="HC616" s="285"/>
      <c r="HM616" s="285"/>
      <c r="HW616" s="285"/>
    </row>
    <row r="617" s="3" customFormat="true" x14ac:dyDescent="0.25">
      <c r="A617" s="285"/>
      <c r="K617" s="285"/>
      <c r="U617" s="285"/>
      <c r="AE617" s="285"/>
      <c r="AO617" s="285"/>
      <c r="AY617" s="285"/>
      <c r="AZ617" s="285"/>
      <c r="BI617" s="285"/>
      <c r="BS617" s="285"/>
      <c r="CC617" s="285"/>
      <c r="CM617" s="285"/>
      <c r="CW617" s="285"/>
      <c r="DG617" s="285"/>
      <c r="DQ617" s="285"/>
      <c r="EA617" s="285"/>
      <c r="EK617" s="285"/>
      <c r="EU617" s="285"/>
      <c r="FE617" s="285"/>
      <c r="FO617" s="285"/>
      <c r="FY617" s="285"/>
      <c r="GI617" s="285"/>
      <c r="GS617" s="285"/>
      <c r="HC617" s="285"/>
      <c r="HM617" s="285"/>
      <c r="HW617" s="285"/>
    </row>
    <row r="618" s="3" customFormat="true" x14ac:dyDescent="0.25">
      <c r="A618" s="285"/>
      <c r="K618" s="285"/>
      <c r="U618" s="285"/>
      <c r="AE618" s="285"/>
      <c r="AO618" s="285"/>
      <c r="AY618" s="285"/>
      <c r="AZ618" s="285"/>
      <c r="BI618" s="285"/>
      <c r="BS618" s="285"/>
      <c r="CC618" s="285"/>
      <c r="CM618" s="285"/>
      <c r="CW618" s="285"/>
      <c r="DG618" s="285"/>
      <c r="DQ618" s="285"/>
      <c r="EA618" s="285"/>
      <c r="EK618" s="285"/>
      <c r="EU618" s="285"/>
      <c r="FE618" s="285"/>
      <c r="FO618" s="285"/>
      <c r="FY618" s="285"/>
      <c r="GI618" s="285"/>
      <c r="GS618" s="285"/>
      <c r="HC618" s="285"/>
      <c r="HM618" s="285"/>
      <c r="HW618" s="285"/>
    </row>
    <row r="619" s="3" customFormat="true" x14ac:dyDescent="0.25">
      <c r="A619" s="285"/>
      <c r="K619" s="285"/>
      <c r="U619" s="285"/>
      <c r="AE619" s="285"/>
      <c r="AO619" s="285"/>
      <c r="AY619" s="285"/>
      <c r="AZ619" s="285"/>
      <c r="BI619" s="285"/>
      <c r="BS619" s="285"/>
      <c r="CC619" s="285"/>
      <c r="CM619" s="285"/>
      <c r="CW619" s="285"/>
      <c r="DG619" s="285"/>
      <c r="DQ619" s="285"/>
      <c r="EA619" s="285"/>
      <c r="EK619" s="285"/>
      <c r="EU619" s="285"/>
      <c r="FE619" s="285"/>
      <c r="FO619" s="285"/>
      <c r="FY619" s="285"/>
      <c r="GI619" s="285"/>
      <c r="GS619" s="285"/>
      <c r="HC619" s="285"/>
      <c r="HM619" s="285"/>
      <c r="HW619" s="285"/>
    </row>
    <row r="620" s="3" customFormat="true" x14ac:dyDescent="0.25">
      <c r="A620" s="285"/>
      <c r="K620" s="285"/>
      <c r="U620" s="285"/>
      <c r="AE620" s="285"/>
      <c r="AO620" s="285"/>
      <c r="AY620" s="285"/>
      <c r="AZ620" s="285"/>
      <c r="BI620" s="285"/>
      <c r="BS620" s="285"/>
      <c r="CC620" s="285"/>
      <c r="CM620" s="285"/>
      <c r="CW620" s="285"/>
      <c r="DG620" s="285"/>
      <c r="DQ620" s="285"/>
      <c r="EA620" s="285"/>
      <c r="EK620" s="285"/>
      <c r="EU620" s="285"/>
      <c r="FE620" s="285"/>
      <c r="FO620" s="285"/>
      <c r="FY620" s="285"/>
      <c r="GI620" s="285"/>
      <c r="GS620" s="285"/>
      <c r="HC620" s="285"/>
      <c r="HM620" s="285"/>
      <c r="HW620" s="285"/>
    </row>
    <row r="621" s="3" customFormat="true" x14ac:dyDescent="0.25">
      <c r="A621" s="285"/>
      <c r="K621" s="285"/>
      <c r="U621" s="285"/>
      <c r="AE621" s="285"/>
      <c r="AO621" s="285"/>
      <c r="AY621" s="285"/>
      <c r="AZ621" s="285"/>
      <c r="BI621" s="285"/>
      <c r="BS621" s="285"/>
      <c r="CC621" s="285"/>
      <c r="CM621" s="285"/>
      <c r="CW621" s="285"/>
      <c r="DG621" s="285"/>
      <c r="DQ621" s="285"/>
      <c r="EA621" s="285"/>
      <c r="EK621" s="285"/>
      <c r="EU621" s="285"/>
      <c r="FE621" s="285"/>
      <c r="FO621" s="285"/>
      <c r="FY621" s="285"/>
      <c r="GI621" s="285"/>
      <c r="GS621" s="285"/>
      <c r="HC621" s="285"/>
      <c r="HM621" s="285"/>
      <c r="HW621" s="285"/>
    </row>
    <row r="622" s="3" customFormat="true" x14ac:dyDescent="0.25">
      <c r="A622" s="285"/>
      <c r="K622" s="285"/>
      <c r="U622" s="285"/>
      <c r="AE622" s="285"/>
      <c r="AO622" s="285"/>
      <c r="AY622" s="285"/>
      <c r="AZ622" s="285"/>
      <c r="BI622" s="285"/>
      <c r="BS622" s="285"/>
      <c r="CC622" s="285"/>
      <c r="CM622" s="285"/>
      <c r="CW622" s="285"/>
      <c r="DG622" s="285"/>
      <c r="DQ622" s="285"/>
      <c r="EA622" s="285"/>
      <c r="EK622" s="285"/>
      <c r="EU622" s="285"/>
      <c r="FE622" s="285"/>
      <c r="FO622" s="285"/>
      <c r="FY622" s="285"/>
      <c r="GI622" s="285"/>
      <c r="GS622" s="285"/>
      <c r="HC622" s="285"/>
      <c r="HM622" s="285"/>
      <c r="HW622" s="285"/>
    </row>
    <row r="623" s="3" customFormat="true" x14ac:dyDescent="0.25">
      <c r="A623" s="285"/>
      <c r="K623" s="285"/>
      <c r="U623" s="285"/>
      <c r="AE623" s="285"/>
      <c r="AO623" s="285"/>
      <c r="AY623" s="285"/>
      <c r="AZ623" s="285"/>
      <c r="BI623" s="285"/>
      <c r="BS623" s="285"/>
      <c r="CC623" s="285"/>
      <c r="CM623" s="285"/>
      <c r="CW623" s="285"/>
      <c r="DG623" s="285"/>
      <c r="DQ623" s="285"/>
      <c r="EA623" s="285"/>
      <c r="EK623" s="285"/>
      <c r="EU623" s="285"/>
      <c r="FE623" s="285"/>
      <c r="FO623" s="285"/>
      <c r="FY623" s="285"/>
      <c r="GI623" s="285"/>
      <c r="GS623" s="285"/>
      <c r="HC623" s="285"/>
      <c r="HM623" s="285"/>
      <c r="HW623" s="285"/>
    </row>
    <row r="624" s="3" customFormat="true" x14ac:dyDescent="0.25">
      <c r="A624" s="285"/>
      <c r="K624" s="285"/>
      <c r="U624" s="285"/>
      <c r="AE624" s="285"/>
      <c r="AO624" s="285"/>
      <c r="AY624" s="285"/>
      <c r="AZ624" s="285"/>
      <c r="BI624" s="285"/>
      <c r="BS624" s="285"/>
      <c r="CC624" s="285"/>
      <c r="CM624" s="285"/>
      <c r="CW624" s="285"/>
      <c r="DG624" s="285"/>
      <c r="DQ624" s="285"/>
      <c r="EA624" s="285"/>
      <c r="EK624" s="285"/>
      <c r="EU624" s="285"/>
      <c r="FE624" s="285"/>
      <c r="FO624" s="285"/>
      <c r="FY624" s="285"/>
      <c r="GI624" s="285"/>
      <c r="GS624" s="285"/>
      <c r="HC624" s="285"/>
      <c r="HM624" s="285"/>
      <c r="HW624" s="285"/>
    </row>
    <row r="625" s="3" customFormat="true" x14ac:dyDescent="0.25">
      <c r="A625" s="285"/>
      <c r="K625" s="285"/>
      <c r="U625" s="285"/>
      <c r="AE625" s="285"/>
      <c r="AO625" s="285"/>
      <c r="AY625" s="285"/>
      <c r="AZ625" s="285"/>
      <c r="BI625" s="285"/>
      <c r="BS625" s="285"/>
      <c r="CC625" s="285"/>
      <c r="CM625" s="285"/>
      <c r="CW625" s="285"/>
      <c r="DG625" s="285"/>
      <c r="DQ625" s="285"/>
      <c r="EA625" s="285"/>
      <c r="EK625" s="285"/>
      <c r="EU625" s="285"/>
      <c r="FE625" s="285"/>
      <c r="FO625" s="285"/>
      <c r="FY625" s="285"/>
      <c r="GI625" s="285"/>
      <c r="GS625" s="285"/>
      <c r="HC625" s="285"/>
      <c r="HM625" s="285"/>
      <c r="HW625" s="285"/>
    </row>
    <row r="626" s="3" customFormat="true" x14ac:dyDescent="0.25">
      <c r="A626" s="285"/>
      <c r="K626" s="285"/>
      <c r="U626" s="285"/>
      <c r="AE626" s="285"/>
      <c r="AO626" s="285"/>
      <c r="AY626" s="285"/>
      <c r="AZ626" s="285"/>
      <c r="BI626" s="285"/>
      <c r="BS626" s="285"/>
      <c r="CC626" s="285"/>
      <c r="CM626" s="285"/>
      <c r="CW626" s="285"/>
      <c r="DG626" s="285"/>
      <c r="DQ626" s="285"/>
      <c r="EA626" s="285"/>
      <c r="EK626" s="285"/>
      <c r="EU626" s="285"/>
      <c r="FE626" s="285"/>
      <c r="FO626" s="285"/>
      <c r="FY626" s="285"/>
      <c r="GI626" s="285"/>
      <c r="GS626" s="285"/>
      <c r="HC626" s="285"/>
      <c r="HM626" s="285"/>
      <c r="HW626" s="285"/>
    </row>
    <row r="627" s="3" customFormat="true" x14ac:dyDescent="0.25">
      <c r="A627" s="285"/>
      <c r="K627" s="285"/>
      <c r="U627" s="285"/>
      <c r="AE627" s="285"/>
      <c r="AO627" s="285"/>
      <c r="AY627" s="285"/>
      <c r="AZ627" s="285"/>
      <c r="BI627" s="285"/>
      <c r="BS627" s="285"/>
      <c r="CC627" s="285"/>
      <c r="CM627" s="285"/>
      <c r="CW627" s="285"/>
      <c r="DG627" s="285"/>
      <c r="DQ627" s="285"/>
      <c r="EA627" s="285"/>
      <c r="EK627" s="285"/>
      <c r="EU627" s="285"/>
      <c r="FE627" s="285"/>
      <c r="FO627" s="285"/>
      <c r="FY627" s="285"/>
      <c r="GI627" s="285"/>
      <c r="GS627" s="285"/>
      <c r="HC627" s="285"/>
      <c r="HM627" s="285"/>
      <c r="HW627" s="285"/>
    </row>
    <row r="628" s="3" customFormat="true" x14ac:dyDescent="0.25">
      <c r="A628" s="285"/>
      <c r="K628" s="285"/>
      <c r="U628" s="285"/>
      <c r="AE628" s="285"/>
      <c r="AO628" s="285"/>
      <c r="AY628" s="285"/>
      <c r="AZ628" s="285"/>
      <c r="BI628" s="285"/>
      <c r="BS628" s="285"/>
      <c r="CC628" s="285"/>
      <c r="CM628" s="285"/>
      <c r="CW628" s="285"/>
      <c r="DG628" s="285"/>
      <c r="DQ628" s="285"/>
      <c r="EA628" s="285"/>
      <c r="EK628" s="285"/>
      <c r="EU628" s="285"/>
      <c r="FE628" s="285"/>
      <c r="FO628" s="285"/>
      <c r="FY628" s="285"/>
      <c r="GI628" s="285"/>
      <c r="GS628" s="285"/>
      <c r="HC628" s="285"/>
      <c r="HM628" s="285"/>
      <c r="HW628" s="285"/>
    </row>
    <row r="629" s="3" customFormat="true" x14ac:dyDescent="0.25">
      <c r="A629" s="285"/>
      <c r="K629" s="285"/>
      <c r="U629" s="285"/>
      <c r="AE629" s="285"/>
      <c r="AO629" s="285"/>
      <c r="AY629" s="285"/>
      <c r="AZ629" s="285"/>
      <c r="BI629" s="285"/>
      <c r="BS629" s="285"/>
      <c r="CC629" s="285"/>
      <c r="CM629" s="285"/>
      <c r="CW629" s="285"/>
      <c r="DG629" s="285"/>
      <c r="DQ629" s="285"/>
      <c r="EA629" s="285"/>
      <c r="EK629" s="285"/>
      <c r="EU629" s="285"/>
      <c r="FE629" s="285"/>
      <c r="FO629" s="285"/>
      <c r="FY629" s="285"/>
      <c r="GI629" s="285"/>
      <c r="GS629" s="285"/>
      <c r="HC629" s="285"/>
      <c r="HM629" s="285"/>
      <c r="HW629" s="285"/>
    </row>
    <row r="630" s="3" customFormat="true" x14ac:dyDescent="0.25">
      <c r="A630" s="285"/>
      <c r="K630" s="285"/>
      <c r="U630" s="285"/>
      <c r="AE630" s="285"/>
      <c r="AO630" s="285"/>
      <c r="AY630" s="285"/>
      <c r="AZ630" s="285"/>
      <c r="BI630" s="285"/>
      <c r="BS630" s="285"/>
      <c r="CC630" s="285"/>
      <c r="CM630" s="285"/>
      <c r="CW630" s="285"/>
      <c r="DG630" s="285"/>
      <c r="DQ630" s="285"/>
      <c r="EA630" s="285"/>
      <c r="EK630" s="285"/>
      <c r="EU630" s="285"/>
      <c r="FE630" s="285"/>
      <c r="FO630" s="285"/>
      <c r="FY630" s="285"/>
      <c r="GI630" s="285"/>
      <c r="GS630" s="285"/>
      <c r="HC630" s="285"/>
      <c r="HM630" s="285"/>
      <c r="HW630" s="285"/>
    </row>
    <row r="631" s="3" customFormat="true" x14ac:dyDescent="0.25">
      <c r="A631" s="285"/>
      <c r="K631" s="285"/>
      <c r="U631" s="285"/>
      <c r="AE631" s="285"/>
      <c r="AO631" s="285"/>
      <c r="AY631" s="285"/>
      <c r="AZ631" s="285"/>
      <c r="BI631" s="285"/>
      <c r="BS631" s="285"/>
      <c r="CC631" s="285"/>
      <c r="CM631" s="285"/>
      <c r="CW631" s="285"/>
      <c r="DG631" s="285"/>
      <c r="DQ631" s="285"/>
      <c r="EA631" s="285"/>
      <c r="EK631" s="285"/>
      <c r="EU631" s="285"/>
      <c r="FE631" s="285"/>
      <c r="FO631" s="285"/>
      <c r="FY631" s="285"/>
      <c r="GI631" s="285"/>
      <c r="GS631" s="285"/>
      <c r="HC631" s="285"/>
      <c r="HM631" s="285"/>
      <c r="HW631" s="285"/>
    </row>
    <row r="632" s="3" customFormat="true" x14ac:dyDescent="0.25">
      <c r="A632" s="285"/>
      <c r="K632" s="285"/>
      <c r="U632" s="285"/>
      <c r="AE632" s="285"/>
      <c r="AO632" s="285"/>
      <c r="AY632" s="285"/>
      <c r="AZ632" s="285"/>
      <c r="BI632" s="285"/>
      <c r="BS632" s="285"/>
      <c r="CC632" s="285"/>
      <c r="CM632" s="285"/>
      <c r="CW632" s="285"/>
      <c r="DG632" s="285"/>
      <c r="DQ632" s="285"/>
      <c r="EA632" s="285"/>
      <c r="EK632" s="285"/>
      <c r="EU632" s="285"/>
      <c r="FE632" s="285"/>
      <c r="FO632" s="285"/>
      <c r="FY632" s="285"/>
      <c r="GI632" s="285"/>
      <c r="GS632" s="285"/>
      <c r="HC632" s="285"/>
      <c r="HM632" s="285"/>
      <c r="HW632" s="285"/>
    </row>
    <row r="633" s="3" customFormat="true" x14ac:dyDescent="0.25">
      <c r="A633" s="285"/>
      <c r="K633" s="285"/>
      <c r="U633" s="285"/>
      <c r="AE633" s="285"/>
      <c r="AO633" s="285"/>
      <c r="AY633" s="285"/>
      <c r="AZ633" s="285"/>
      <c r="BI633" s="285"/>
      <c r="BS633" s="285"/>
      <c r="CC633" s="285"/>
      <c r="CM633" s="285"/>
      <c r="CW633" s="285"/>
      <c r="DG633" s="285"/>
      <c r="DQ633" s="285"/>
      <c r="EA633" s="285"/>
      <c r="EK633" s="285"/>
      <c r="EU633" s="285"/>
      <c r="FE633" s="285"/>
      <c r="FO633" s="285"/>
      <c r="FY633" s="285"/>
      <c r="GI633" s="285"/>
      <c r="GS633" s="285"/>
      <c r="HC633" s="285"/>
      <c r="HM633" s="285"/>
      <c r="HW633" s="285"/>
    </row>
    <row r="634" s="3" customFormat="true" x14ac:dyDescent="0.25">
      <c r="A634" s="285"/>
      <c r="K634" s="285"/>
      <c r="U634" s="285"/>
      <c r="AE634" s="285"/>
      <c r="AO634" s="285"/>
      <c r="AY634" s="285"/>
      <c r="AZ634" s="285"/>
      <c r="BI634" s="285"/>
      <c r="BS634" s="285"/>
      <c r="CC634" s="285"/>
      <c r="CM634" s="285"/>
      <c r="CW634" s="285"/>
      <c r="DG634" s="285"/>
      <c r="DQ634" s="285"/>
      <c r="EA634" s="285"/>
      <c r="EK634" s="285"/>
      <c r="EU634" s="285"/>
      <c r="FE634" s="285"/>
      <c r="FO634" s="285"/>
      <c r="FY634" s="285"/>
      <c r="GI634" s="285"/>
      <c r="GS634" s="285"/>
      <c r="HC634" s="285"/>
      <c r="HM634" s="285"/>
      <c r="HW634" s="285"/>
    </row>
    <row r="635" s="3" customFormat="true" x14ac:dyDescent="0.25">
      <c r="A635" s="285"/>
      <c r="K635" s="285"/>
      <c r="U635" s="285"/>
      <c r="AE635" s="285"/>
      <c r="AO635" s="285"/>
      <c r="AY635" s="285"/>
      <c r="AZ635" s="285"/>
      <c r="BI635" s="285"/>
      <c r="BS635" s="285"/>
      <c r="CC635" s="285"/>
      <c r="CM635" s="285"/>
      <c r="CW635" s="285"/>
      <c r="DG635" s="285"/>
      <c r="DQ635" s="285"/>
      <c r="EA635" s="285"/>
      <c r="EK635" s="285"/>
      <c r="EU635" s="285"/>
      <c r="FE635" s="285"/>
      <c r="FO635" s="285"/>
      <c r="FY635" s="285"/>
      <c r="GI635" s="285"/>
      <c r="GS635" s="285"/>
      <c r="HC635" s="285"/>
      <c r="HM635" s="285"/>
      <c r="HW635" s="285"/>
    </row>
    <row r="636" s="3" customFormat="true" x14ac:dyDescent="0.25">
      <c r="A636" s="285"/>
      <c r="K636" s="285"/>
      <c r="U636" s="285"/>
      <c r="AE636" s="285"/>
      <c r="AO636" s="285"/>
      <c r="AY636" s="285"/>
      <c r="AZ636" s="285"/>
      <c r="BI636" s="285"/>
      <c r="BS636" s="285"/>
      <c r="CC636" s="285"/>
      <c r="CM636" s="285"/>
      <c r="CW636" s="285"/>
      <c r="DG636" s="285"/>
      <c r="DQ636" s="285"/>
      <c r="EA636" s="285"/>
      <c r="EK636" s="285"/>
      <c r="EU636" s="285"/>
      <c r="FE636" s="285"/>
      <c r="FO636" s="285"/>
      <c r="FY636" s="285"/>
      <c r="GI636" s="285"/>
      <c r="GS636" s="285"/>
      <c r="HC636" s="285"/>
      <c r="HM636" s="285"/>
      <c r="HW636" s="285"/>
    </row>
    <row r="637" s="3" customFormat="true" x14ac:dyDescent="0.25">
      <c r="A637" s="285"/>
      <c r="K637" s="285"/>
      <c r="U637" s="285"/>
      <c r="AE637" s="285"/>
      <c r="AO637" s="285"/>
      <c r="AY637" s="285"/>
      <c r="AZ637" s="285"/>
      <c r="BI637" s="285"/>
      <c r="BS637" s="285"/>
      <c r="CC637" s="285"/>
      <c r="CM637" s="285"/>
      <c r="CW637" s="285"/>
      <c r="DG637" s="285"/>
      <c r="DQ637" s="285"/>
      <c r="EA637" s="285"/>
      <c r="EK637" s="285"/>
      <c r="EU637" s="285"/>
      <c r="FE637" s="285"/>
      <c r="FO637" s="285"/>
      <c r="FY637" s="285"/>
      <c r="GI637" s="285"/>
      <c r="GS637" s="285"/>
      <c r="HC637" s="285"/>
      <c r="HM637" s="285"/>
      <c r="HW637" s="285"/>
    </row>
    <row r="638" s="3" customFormat="true" x14ac:dyDescent="0.25">
      <c r="A638" s="285"/>
      <c r="K638" s="285"/>
      <c r="U638" s="285"/>
      <c r="AE638" s="285"/>
      <c r="AO638" s="285"/>
      <c r="AY638" s="285"/>
      <c r="AZ638" s="285"/>
      <c r="BI638" s="285"/>
      <c r="BS638" s="285"/>
      <c r="CC638" s="285"/>
      <c r="CM638" s="285"/>
      <c r="CW638" s="285"/>
      <c r="DG638" s="285"/>
      <c r="DQ638" s="285"/>
      <c r="EA638" s="285"/>
      <c r="EK638" s="285"/>
      <c r="EU638" s="285"/>
      <c r="FE638" s="285"/>
      <c r="FO638" s="285"/>
      <c r="FY638" s="285"/>
      <c r="GI638" s="285"/>
      <c r="GS638" s="285"/>
      <c r="HC638" s="285"/>
      <c r="HM638" s="285"/>
      <c r="HW638" s="285"/>
    </row>
  </sheetData>
  <mergeCells count="12">
    <mergeCell ref="C1:H2"/>
    <mergeCell ref="C3:H3"/>
    <mergeCell ref="B27:H27"/>
    <mergeCell ref="AZ27:BF27"/>
    <mergeCell ref="M1:R2"/>
    <mergeCell ref="M3:R3"/>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286" customWidth="true"/>
    <col min="2" max="2" width="29.75" customWidth="true"/>
    <col min="3" max="8" width="7.875" customWidth="true"/>
    <col min="9" max="10" width="1.125" customWidth="true"/>
    <col min="11" max="11" width="24.625" style="286" customWidth="true"/>
    <col min="12" max="12" width="29.75" customWidth="true"/>
    <col min="13" max="18" width="7.875" customWidth="true"/>
    <col min="19" max="20" width="1.125" customWidth="true"/>
    <col min="21" max="21" width="24.625" style="286" customWidth="true"/>
    <col min="22" max="22" width="29.75" customWidth="true"/>
    <col min="23" max="28" width="7.875" customWidth="true"/>
    <col min="29" max="30" width="1.125" customWidth="true"/>
    <col min="31" max="31" width="24.625" style="286" customWidth="true"/>
    <col min="32" max="32" width="29.75" customWidth="true"/>
    <col min="33" max="38" width="7.875" customWidth="true"/>
    <col min="39" max="40" width="1.125" customWidth="true"/>
    <col min="41" max="41" width="24.625" style="286" customWidth="true"/>
    <col min="42" max="42" width="29.75" customWidth="true"/>
    <col min="43" max="48" width="7.875" customWidth="true"/>
    <col min="49" max="50" width="1.125" customWidth="true"/>
    <col min="51" max="51" width="24.625" style="286" customWidth="true"/>
    <col min="52" max="52" width="29.75" style="286" customWidth="true"/>
    <col min="53" max="58" width="7.875" customWidth="true"/>
    <col min="59" max="60" width="1.125" customWidth="true"/>
    <col min="61" max="61" width="24.625" style="286" customWidth="true"/>
    <col min="62" max="62" width="29.75" customWidth="true"/>
    <col min="63" max="68" width="7.875" customWidth="true"/>
    <col min="69" max="70" width="1.125" customWidth="true"/>
    <col min="71" max="71" width="24.625" style="286" customWidth="true"/>
    <col min="72" max="72" width="29.75" customWidth="true"/>
    <col min="73" max="78" width="7.875" customWidth="true"/>
    <col min="79" max="80" width="1.125" customWidth="true"/>
    <col min="81" max="81" width="24.625" style="286" customWidth="true"/>
    <col min="82" max="82" width="29.75" customWidth="true"/>
    <col min="83" max="88" width="7.875" customWidth="true"/>
    <col min="89" max="90" width="1.125" customWidth="true"/>
    <col min="91" max="91" width="24.625" style="286" customWidth="true"/>
    <col min="92" max="92" width="29.75" customWidth="true"/>
    <col min="93" max="98" width="7.875" customWidth="true"/>
    <col min="99" max="100" width="1.125" customWidth="true"/>
    <col min="101" max="101" width="24.625" style="286" customWidth="true"/>
    <col min="102" max="102" width="29.75" customWidth="true"/>
    <col min="103" max="108" width="7.875" customWidth="true"/>
    <col min="109" max="110" width="1.125" customWidth="true"/>
    <col min="111" max="111" width="24.625" style="286" customWidth="true"/>
    <col min="112" max="112" width="29.75" customWidth="true"/>
    <col min="113" max="118" width="7.875" customWidth="true"/>
    <col min="119" max="120" width="1.125" customWidth="true"/>
    <col min="121" max="121" width="24.625" style="286" customWidth="true"/>
    <col min="122" max="122" width="29.75" customWidth="true"/>
    <col min="123" max="128" width="7.875" customWidth="true"/>
    <col min="129" max="130" width="1.125" customWidth="true"/>
    <col min="131" max="131" width="24.625" style="286" customWidth="true"/>
    <col min="132" max="132" width="29.75" customWidth="true"/>
    <col min="133" max="138" width="7.875" customWidth="true"/>
    <col min="139" max="140" width="1.125" customWidth="true"/>
    <col min="141" max="141" width="24.625" style="286" customWidth="true"/>
    <col min="142" max="142" width="29.75" customWidth="true"/>
    <col min="143" max="148" width="7.875" customWidth="true"/>
    <col min="149" max="150" width="1.125" customWidth="true"/>
    <col min="151" max="151" width="24.625" style="286" customWidth="true"/>
    <col min="152" max="152" width="29.75" customWidth="true"/>
    <col min="153" max="158" width="7.875" customWidth="true"/>
    <col min="159" max="160" width="1.125" customWidth="true"/>
    <col min="161" max="161" width="24.625" style="286" customWidth="true"/>
    <col min="162" max="162" width="29.75" customWidth="true"/>
    <col min="163" max="168" width="7.875" customWidth="true"/>
    <col min="169" max="170" width="1.125" customWidth="true"/>
    <col min="171" max="171" width="24.625" style="286" customWidth="true"/>
    <col min="172" max="172" width="29.75" customWidth="true"/>
    <col min="173" max="178" width="7.875" customWidth="true"/>
    <col min="179" max="180" width="1.125" customWidth="true"/>
    <col min="181" max="181" width="24.625" style="286" customWidth="true"/>
    <col min="182" max="182" width="29.75" customWidth="true"/>
    <col min="183" max="188" width="7.875" customWidth="true"/>
    <col min="189" max="190" width="1.125" customWidth="true"/>
    <col min="191" max="191" width="24.625" style="286" customWidth="true"/>
    <col min="192" max="192" width="29.75" customWidth="true"/>
    <col min="193" max="198" width="7.875" customWidth="true"/>
    <col min="199" max="200" width="1.125" customWidth="true"/>
    <col min="201" max="201" width="24.625" style="286" customWidth="true"/>
    <col min="202" max="202" width="29.75" customWidth="true"/>
    <col min="203" max="208" width="7.875" customWidth="true"/>
    <col min="209" max="210" width="1.125" customWidth="true"/>
    <col min="211" max="211" width="24.625" style="286" customWidth="true"/>
    <col min="212" max="212" width="29.75" customWidth="true"/>
    <col min="213" max="218" width="7.875" customWidth="true"/>
    <col min="219" max="220" width="1.125" customWidth="true"/>
    <col min="221" max="221" width="24.625" style="286" customWidth="true"/>
    <col min="222" max="222" width="29.75" customWidth="true"/>
    <col min="223" max="228" width="7.875" customWidth="true"/>
    <col min="229" max="230" width="1.125" customWidth="true"/>
    <col min="231" max="231" width="24.625" style="286" customWidth="true"/>
    <col min="232" max="232" width="29.75" customWidth="true"/>
    <col min="233" max="238" width="7.875" customWidth="true"/>
    <col min="239" max="240" width="1.125" customWidth="true"/>
  </cols>
  <sheetData>
    <row r="1" ht="15.75" customHeight="true" x14ac:dyDescent="0.25">
      <c r="A1" s="306" t="s">
        <v>22</v>
      </c>
      <c r="B1" s="307" t="str">
        <f>'Water Data'!B1</f>
        <v>CEN03</v>
      </c>
      <c r="C1" s="551" t="str">
        <f>'Water Data'!C1:H2</f>
        <v>Haiti</v>
      </c>
      <c r="D1" s="552"/>
      <c r="E1" s="552"/>
      <c r="F1" s="552"/>
      <c r="G1" s="552"/>
      <c r="H1" s="553"/>
      <c r="I1" s="25"/>
      <c r="J1" s="16"/>
      <c r="K1" s="306" t="s">
        <v>22</v>
      </c>
      <c r="L1" s="397" t="str">
        <f>'Water Data'!L1</f>
        <v>CEN11</v>
      </c>
      <c r="M1" s="551" t="str">
        <f>'Water Data'!M1:R2</f>
        <v>Haiti</v>
      </c>
      <c r="N1" s="552"/>
      <c r="O1" s="552"/>
      <c r="P1" s="552"/>
      <c r="Q1" s="552"/>
      <c r="R1" s="553"/>
      <c r="S1" s="25"/>
      <c r="T1" s="16"/>
      <c r="U1" s="306" t="s">
        <v>22</v>
      </c>
      <c r="V1" s="397" t="str">
        <f>'Water Data'!V1</f>
        <v>CEN14</v>
      </c>
      <c r="W1" s="551" t="str">
        <f>'Water Data'!W1:AB2</f>
        <v>Haiti</v>
      </c>
      <c r="X1" s="552"/>
      <c r="Y1" s="552"/>
      <c r="Z1" s="552"/>
      <c r="AA1" s="552"/>
      <c r="AB1" s="553"/>
      <c r="AC1" s="25"/>
      <c r="AD1" s="16"/>
    </row>
    <row r="2" x14ac:dyDescent="0.25">
      <c r="A2" s="308" t="str">
        <f>'Water Data'!A2</f>
        <v>Recensement scholaire, 2003</v>
      </c>
      <c r="B2" s="309"/>
      <c r="C2" s="554"/>
      <c r="D2" s="554"/>
      <c r="E2" s="554"/>
      <c r="F2" s="554"/>
      <c r="G2" s="554"/>
      <c r="H2" s="555"/>
      <c r="I2" s="11"/>
      <c r="J2" s="17"/>
      <c r="K2" s="308" t="str">
        <f>'Water Data'!K2</f>
        <v>Recensement scholaire, 2010-2011</v>
      </c>
      <c r="L2" s="309"/>
      <c r="M2" s="554"/>
      <c r="N2" s="554"/>
      <c r="O2" s="554"/>
      <c r="P2" s="554"/>
      <c r="Q2" s="554"/>
      <c r="R2" s="555"/>
      <c r="S2" s="11"/>
      <c r="T2" s="17"/>
      <c r="U2" s="308" t="str">
        <f>'Water Data'!U2</f>
        <v>Recensement scholaire, 2014</v>
      </c>
      <c r="V2" s="309"/>
      <c r="W2" s="554"/>
      <c r="X2" s="554"/>
      <c r="Y2" s="554"/>
      <c r="Z2" s="554"/>
      <c r="AA2" s="554"/>
      <c r="AB2" s="555"/>
      <c r="AC2" s="11"/>
      <c r="AD2" s="17"/>
    </row>
    <row r="3" x14ac:dyDescent="0.25">
      <c r="A3" s="310" t="str">
        <f>'Water Data'!A3</f>
        <v>Census</v>
      </c>
      <c r="B3" s="311"/>
      <c r="C3" s="556">
        <f>'Water Data'!C3:H3</f>
        <v>2003</v>
      </c>
      <c r="D3" s="557"/>
      <c r="E3" s="557"/>
      <c r="F3" s="557"/>
      <c r="G3" s="557"/>
      <c r="H3" s="558"/>
      <c r="I3" s="11"/>
      <c r="J3" s="17"/>
      <c r="K3" s="310" t="str">
        <f>'Water Data'!K3</f>
        <v>Census</v>
      </c>
      <c r="L3" s="311"/>
      <c r="M3" s="556">
        <f>'Water Data'!M3:R3</f>
        <v>2011</v>
      </c>
      <c r="N3" s="557"/>
      <c r="O3" s="557"/>
      <c r="P3" s="557"/>
      <c r="Q3" s="557"/>
      <c r="R3" s="558"/>
      <c r="S3" s="11"/>
      <c r="T3" s="17"/>
      <c r="U3" s="310" t="str">
        <f>'Water Data'!U3</f>
        <v>Census</v>
      </c>
      <c r="V3" s="311"/>
      <c r="W3" s="556">
        <f>'Water Data'!W3:AB3</f>
        <v>2014</v>
      </c>
      <c r="X3" s="557"/>
      <c r="Y3" s="557"/>
      <c r="Z3" s="557"/>
      <c r="AA3" s="557"/>
      <c r="AB3" s="558"/>
      <c r="AC3" s="11"/>
      <c r="AD3" s="17"/>
    </row>
    <row r="4" s="4" customFormat="true" ht="18" customHeight="true" x14ac:dyDescent="0.25">
      <c r="A4" s="312" t="s">
        <v>187</v>
      </c>
      <c r="B4" s="313" t="s">
        <v>57</v>
      </c>
      <c r="C4" s="314" t="s">
        <v>7</v>
      </c>
      <c r="D4" s="315" t="s">
        <v>1</v>
      </c>
      <c r="E4" s="315" t="s">
        <v>2</v>
      </c>
      <c r="F4" s="315" t="s">
        <v>16</v>
      </c>
      <c r="G4" s="315" t="s">
        <v>17</v>
      </c>
      <c r="H4" s="316" t="s">
        <v>18</v>
      </c>
      <c r="I4" s="26"/>
      <c r="J4" s="18"/>
      <c r="K4" s="312" t="s">
        <v>187</v>
      </c>
      <c r="L4" s="313" t="s">
        <v>57</v>
      </c>
      <c r="M4" s="314" t="s">
        <v>7</v>
      </c>
      <c r="N4" s="315" t="s">
        <v>1</v>
      </c>
      <c r="O4" s="315" t="s">
        <v>2</v>
      </c>
      <c r="P4" s="315" t="s">
        <v>16</v>
      </c>
      <c r="Q4" s="315" t="s">
        <v>17</v>
      </c>
      <c r="R4" s="316" t="s">
        <v>18</v>
      </c>
      <c r="S4" s="26"/>
      <c r="T4" s="18"/>
      <c r="U4" s="312" t="s">
        <v>187</v>
      </c>
      <c r="V4" s="313" t="s">
        <v>57</v>
      </c>
      <c r="W4" s="314" t="s">
        <v>7</v>
      </c>
      <c r="X4" s="315" t="s">
        <v>1</v>
      </c>
      <c r="Y4" s="315" t="s">
        <v>2</v>
      </c>
      <c r="Z4" s="315" t="s">
        <v>16</v>
      </c>
      <c r="AA4" s="315" t="s">
        <v>17</v>
      </c>
      <c r="AB4" s="316" t="s">
        <v>18</v>
      </c>
      <c r="AC4" s="26"/>
      <c r="AD4" s="18"/>
      <c r="AE4" s="287"/>
      <c r="AO4" s="287"/>
      <c r="AY4" s="287"/>
      <c r="AZ4" s="287"/>
      <c r="BA4" s="387"/>
      <c r="BB4" s="387"/>
      <c r="BC4" s="387"/>
      <c r="BD4" s="387"/>
      <c r="BE4" s="387"/>
      <c r="BF4" s="387"/>
      <c r="BI4" s="287"/>
      <c r="BS4" s="287"/>
      <c r="CC4" s="287"/>
      <c r="CM4" s="287"/>
      <c r="CW4" s="287"/>
      <c r="DG4" s="287"/>
      <c r="DQ4" s="287"/>
      <c r="EA4" s="287"/>
      <c r="EK4" s="287"/>
      <c r="EU4" s="287"/>
      <c r="FE4" s="287"/>
      <c r="FO4" s="287"/>
      <c r="FY4" s="287"/>
      <c r="GI4" s="287"/>
      <c r="GS4" s="287"/>
      <c r="HC4" s="287"/>
      <c r="HM4" s="287"/>
      <c r="HW4" s="287"/>
    </row>
    <row r="5" s="4" customFormat="true" x14ac:dyDescent="0.25">
      <c r="A5" s="279"/>
      <c r="B5" s="15" t="s">
        <v>3</v>
      </c>
      <c r="C5" s="9">
        <f t="shared" ref="C5:F5" si="0">IF(COUNTA(C15)=0,"",C15)</f>
        <v>60</v>
      </c>
      <c r="D5" s="9" t="str">
        <f t="shared" si="0"/>
        <v/>
      </c>
      <c r="E5" s="9" t="str">
        <f t="shared" si="0"/>
        <v/>
      </c>
      <c r="F5" s="9" t="str">
        <f t="shared" si="0"/>
        <v/>
      </c>
      <c r="G5" s="9"/>
      <c r="H5" s="31"/>
      <c r="I5" s="26"/>
      <c r="J5" s="18"/>
      <c r="K5" s="279"/>
      <c r="L5" s="15" t="s">
        <v>3</v>
      </c>
      <c r="M5" s="9" t="str">
        <f t="shared" ref="M5:P5" si="1">IF(COUNTA(M15)=0,"",M15)</f>
        <v/>
      </c>
      <c r="N5" s="9" t="str">
        <f t="shared" si="1"/>
        <v/>
      </c>
      <c r="O5" s="9" t="str">
        <f t="shared" si="1"/>
        <v/>
      </c>
      <c r="P5" s="9" t="str">
        <f t="shared" si="1"/>
        <v/>
      </c>
      <c r="Q5" s="9"/>
      <c r="R5" s="31"/>
      <c r="S5" s="26"/>
      <c r="T5" s="18"/>
      <c r="U5" s="279"/>
      <c r="V5" s="15" t="s">
        <v>3</v>
      </c>
      <c r="W5" s="9" t="str">
        <f t="shared" ref="W5:Z5" si="2">IF(COUNTA(W15)=0,"",W15)</f>
        <v/>
      </c>
      <c r="X5" s="9" t="str">
        <f t="shared" si="2"/>
        <v/>
      </c>
      <c r="Y5" s="9" t="str">
        <f t="shared" si="2"/>
        <v/>
      </c>
      <c r="Z5" s="9" t="str">
        <f t="shared" si="2"/>
        <v/>
      </c>
      <c r="AA5" s="9"/>
      <c r="AB5" s="31"/>
      <c r="AC5" s="26"/>
      <c r="AD5" s="18"/>
      <c r="AE5" s="287"/>
      <c r="AO5" s="287"/>
      <c r="AY5" s="287"/>
      <c r="AZ5" s="287"/>
      <c r="BA5" s="387"/>
      <c r="BB5" s="387"/>
      <c r="BC5" s="387"/>
      <c r="BD5" s="387"/>
      <c r="BE5" s="387"/>
      <c r="BF5" s="387"/>
      <c r="BI5" s="287"/>
      <c r="BS5" s="287"/>
      <c r="CC5" s="287"/>
      <c r="CM5" s="287"/>
      <c r="CW5" s="287"/>
      <c r="DG5" s="287"/>
      <c r="DQ5" s="287"/>
      <c r="EA5" s="287"/>
      <c r="EK5" s="287"/>
      <c r="EU5" s="287"/>
      <c r="FE5" s="287"/>
      <c r="FO5" s="287"/>
      <c r="FY5" s="287"/>
      <c r="GI5" s="287"/>
      <c r="GS5" s="287"/>
      <c r="HC5" s="287"/>
      <c r="HM5" s="287"/>
      <c r="HW5" s="287"/>
    </row>
    <row r="6" s="4" customFormat="true" x14ac:dyDescent="0.25">
      <c r="A6" s="279"/>
      <c r="B6" s="15" t="s">
        <v>0</v>
      </c>
      <c r="C6" s="9">
        <f>IF((COUNTA(C16:C27)=0)+(COUNTA(C15)=0),"",100-C15-SUMPRODUCT(B16:B27,C16:C27))</f>
        <v>20</v>
      </c>
      <c r="D6" s="9" t="str">
        <f>IF((COUNTA(D16:D27)=0)+(COUNTA(D15)=0),"",100-D15-SUMPRODUCT(B16:B27,D16:D27))</f>
        <v/>
      </c>
      <c r="E6" s="9" t="str">
        <f>IF((COUNTA(E16:E27)=0)+(COUNTA(E15)=0),"",100-E15-SUMPRODUCT(B16:B27,E16:E27))</f>
        <v/>
      </c>
      <c r="F6" s="9" t="str">
        <f>IF((COUNTA(F16:F27)=0)+(COUNTA(F15)=0),"",100-F15-SUMPRODUCT(B16:B27,F16:F27))</f>
        <v/>
      </c>
      <c r="G6" s="9"/>
      <c r="H6" s="31"/>
      <c r="I6" s="26"/>
      <c r="J6" s="18"/>
      <c r="K6" s="27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279"/>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1"/>
      <c r="AC6" s="26"/>
      <c r="AD6" s="18"/>
      <c r="AE6" s="287"/>
      <c r="AO6" s="287"/>
      <c r="AY6" s="287"/>
      <c r="AZ6" s="287"/>
      <c r="BA6" s="387"/>
      <c r="BB6" s="387"/>
      <c r="BC6" s="387"/>
      <c r="BD6" s="387"/>
      <c r="BE6" s="387"/>
      <c r="BF6" s="387"/>
      <c r="BI6" s="287"/>
      <c r="BS6" s="287"/>
      <c r="CC6" s="287"/>
      <c r="CM6" s="287"/>
      <c r="CW6" s="287"/>
      <c r="DG6" s="287"/>
      <c r="DQ6" s="287"/>
      <c r="EA6" s="287"/>
      <c r="EK6" s="287"/>
      <c r="EU6" s="287"/>
      <c r="FE6" s="287"/>
      <c r="FO6" s="287"/>
      <c r="FY6" s="287"/>
      <c r="GI6" s="287"/>
      <c r="GS6" s="287"/>
      <c r="HC6" s="287"/>
      <c r="HM6" s="287"/>
      <c r="HW6" s="287"/>
    </row>
    <row r="7" s="4" customFormat="true" x14ac:dyDescent="0.25">
      <c r="A7" s="279"/>
      <c r="B7" s="15" t="s">
        <v>19</v>
      </c>
      <c r="C7" s="9">
        <f>IF(COUNTA(C16:C27)=0,"",SUMPRODUCT(C16:C27,B16:B27))</f>
        <v>20</v>
      </c>
      <c r="D7" s="9" t="str">
        <f>IF(COUNTA(D16:D27)=0,"",SUMPRODUCT(D16:D27,B16:B27))</f>
        <v/>
      </c>
      <c r="E7" s="9" t="str">
        <f>IF(COUNTA(E16:E27)=0,"",SUMPRODUCT(E16:E27,B16:B27))</f>
        <v/>
      </c>
      <c r="F7" s="9" t="str">
        <f>IF(COUNTA(F16:F27)=0,"",SUMPRODUCT(F16:F27,B16:B27))</f>
        <v/>
      </c>
      <c r="G7" s="9" t="str">
        <f>IF(COUNTA(G16:G27)=0,"",SUMPRODUCT(G16:G27,B16:B27))</f>
        <v/>
      </c>
      <c r="H7" s="133" t="str">
        <f>IF(COUNTA(H16:H27)=0,"",SUMPRODUCT(H16:H27,B16:B27))</f>
        <v/>
      </c>
      <c r="I7" s="26"/>
      <c r="J7" s="18"/>
      <c r="K7" s="279"/>
      <c r="L7" s="15" t="s">
        <v>19</v>
      </c>
      <c r="M7" s="9">
        <f>IF(COUNTA(M16:M27)=0,"",SUMPRODUCT(M16:M27,L16:L27))</f>
        <v>47.707308503162338</v>
      </c>
      <c r="N7" s="9">
        <f>IF(COUNTA(N16:N27)=0,"",SUMPRODUCT(N16:N27,L16:L27))</f>
        <v>54.17580999096424</v>
      </c>
      <c r="O7" s="9">
        <f>IF(COUNTA(O16:O27)=0,"",SUMPRODUCT(O16:O27,L16:L27))</f>
        <v>42.11598242040948</v>
      </c>
      <c r="P7" s="9" t="str">
        <f>IF(COUNTA(P16:P27)=0,"",SUMPRODUCT(P16:P27,L16:L27))</f>
        <v/>
      </c>
      <c r="Q7" s="9">
        <f>IF(COUNTA(Q16:Q27)=0,"",SUMPRODUCT(Q16:Q27,L16:L27))</f>
        <v>50.935000000000002</v>
      </c>
      <c r="R7" s="133">
        <f>IF(COUNTA(R16:R27)=0,"",SUMPRODUCT(R16:R27,L16:L27))</f>
        <v>34.5</v>
      </c>
      <c r="S7" s="26"/>
      <c r="T7" s="18"/>
      <c r="U7" s="279"/>
      <c r="V7" s="15" t="s">
        <v>19</v>
      </c>
      <c r="W7" s="9" t="str">
        <f>IF(COUNTA(W16:W27)=0,"",SUMPRODUCT(W16:W27,V16:V27))</f>
        <v/>
      </c>
      <c r="X7" s="9" t="str">
        <f>IF(COUNTA(X16:X27)=0,"",SUMPRODUCT(X16:X27,V16:V27))</f>
        <v/>
      </c>
      <c r="Y7" s="9" t="str">
        <f>IF(COUNTA(Y16:Y27)=0,"",SUMPRODUCT(Y16:Y27,V16:V27))</f>
        <v/>
      </c>
      <c r="Z7" s="9" t="str">
        <f>IF(COUNTA(Z16:Z27)=0,"",SUMPRODUCT(Z16:Z27,V16:V27))</f>
        <v/>
      </c>
      <c r="AA7" s="9">
        <f>IF(COUNTA(AA16:AA27)=0,"",SUMPRODUCT(AA16:AA27,V16:V27))</f>
        <v>43.933435078656963</v>
      </c>
      <c r="AB7" s="133" t="str">
        <f>IF(COUNTA(AB16:AB27)=0,"",SUMPRODUCT(AB16:AB27,V16:V27))</f>
        <v/>
      </c>
      <c r="AC7" s="26"/>
      <c r="AD7" s="18"/>
      <c r="AE7" s="287"/>
      <c r="AO7" s="287"/>
      <c r="AY7" s="287"/>
      <c r="AZ7" s="287"/>
      <c r="BA7" s="387"/>
      <c r="BB7" s="387"/>
      <c r="BC7" s="387"/>
      <c r="BD7" s="387"/>
      <c r="BE7" s="387"/>
      <c r="BF7" s="387"/>
      <c r="BI7" s="287"/>
      <c r="BS7" s="287"/>
      <c r="CC7" s="287"/>
      <c r="CM7" s="287"/>
      <c r="CW7" s="287"/>
      <c r="DG7" s="287"/>
      <c r="DQ7" s="287"/>
      <c r="EA7" s="287"/>
      <c r="EK7" s="287"/>
      <c r="EU7" s="287"/>
      <c r="FE7" s="287"/>
      <c r="FO7" s="287"/>
      <c r="FY7" s="287"/>
      <c r="GI7" s="287"/>
      <c r="GS7" s="287"/>
      <c r="HC7" s="287"/>
      <c r="HM7" s="287"/>
      <c r="HW7" s="287"/>
    </row>
    <row r="8" s="4" customFormat="true" x14ac:dyDescent="0.25">
      <c r="A8" s="279"/>
      <c r="B8" s="81" t="s">
        <v>54</v>
      </c>
      <c r="C8" s="20"/>
      <c r="D8" s="20"/>
      <c r="E8" s="20"/>
      <c r="F8" s="20"/>
      <c r="G8" s="20"/>
      <c r="H8" s="133"/>
      <c r="I8" s="26"/>
      <c r="J8" s="18"/>
      <c r="K8" s="279"/>
      <c r="L8" s="81" t="s">
        <v>54</v>
      </c>
      <c r="M8" s="20"/>
      <c r="N8" s="20"/>
      <c r="O8" s="20"/>
      <c r="P8" s="20"/>
      <c r="Q8" s="20"/>
      <c r="R8" s="133"/>
      <c r="S8" s="26"/>
      <c r="T8" s="18"/>
      <c r="U8" s="279"/>
      <c r="V8" s="81" t="s">
        <v>54</v>
      </c>
      <c r="W8" s="20"/>
      <c r="X8" s="20"/>
      <c r="Y8" s="20"/>
      <c r="Z8" s="20"/>
      <c r="AA8" s="20"/>
      <c r="AB8" s="133"/>
      <c r="AC8" s="26"/>
      <c r="AD8" s="18"/>
      <c r="AE8" s="287"/>
      <c r="AO8" s="287"/>
      <c r="AY8" s="287"/>
      <c r="AZ8" s="287"/>
      <c r="BA8" s="387"/>
      <c r="BB8" s="387"/>
      <c r="BC8" s="387"/>
      <c r="BD8" s="387"/>
      <c r="BE8" s="387"/>
      <c r="BF8" s="387"/>
      <c r="BI8" s="287"/>
      <c r="BS8" s="287"/>
      <c r="CC8" s="287"/>
      <c r="CM8" s="287"/>
      <c r="CW8" s="287"/>
      <c r="DG8" s="287"/>
      <c r="DQ8" s="287"/>
      <c r="EA8" s="287"/>
      <c r="EK8" s="287"/>
      <c r="EU8" s="287"/>
      <c r="FE8" s="287"/>
      <c r="FO8" s="287"/>
      <c r="FY8" s="287"/>
      <c r="GI8" s="287"/>
      <c r="GS8" s="287"/>
      <c r="HC8" s="287"/>
      <c r="HM8" s="287"/>
      <c r="HW8" s="287"/>
    </row>
    <row r="9" s="4" customFormat="true" x14ac:dyDescent="0.25">
      <c r="A9" s="279"/>
      <c r="B9" s="81" t="s">
        <v>59</v>
      </c>
      <c r="C9" s="20"/>
      <c r="D9" s="20"/>
      <c r="E9" s="20"/>
      <c r="F9" s="20"/>
      <c r="G9" s="20"/>
      <c r="H9" s="133"/>
      <c r="I9" s="26"/>
      <c r="J9" s="18"/>
      <c r="K9" s="279"/>
      <c r="L9" s="81" t="s">
        <v>59</v>
      </c>
      <c r="M9" s="20"/>
      <c r="N9" s="20"/>
      <c r="O9" s="20"/>
      <c r="P9" s="20"/>
      <c r="Q9" s="20"/>
      <c r="R9" s="133"/>
      <c r="S9" s="26"/>
      <c r="T9" s="18"/>
      <c r="U9" s="279"/>
      <c r="V9" s="81" t="s">
        <v>59</v>
      </c>
      <c r="W9" s="20"/>
      <c r="X9" s="20"/>
      <c r="Y9" s="20"/>
      <c r="Z9" s="20"/>
      <c r="AA9" s="20"/>
      <c r="AB9" s="133"/>
      <c r="AC9" s="26"/>
      <c r="AD9" s="18"/>
      <c r="AE9" s="287"/>
      <c r="AO9" s="287"/>
      <c r="AY9" s="287"/>
      <c r="AZ9" s="287"/>
      <c r="BA9" s="387"/>
      <c r="BB9" s="387"/>
      <c r="BC9" s="387"/>
      <c r="BD9" s="387"/>
      <c r="BE9" s="387"/>
      <c r="BF9" s="387"/>
      <c r="BI9" s="287"/>
      <c r="BS9" s="287"/>
      <c r="CC9" s="287"/>
      <c r="CM9" s="287"/>
      <c r="CW9" s="287"/>
      <c r="DG9" s="287"/>
      <c r="DQ9" s="287"/>
      <c r="EA9" s="287"/>
      <c r="EK9" s="287"/>
      <c r="EU9" s="287"/>
      <c r="FE9" s="287"/>
      <c r="FO9" s="287"/>
      <c r="FY9" s="287"/>
      <c r="GI9" s="287"/>
      <c r="GS9" s="287"/>
      <c r="HC9" s="287"/>
      <c r="HM9" s="287"/>
      <c r="HW9" s="287"/>
    </row>
    <row r="10" s="4" customFormat="true" x14ac:dyDescent="0.25">
      <c r="A10" s="279"/>
      <c r="B10" s="81" t="s">
        <v>120</v>
      </c>
      <c r="C10" s="20"/>
      <c r="D10" s="20"/>
      <c r="E10" s="20"/>
      <c r="F10" s="20"/>
      <c r="G10" s="20"/>
      <c r="H10" s="133"/>
      <c r="I10" s="26"/>
      <c r="J10" s="18"/>
      <c r="K10" s="279"/>
      <c r="L10" s="81" t="s">
        <v>120</v>
      </c>
      <c r="M10" s="20"/>
      <c r="N10" s="20"/>
      <c r="O10" s="20"/>
      <c r="P10" s="20"/>
      <c r="Q10" s="20"/>
      <c r="R10" s="133"/>
      <c r="S10" s="26"/>
      <c r="T10" s="18"/>
      <c r="U10" s="279"/>
      <c r="V10" s="81" t="s">
        <v>120</v>
      </c>
      <c r="W10" s="20"/>
      <c r="X10" s="20"/>
      <c r="Y10" s="20"/>
      <c r="Z10" s="20"/>
      <c r="AA10" s="20"/>
      <c r="AB10" s="133"/>
      <c r="AC10" s="26"/>
      <c r="AD10" s="18"/>
      <c r="AE10" s="287"/>
      <c r="AO10" s="287"/>
      <c r="AY10" s="287"/>
      <c r="AZ10" s="287"/>
      <c r="BA10" s="387"/>
      <c r="BB10" s="387"/>
      <c r="BC10" s="387"/>
      <c r="BD10" s="387"/>
      <c r="BE10" s="387"/>
      <c r="BF10" s="387"/>
      <c r="BI10" s="287"/>
      <c r="BS10" s="287"/>
      <c r="CC10" s="287"/>
      <c r="CM10" s="287"/>
      <c r="CW10" s="287"/>
      <c r="DG10" s="287"/>
      <c r="DQ10" s="287"/>
      <c r="EA10" s="287"/>
      <c r="EK10" s="287"/>
      <c r="EU10" s="287"/>
      <c r="FE10" s="287"/>
      <c r="FO10" s="287"/>
      <c r="FY10" s="287"/>
      <c r="GI10" s="287"/>
      <c r="GS10" s="287"/>
      <c r="HC10" s="287"/>
      <c r="HM10" s="287"/>
      <c r="HW10" s="287"/>
    </row>
    <row r="11" s="4" customFormat="true" x14ac:dyDescent="0.25">
      <c r="A11" s="279"/>
      <c r="B11" s="120" t="s">
        <v>21</v>
      </c>
      <c r="C11" s="134"/>
      <c r="D11" s="20"/>
      <c r="E11" s="20"/>
      <c r="F11" s="20"/>
      <c r="G11" s="20"/>
      <c r="H11" s="133"/>
      <c r="I11" s="26"/>
      <c r="J11" s="18"/>
      <c r="K11" s="279"/>
      <c r="L11" s="120" t="s">
        <v>21</v>
      </c>
      <c r="M11" s="134"/>
      <c r="N11" s="20"/>
      <c r="O11" s="20"/>
      <c r="P11" s="20"/>
      <c r="Q11" s="20"/>
      <c r="R11" s="133"/>
      <c r="S11" s="26"/>
      <c r="T11" s="18"/>
      <c r="U11" s="279"/>
      <c r="V11" s="120" t="s">
        <v>21</v>
      </c>
      <c r="W11" s="134"/>
      <c r="X11" s="20"/>
      <c r="Y11" s="20"/>
      <c r="Z11" s="20"/>
      <c r="AA11" s="20"/>
      <c r="AB11" s="133"/>
      <c r="AC11" s="26"/>
      <c r="AD11" s="18"/>
      <c r="AE11" s="287"/>
      <c r="AO11" s="287"/>
      <c r="AY11" s="287"/>
      <c r="AZ11" s="287"/>
      <c r="BA11" s="387"/>
      <c r="BB11" s="387"/>
      <c r="BC11" s="387"/>
      <c r="BD11" s="387"/>
      <c r="BE11" s="387"/>
      <c r="BF11" s="387"/>
      <c r="BI11" s="287"/>
      <c r="BS11" s="287"/>
      <c r="CC11" s="287"/>
      <c r="CM11" s="287"/>
      <c r="CW11" s="287"/>
      <c r="DG11" s="287"/>
      <c r="DQ11" s="287"/>
      <c r="EA11" s="287"/>
      <c r="EK11" s="287"/>
      <c r="EU11" s="287"/>
      <c r="FE11" s="287"/>
      <c r="FO11" s="287"/>
      <c r="FY11" s="287"/>
      <c r="GI11" s="287"/>
      <c r="GS11" s="287"/>
      <c r="HC11" s="287"/>
      <c r="HM11" s="287"/>
      <c r="HW11" s="287"/>
    </row>
    <row r="12" s="4" customFormat="true" x14ac:dyDescent="0.25">
      <c r="A12" s="279"/>
      <c r="B12" s="120" t="s">
        <v>30</v>
      </c>
      <c r="C12" s="20"/>
      <c r="D12" s="7"/>
      <c r="E12" s="7"/>
      <c r="F12" s="7"/>
      <c r="G12" s="7"/>
      <c r="H12" s="28"/>
      <c r="I12" s="26"/>
      <c r="J12" s="18"/>
      <c r="K12" s="279"/>
      <c r="L12" s="120" t="s">
        <v>30</v>
      </c>
      <c r="M12" s="20"/>
      <c r="N12" s="7"/>
      <c r="O12" s="7"/>
      <c r="P12" s="7"/>
      <c r="Q12" s="7"/>
      <c r="R12" s="28"/>
      <c r="S12" s="26"/>
      <c r="T12" s="18"/>
      <c r="U12" s="279"/>
      <c r="V12" s="120" t="s">
        <v>30</v>
      </c>
      <c r="W12" s="20"/>
      <c r="X12" s="7"/>
      <c r="Y12" s="7"/>
      <c r="Z12" s="7"/>
      <c r="AA12" s="7"/>
      <c r="AB12" s="28"/>
      <c r="AC12" s="26"/>
      <c r="AD12" s="18"/>
      <c r="AE12" s="287"/>
      <c r="AO12" s="287"/>
      <c r="AY12" s="287"/>
      <c r="AZ12" s="287"/>
      <c r="BA12" s="387"/>
      <c r="BB12" s="387"/>
      <c r="BC12" s="387"/>
      <c r="BD12" s="387"/>
      <c r="BE12" s="387"/>
      <c r="BF12" s="387"/>
      <c r="BI12" s="287"/>
      <c r="BS12" s="287"/>
      <c r="CC12" s="287"/>
      <c r="CM12" s="287"/>
      <c r="CW12" s="287"/>
      <c r="DG12" s="287"/>
      <c r="DQ12" s="287"/>
      <c r="EA12" s="287"/>
      <c r="EK12" s="287"/>
      <c r="EU12" s="287"/>
      <c r="FE12" s="287"/>
      <c r="FO12" s="287"/>
      <c r="FY12" s="287"/>
      <c r="GI12" s="287"/>
      <c r="GS12" s="287"/>
      <c r="HC12" s="287"/>
      <c r="HM12" s="287"/>
      <c r="HW12" s="287"/>
    </row>
    <row r="13" s="1" customFormat="true" ht="15.75" customHeight="true" x14ac:dyDescent="0.2">
      <c r="A13" s="279"/>
      <c r="B13" s="120" t="s">
        <v>189</v>
      </c>
      <c r="C13" s="20"/>
      <c r="D13" s="20"/>
      <c r="E13" s="20"/>
      <c r="F13" s="20"/>
      <c r="G13" s="20"/>
      <c r="H13" s="133"/>
      <c r="I13" s="26"/>
      <c r="J13" s="18"/>
      <c r="K13" s="279"/>
      <c r="L13" s="120" t="s">
        <v>189</v>
      </c>
      <c r="M13" s="20"/>
      <c r="N13" s="20"/>
      <c r="O13" s="20"/>
      <c r="P13" s="20"/>
      <c r="Q13" s="20"/>
      <c r="R13" s="133"/>
      <c r="S13" s="26"/>
      <c r="T13" s="18"/>
      <c r="U13" s="279"/>
      <c r="V13" s="120" t="s">
        <v>189</v>
      </c>
      <c r="W13" s="20"/>
      <c r="X13" s="20"/>
      <c r="Y13" s="20"/>
      <c r="Z13" s="20"/>
      <c r="AA13" s="20"/>
      <c r="AB13" s="133"/>
      <c r="AC13" s="26"/>
      <c r="AD13" s="18"/>
      <c r="AE13" s="288"/>
      <c r="AO13" s="288"/>
      <c r="AY13" s="288"/>
      <c r="AZ13" s="288"/>
      <c r="BA13" s="392"/>
      <c r="BB13" s="392"/>
      <c r="BC13" s="392"/>
      <c r="BD13" s="392"/>
      <c r="BE13" s="392"/>
      <c r="BF13" s="392"/>
      <c r="BI13" s="288"/>
      <c r="BS13" s="288"/>
      <c r="CC13" s="288"/>
      <c r="CM13" s="288"/>
      <c r="CW13" s="288"/>
      <c r="DG13" s="288"/>
      <c r="DQ13" s="288"/>
      <c r="EA13" s="288"/>
      <c r="EK13" s="288"/>
      <c r="EU13" s="288"/>
      <c r="FE13" s="288"/>
      <c r="FO13" s="288"/>
      <c r="FY13" s="288"/>
      <c r="GI13" s="288"/>
      <c r="GS13" s="288"/>
      <c r="HC13" s="288"/>
      <c r="HM13" s="288"/>
      <c r="HW13" s="288"/>
    </row>
    <row r="14" s="14" customFormat="true" ht="18" customHeight="true" x14ac:dyDescent="0.25">
      <c r="A14" s="312" t="s">
        <v>58</v>
      </c>
      <c r="B14" s="317" t="s">
        <v>27</v>
      </c>
      <c r="C14" s="318"/>
      <c r="D14" s="318"/>
      <c r="E14" s="318"/>
      <c r="F14" s="319"/>
      <c r="G14" s="319"/>
      <c r="H14" s="320"/>
      <c r="I14" s="26"/>
      <c r="J14" s="18"/>
      <c r="K14" s="312" t="s">
        <v>58</v>
      </c>
      <c r="L14" s="317" t="s">
        <v>27</v>
      </c>
      <c r="M14" s="318"/>
      <c r="N14" s="318"/>
      <c r="O14" s="318"/>
      <c r="P14" s="319"/>
      <c r="Q14" s="319"/>
      <c r="R14" s="320"/>
      <c r="S14" s="26"/>
      <c r="T14" s="18"/>
      <c r="U14" s="312" t="s">
        <v>58</v>
      </c>
      <c r="V14" s="317" t="s">
        <v>27</v>
      </c>
      <c r="W14" s="318"/>
      <c r="X14" s="318"/>
      <c r="Y14" s="318"/>
      <c r="Z14" s="319"/>
      <c r="AA14" s="319"/>
      <c r="AB14" s="320"/>
      <c r="AC14" s="26"/>
      <c r="AD14" s="18"/>
      <c r="AE14" s="289"/>
      <c r="AO14" s="289"/>
      <c r="AY14" s="289"/>
      <c r="AZ14" s="289"/>
      <c r="BA14" s="388"/>
      <c r="BB14" s="388"/>
      <c r="BC14" s="388"/>
      <c r="BD14" s="388"/>
      <c r="BE14" s="388"/>
      <c r="BF14" s="388"/>
      <c r="BI14" s="289"/>
      <c r="BS14" s="289"/>
      <c r="CC14" s="289"/>
      <c r="CM14" s="289"/>
      <c r="CW14" s="289"/>
      <c r="DG14" s="289"/>
      <c r="DQ14" s="289"/>
      <c r="EA14" s="289"/>
      <c r="EK14" s="289"/>
      <c r="EU14" s="289"/>
      <c r="FE14" s="289"/>
      <c r="FO14" s="289"/>
      <c r="FY14" s="289"/>
      <c r="GI14" s="289"/>
      <c r="GS14" s="289"/>
      <c r="HC14" s="289"/>
      <c r="HM14" s="289"/>
      <c r="HW14" s="289"/>
    </row>
    <row r="15" x14ac:dyDescent="0.25">
      <c r="A15" s="280" t="s">
        <v>31</v>
      </c>
      <c r="B15" s="21">
        <v>0</v>
      </c>
      <c r="C15" s="134">
        <v>60</v>
      </c>
      <c r="D15" s="80"/>
      <c r="E15" s="80"/>
      <c r="F15" s="7"/>
      <c r="G15" s="7"/>
      <c r="H15" s="28"/>
      <c r="I15" s="11"/>
      <c r="J15" s="17"/>
      <c r="K15" s="280" t="s">
        <v>31</v>
      </c>
      <c r="L15" s="21">
        <v>0</v>
      </c>
      <c r="M15" s="134"/>
      <c r="N15" s="80"/>
      <c r="O15" s="80"/>
      <c r="P15" s="7"/>
      <c r="Q15" s="7"/>
      <c r="R15" s="28"/>
      <c r="S15" s="11"/>
      <c r="T15" s="17"/>
      <c r="U15" s="280" t="s">
        <v>31</v>
      </c>
      <c r="V15" s="21">
        <v>0</v>
      </c>
      <c r="W15" s="134"/>
      <c r="X15" s="80"/>
      <c r="Y15" s="80"/>
      <c r="Z15" s="7"/>
      <c r="AA15" s="134">
        <f>100-AA17</f>
        <v>12.133129842686074</v>
      </c>
      <c r="AB15" s="28"/>
      <c r="AC15" s="11"/>
      <c r="AD15" s="17"/>
      <c r="AZ15" s="389"/>
      <c r="BA15" s="387"/>
      <c r="BB15" s="387"/>
      <c r="BC15" s="387"/>
      <c r="BD15" s="387"/>
      <c r="BE15" s="387"/>
      <c r="BF15" s="387"/>
    </row>
    <row r="16" s="2" customFormat="true" x14ac:dyDescent="0.25">
      <c r="A16" s="280" t="s">
        <v>116</v>
      </c>
      <c r="B16" s="135">
        <v>0</v>
      </c>
      <c r="C16" s="80"/>
      <c r="D16" s="80"/>
      <c r="E16" s="80"/>
      <c r="F16" s="7"/>
      <c r="G16" s="7"/>
      <c r="H16" s="28"/>
      <c r="I16" s="11"/>
      <c r="J16" s="17"/>
      <c r="K16" s="280" t="s">
        <v>116</v>
      </c>
      <c r="L16" s="135">
        <v>0</v>
      </c>
      <c r="M16" s="80"/>
      <c r="N16" s="80"/>
      <c r="O16" s="80"/>
      <c r="P16" s="7"/>
      <c r="Q16" s="7"/>
      <c r="R16" s="28"/>
      <c r="S16" s="11"/>
      <c r="T16" s="17"/>
      <c r="U16" s="280" t="s">
        <v>116</v>
      </c>
      <c r="V16" s="135">
        <v>0</v>
      </c>
      <c r="W16" s="80"/>
      <c r="X16" s="80"/>
      <c r="Y16" s="80"/>
      <c r="Z16" s="7"/>
      <c r="AA16" s="7"/>
      <c r="AB16" s="28"/>
      <c r="AC16" s="11"/>
      <c r="AD16" s="17"/>
      <c r="AE16" s="290"/>
      <c r="AO16" s="290"/>
      <c r="AY16" s="290"/>
      <c r="AZ16" s="390"/>
      <c r="BA16" s="393"/>
      <c r="BB16" s="393"/>
      <c r="BC16" s="393"/>
      <c r="BD16" s="393"/>
      <c r="BE16" s="393"/>
      <c r="BF16" s="393"/>
      <c r="BI16" s="290"/>
      <c r="BS16" s="290"/>
      <c r="CC16" s="290"/>
      <c r="CM16" s="290"/>
      <c r="CW16" s="290"/>
      <c r="DG16" s="290"/>
      <c r="DQ16" s="290"/>
      <c r="EA16" s="290"/>
      <c r="EK16" s="290"/>
      <c r="EU16" s="290"/>
      <c r="FE16" s="290"/>
      <c r="FO16" s="290"/>
      <c r="FY16" s="290"/>
      <c r="GI16" s="290"/>
      <c r="GS16" s="290"/>
      <c r="HC16" s="290"/>
      <c r="HM16" s="290"/>
      <c r="HW16" s="290"/>
    </row>
    <row r="17" s="2" customFormat="true" x14ac:dyDescent="0.25">
      <c r="A17" s="281" t="s">
        <v>214</v>
      </c>
      <c r="B17" s="22">
        <v>0.5</v>
      </c>
      <c r="C17" s="134">
        <v>40</v>
      </c>
      <c r="D17" s="80"/>
      <c r="E17" s="80"/>
      <c r="F17" s="7"/>
      <c r="G17" s="7"/>
      <c r="H17" s="28"/>
      <c r="I17" s="11"/>
      <c r="J17" s="17"/>
      <c r="K17" s="281" t="s">
        <v>202</v>
      </c>
      <c r="L17" s="22">
        <v>1</v>
      </c>
      <c r="M17" s="134">
        <v>15.0679315999063</v>
      </c>
      <c r="N17" s="80">
        <v>24.267458370982315</v>
      </c>
      <c r="O17" s="80">
        <v>7.4284489227141179</v>
      </c>
      <c r="P17" s="7"/>
      <c r="Q17" s="7">
        <v>14.81</v>
      </c>
      <c r="R17" s="28">
        <v>16.079999999999998</v>
      </c>
      <c r="S17" s="11"/>
      <c r="T17" s="17"/>
      <c r="U17" s="281" t="s">
        <v>215</v>
      </c>
      <c r="V17" s="22">
        <v>0.5</v>
      </c>
      <c r="W17" s="134"/>
      <c r="X17" s="80"/>
      <c r="Y17" s="80"/>
      <c r="Z17" s="7"/>
      <c r="AA17" s="134">
        <v>87.866870157313926</v>
      </c>
      <c r="AB17" s="28"/>
      <c r="AC17" s="11"/>
      <c r="AD17" s="17"/>
      <c r="AE17" s="290"/>
      <c r="AO17" s="290"/>
      <c r="AY17" s="290"/>
      <c r="AZ17" s="390"/>
      <c r="BA17" s="393"/>
      <c r="BB17" s="393"/>
      <c r="BC17" s="393"/>
      <c r="BD17" s="393"/>
      <c r="BE17" s="393"/>
      <c r="BF17" s="393"/>
      <c r="BI17" s="290"/>
      <c r="BS17" s="290"/>
      <c r="CC17" s="290"/>
      <c r="CM17" s="290"/>
      <c r="CW17" s="290"/>
      <c r="DG17" s="290"/>
      <c r="DQ17" s="290"/>
      <c r="EA17" s="290"/>
      <c r="EK17" s="290"/>
      <c r="EU17" s="290"/>
      <c r="FE17" s="290"/>
      <c r="FO17" s="290"/>
      <c r="FY17" s="290"/>
      <c r="GI17" s="290"/>
      <c r="GS17" s="290"/>
      <c r="HC17" s="290"/>
      <c r="HM17" s="290"/>
      <c r="HW17" s="290"/>
    </row>
    <row r="18" s="2" customFormat="true" x14ac:dyDescent="0.25">
      <c r="A18" s="281"/>
      <c r="B18" s="23"/>
      <c r="C18" s="80"/>
      <c r="D18" s="7"/>
      <c r="E18" s="7"/>
      <c r="F18" s="7"/>
      <c r="G18" s="7"/>
      <c r="H18" s="28"/>
      <c r="I18" s="11"/>
      <c r="J18" s="17"/>
      <c r="K18" s="281" t="s">
        <v>201</v>
      </c>
      <c r="L18" s="23">
        <v>0.5</v>
      </c>
      <c r="M18" s="80">
        <v>65.278753806512071</v>
      </c>
      <c r="N18" s="7">
        <v>59.81670323996385</v>
      </c>
      <c r="O18" s="7">
        <v>69.375066995390725</v>
      </c>
      <c r="P18" s="7"/>
      <c r="Q18" s="7">
        <v>72.25</v>
      </c>
      <c r="R18" s="28">
        <v>36.840000000000003</v>
      </c>
      <c r="S18" s="11"/>
      <c r="T18" s="17"/>
      <c r="U18" s="281"/>
      <c r="V18" s="23"/>
      <c r="W18" s="80"/>
      <c r="X18" s="7"/>
      <c r="Y18" s="7"/>
      <c r="Z18" s="7"/>
      <c r="AA18" s="7"/>
      <c r="AB18" s="28"/>
      <c r="AC18" s="11"/>
      <c r="AD18" s="17"/>
      <c r="AE18" s="290"/>
      <c r="AO18" s="290"/>
      <c r="AY18" s="290"/>
      <c r="AZ18" s="390"/>
      <c r="BA18" s="393"/>
      <c r="BB18" s="393"/>
      <c r="BC18" s="393"/>
      <c r="BD18" s="393"/>
      <c r="BE18" s="393"/>
      <c r="BF18" s="393"/>
      <c r="BI18" s="290"/>
      <c r="BS18" s="290"/>
      <c r="CC18" s="290"/>
      <c r="CM18" s="290"/>
      <c r="CW18" s="290"/>
      <c r="DG18" s="290"/>
      <c r="DQ18" s="290"/>
      <c r="EA18" s="290"/>
      <c r="EK18" s="290"/>
      <c r="EU18" s="290"/>
      <c r="FE18" s="290"/>
      <c r="FO18" s="290"/>
      <c r="FY18" s="290"/>
      <c r="GI18" s="290"/>
      <c r="GS18" s="290"/>
      <c r="HC18" s="290"/>
      <c r="HM18" s="290"/>
      <c r="HW18" s="290"/>
    </row>
    <row r="19" s="2" customFormat="true" x14ac:dyDescent="0.25">
      <c r="A19" s="281"/>
      <c r="B19" s="23"/>
      <c r="C19" s="7"/>
      <c r="D19" s="7"/>
      <c r="E19" s="7"/>
      <c r="F19" s="7"/>
      <c r="G19" s="7"/>
      <c r="H19" s="28"/>
      <c r="I19" s="11"/>
      <c r="J19" s="17"/>
      <c r="K19" s="281"/>
      <c r="L19" s="23"/>
      <c r="M19" s="7"/>
      <c r="N19" s="7"/>
      <c r="O19" s="7"/>
      <c r="P19" s="7"/>
      <c r="Q19" s="7"/>
      <c r="R19" s="28"/>
      <c r="S19" s="11"/>
      <c r="T19" s="17"/>
      <c r="U19" s="281"/>
      <c r="V19" s="23"/>
      <c r="W19" s="7"/>
      <c r="X19" s="7"/>
      <c r="Y19" s="7"/>
      <c r="Z19" s="7"/>
      <c r="AA19" s="7"/>
      <c r="AB19" s="28"/>
      <c r="AC19" s="11"/>
      <c r="AD19" s="17"/>
      <c r="AE19" s="290"/>
      <c r="AO19" s="290"/>
      <c r="AY19" s="290"/>
      <c r="AZ19" s="390"/>
      <c r="BA19" s="393"/>
      <c r="BB19" s="393"/>
      <c r="BC19" s="393"/>
      <c r="BD19" s="393"/>
      <c r="BE19" s="393"/>
      <c r="BF19" s="393"/>
      <c r="BI19" s="290"/>
      <c r="BS19" s="290"/>
      <c r="CC19" s="290"/>
      <c r="CM19" s="290"/>
      <c r="CW19" s="290"/>
      <c r="DG19" s="290"/>
      <c r="DQ19" s="290"/>
      <c r="EA19" s="290"/>
      <c r="EK19" s="290"/>
      <c r="EU19" s="290"/>
      <c r="FE19" s="290"/>
      <c r="FO19" s="290"/>
      <c r="FY19" s="290"/>
      <c r="GI19" s="290"/>
      <c r="GS19" s="290"/>
      <c r="HC19" s="290"/>
      <c r="HM19" s="290"/>
      <c r="HW19" s="290"/>
    </row>
    <row r="20" s="2" customFormat="true" x14ac:dyDescent="0.25">
      <c r="A20" s="281"/>
      <c r="B20" s="23"/>
      <c r="C20" s="7"/>
      <c r="D20" s="7"/>
      <c r="E20" s="7"/>
      <c r="F20" s="7"/>
      <c r="G20" s="7"/>
      <c r="H20" s="28"/>
      <c r="I20" s="11"/>
      <c r="J20" s="17"/>
      <c r="K20" s="281"/>
      <c r="L20" s="23"/>
      <c r="M20" s="7"/>
      <c r="N20" s="7"/>
      <c r="O20" s="7"/>
      <c r="P20" s="7"/>
      <c r="Q20" s="7"/>
      <c r="R20" s="28"/>
      <c r="S20" s="11"/>
      <c r="T20" s="17"/>
      <c r="U20" s="281"/>
      <c r="V20" s="23"/>
      <c r="W20" s="7"/>
      <c r="X20" s="7"/>
      <c r="Y20" s="7"/>
      <c r="Z20" s="7"/>
      <c r="AA20" s="7"/>
      <c r="AB20" s="28"/>
      <c r="AC20" s="11"/>
      <c r="AD20" s="17"/>
      <c r="AE20" s="290"/>
      <c r="AO20" s="290"/>
      <c r="AY20" s="290"/>
      <c r="AZ20" s="390"/>
      <c r="BA20" s="393"/>
      <c r="BB20" s="393"/>
      <c r="BC20" s="393"/>
      <c r="BD20" s="393"/>
      <c r="BE20" s="393"/>
      <c r="BF20" s="393"/>
      <c r="BI20" s="290"/>
      <c r="BS20" s="290"/>
      <c r="CC20" s="290"/>
      <c r="CM20" s="290"/>
      <c r="CW20" s="290"/>
      <c r="DG20" s="290"/>
      <c r="DQ20" s="290"/>
      <c r="EA20" s="290"/>
      <c r="EK20" s="290"/>
      <c r="EU20" s="290"/>
      <c r="FE20" s="290"/>
      <c r="FO20" s="290"/>
      <c r="FY20" s="290"/>
      <c r="GI20" s="290"/>
      <c r="GS20" s="290"/>
      <c r="HC20" s="290"/>
      <c r="HM20" s="290"/>
      <c r="HW20" s="290"/>
    </row>
    <row r="21" s="2" customFormat="true" x14ac:dyDescent="0.25">
      <c r="A21" s="281"/>
      <c r="B21" s="22"/>
      <c r="C21" s="7"/>
      <c r="D21" s="122"/>
      <c r="E21" s="122"/>
      <c r="F21" s="7"/>
      <c r="G21" s="7"/>
      <c r="H21" s="28"/>
      <c r="I21" s="11"/>
      <c r="J21" s="17"/>
      <c r="K21" s="281"/>
      <c r="L21" s="22"/>
      <c r="M21" s="7"/>
      <c r="N21" s="122"/>
      <c r="O21" s="122"/>
      <c r="P21" s="7"/>
      <c r="Q21" s="7"/>
      <c r="R21" s="28"/>
      <c r="S21" s="11"/>
      <c r="T21" s="17"/>
      <c r="U21" s="281"/>
      <c r="V21" s="22"/>
      <c r="W21" s="7"/>
      <c r="X21" s="122"/>
      <c r="Y21" s="122"/>
      <c r="Z21" s="7"/>
      <c r="AA21" s="7"/>
      <c r="AB21" s="28"/>
      <c r="AC21" s="11"/>
      <c r="AD21" s="17"/>
      <c r="AE21" s="290"/>
      <c r="AO21" s="290"/>
      <c r="AY21" s="290"/>
      <c r="AZ21" s="390"/>
      <c r="BA21" s="393"/>
      <c r="BB21" s="393"/>
      <c r="BC21" s="393"/>
      <c r="BD21" s="393"/>
      <c r="BE21" s="393"/>
      <c r="BF21" s="393"/>
      <c r="BI21" s="290"/>
      <c r="BS21" s="290"/>
      <c r="CC21" s="290"/>
      <c r="CM21" s="290"/>
      <c r="CW21" s="290"/>
      <c r="DG21" s="290"/>
      <c r="DQ21" s="290"/>
      <c r="EA21" s="290"/>
      <c r="EK21" s="290"/>
      <c r="EU21" s="290"/>
      <c r="FE21" s="290"/>
      <c r="FO21" s="290"/>
      <c r="FY21" s="290"/>
      <c r="GI21" s="290"/>
      <c r="GS21" s="290"/>
      <c r="HC21" s="290"/>
      <c r="HM21" s="290"/>
      <c r="HW21" s="290"/>
    </row>
    <row r="22" s="2" customFormat="true" x14ac:dyDescent="0.25">
      <c r="A22" s="281"/>
      <c r="B22" s="22"/>
      <c r="C22" s="122"/>
      <c r="D22" s="122"/>
      <c r="E22" s="122"/>
      <c r="F22" s="122"/>
      <c r="G22" s="122"/>
      <c r="H22" s="123"/>
      <c r="I22" s="11"/>
      <c r="J22" s="17"/>
      <c r="K22" s="281"/>
      <c r="L22" s="22"/>
      <c r="M22" s="122"/>
      <c r="N22" s="122"/>
      <c r="O22" s="122"/>
      <c r="P22" s="122"/>
      <c r="Q22" s="122"/>
      <c r="R22" s="123"/>
      <c r="S22" s="11"/>
      <c r="T22" s="17"/>
      <c r="U22" s="281"/>
      <c r="V22" s="22"/>
      <c r="W22" s="122"/>
      <c r="X22" s="122"/>
      <c r="Y22" s="122"/>
      <c r="Z22" s="122"/>
      <c r="AA22" s="122"/>
      <c r="AB22" s="123"/>
      <c r="AC22" s="11"/>
      <c r="AD22" s="17"/>
      <c r="AE22" s="290"/>
      <c r="AO22" s="290"/>
      <c r="AY22" s="290"/>
      <c r="AZ22" s="390"/>
      <c r="BA22" s="393"/>
      <c r="BB22" s="393"/>
      <c r="BC22" s="393"/>
      <c r="BD22" s="393"/>
      <c r="BE22" s="393"/>
      <c r="BF22" s="393"/>
      <c r="BI22" s="290"/>
      <c r="BS22" s="290"/>
      <c r="CC22" s="290"/>
      <c r="CM22" s="290"/>
      <c r="CW22" s="290"/>
      <c r="DG22" s="290"/>
      <c r="DQ22" s="290"/>
      <c r="EA22" s="290"/>
      <c r="EK22" s="290"/>
      <c r="EU22" s="290"/>
      <c r="FE22" s="290"/>
      <c r="FO22" s="290"/>
      <c r="FY22" s="290"/>
      <c r="GI22" s="290"/>
      <c r="GS22" s="290"/>
      <c r="HC22" s="290"/>
      <c r="HM22" s="290"/>
      <c r="HW22" s="290"/>
    </row>
    <row r="23" s="2" customFormat="true" x14ac:dyDescent="0.25">
      <c r="A23" s="281"/>
      <c r="B23" s="22"/>
      <c r="C23" s="122"/>
      <c r="D23" s="122"/>
      <c r="E23" s="122"/>
      <c r="F23" s="122"/>
      <c r="G23" s="122"/>
      <c r="H23" s="123"/>
      <c r="I23" s="11"/>
      <c r="J23" s="17"/>
      <c r="K23" s="281"/>
      <c r="L23" s="22"/>
      <c r="M23" s="122"/>
      <c r="N23" s="122"/>
      <c r="O23" s="122"/>
      <c r="P23" s="122"/>
      <c r="Q23" s="122"/>
      <c r="R23" s="123"/>
      <c r="S23" s="11"/>
      <c r="T23" s="17"/>
      <c r="U23" s="281"/>
      <c r="V23" s="22"/>
      <c r="W23" s="122"/>
      <c r="X23" s="122"/>
      <c r="Y23" s="122"/>
      <c r="Z23" s="122"/>
      <c r="AA23" s="122"/>
      <c r="AB23" s="123"/>
      <c r="AC23" s="11"/>
      <c r="AD23" s="17"/>
      <c r="AE23" s="290"/>
      <c r="AO23" s="290"/>
      <c r="AY23" s="290"/>
      <c r="AZ23" s="390"/>
      <c r="BA23" s="393"/>
      <c r="BB23" s="393"/>
      <c r="BC23" s="393"/>
      <c r="BD23" s="393"/>
      <c r="BE23" s="393"/>
      <c r="BF23" s="393"/>
      <c r="BI23" s="290"/>
      <c r="BS23" s="290"/>
      <c r="CC23" s="290"/>
      <c r="CM23" s="290"/>
      <c r="CW23" s="290"/>
      <c r="DG23" s="290"/>
      <c r="DQ23" s="290"/>
      <c r="EA23" s="290"/>
      <c r="EK23" s="290"/>
      <c r="EU23" s="290"/>
      <c r="FE23" s="290"/>
      <c r="FO23" s="290"/>
      <c r="FY23" s="290"/>
      <c r="GI23" s="290"/>
      <c r="GS23" s="290"/>
      <c r="HC23" s="290"/>
      <c r="HM23" s="290"/>
      <c r="HW23" s="290"/>
    </row>
    <row r="24" s="2" customFormat="true" x14ac:dyDescent="0.25">
      <c r="A24" s="281"/>
      <c r="B24" s="22"/>
      <c r="C24" s="122"/>
      <c r="D24" s="122"/>
      <c r="E24" s="122"/>
      <c r="F24" s="122"/>
      <c r="G24" s="122"/>
      <c r="H24" s="123"/>
      <c r="I24" s="11"/>
      <c r="J24" s="17"/>
      <c r="K24" s="281"/>
      <c r="L24" s="22"/>
      <c r="M24" s="122"/>
      <c r="N24" s="122"/>
      <c r="O24" s="122"/>
      <c r="P24" s="122"/>
      <c r="Q24" s="122"/>
      <c r="R24" s="123"/>
      <c r="S24" s="11"/>
      <c r="T24" s="17"/>
      <c r="U24" s="281"/>
      <c r="V24" s="22"/>
      <c r="W24" s="122"/>
      <c r="X24" s="122"/>
      <c r="Y24" s="122"/>
      <c r="Z24" s="122"/>
      <c r="AA24" s="122"/>
      <c r="AB24" s="123"/>
      <c r="AC24" s="11"/>
      <c r="AD24" s="17"/>
      <c r="AE24" s="290"/>
      <c r="AO24" s="290"/>
      <c r="AY24" s="290"/>
      <c r="AZ24" s="390"/>
      <c r="BA24" s="393"/>
      <c r="BB24" s="393"/>
      <c r="BC24" s="393"/>
      <c r="BD24" s="393"/>
      <c r="BE24" s="393"/>
      <c r="BF24" s="393"/>
      <c r="BI24" s="290"/>
      <c r="BS24" s="290"/>
      <c r="CC24" s="290"/>
      <c r="CM24" s="290"/>
      <c r="CW24" s="290"/>
      <c r="DG24" s="290"/>
      <c r="DQ24" s="290"/>
      <c r="EA24" s="290"/>
      <c r="EK24" s="290"/>
      <c r="EU24" s="290"/>
      <c r="FE24" s="290"/>
      <c r="FO24" s="290"/>
      <c r="FY24" s="290"/>
      <c r="GI24" s="290"/>
      <c r="GS24" s="290"/>
      <c r="HC24" s="290"/>
      <c r="HM24" s="290"/>
      <c r="HW24" s="290"/>
    </row>
    <row r="25" s="2" customFormat="true" x14ac:dyDescent="0.25">
      <c r="A25" s="281"/>
      <c r="B25" s="22"/>
      <c r="C25" s="122"/>
      <c r="D25" s="122"/>
      <c r="E25" s="122"/>
      <c r="F25" s="122"/>
      <c r="G25" s="122"/>
      <c r="H25" s="123"/>
      <c r="I25" s="11"/>
      <c r="J25" s="17"/>
      <c r="K25" s="281"/>
      <c r="L25" s="22"/>
      <c r="M25" s="122"/>
      <c r="N25" s="122"/>
      <c r="O25" s="122"/>
      <c r="P25" s="122"/>
      <c r="Q25" s="122"/>
      <c r="R25" s="123"/>
      <c r="S25" s="11"/>
      <c r="T25" s="17"/>
      <c r="U25" s="281"/>
      <c r="V25" s="22"/>
      <c r="W25" s="122"/>
      <c r="X25" s="122"/>
      <c r="Y25" s="122"/>
      <c r="Z25" s="122"/>
      <c r="AA25" s="122"/>
      <c r="AB25" s="123"/>
      <c r="AC25" s="11"/>
      <c r="AD25" s="17"/>
      <c r="AE25" s="290"/>
      <c r="AO25" s="290"/>
      <c r="AY25" s="290"/>
      <c r="AZ25" s="390"/>
      <c r="BA25" s="393"/>
      <c r="BB25" s="393"/>
      <c r="BC25" s="393"/>
      <c r="BD25" s="393"/>
      <c r="BE25" s="393"/>
      <c r="BF25" s="393"/>
      <c r="BI25" s="290"/>
      <c r="BS25" s="290"/>
      <c r="CC25" s="290"/>
      <c r="CM25" s="290"/>
      <c r="CW25" s="290"/>
      <c r="DG25" s="290"/>
      <c r="DQ25" s="290"/>
      <c r="EA25" s="290"/>
      <c r="EK25" s="290"/>
      <c r="EU25" s="290"/>
      <c r="FE25" s="290"/>
      <c r="FO25" s="290"/>
      <c r="FY25" s="290"/>
      <c r="GI25" s="290"/>
      <c r="GS25" s="290"/>
      <c r="HC25" s="290"/>
      <c r="HM25" s="290"/>
      <c r="HW25" s="290"/>
    </row>
    <row r="26" s="2" customFormat="true" x14ac:dyDescent="0.25">
      <c r="A26" s="281"/>
      <c r="B26" s="22"/>
      <c r="C26" s="122"/>
      <c r="D26" s="122"/>
      <c r="E26" s="122"/>
      <c r="F26" s="122"/>
      <c r="G26" s="122"/>
      <c r="H26" s="123"/>
      <c r="I26" s="11"/>
      <c r="J26" s="17"/>
      <c r="K26" s="281"/>
      <c r="L26" s="22"/>
      <c r="M26" s="122"/>
      <c r="N26" s="122"/>
      <c r="O26" s="122"/>
      <c r="P26" s="122"/>
      <c r="Q26" s="122"/>
      <c r="R26" s="123"/>
      <c r="S26" s="11"/>
      <c r="T26" s="17"/>
      <c r="U26" s="281"/>
      <c r="V26" s="22"/>
      <c r="W26" s="122"/>
      <c r="X26" s="122"/>
      <c r="Y26" s="122"/>
      <c r="Z26" s="122"/>
      <c r="AA26" s="122"/>
      <c r="AB26" s="123"/>
      <c r="AC26" s="11"/>
      <c r="AD26" s="17"/>
      <c r="AE26" s="290"/>
      <c r="AO26" s="290"/>
      <c r="AY26" s="290"/>
      <c r="AZ26" s="390"/>
      <c r="BA26" s="393"/>
      <c r="BB26" s="393"/>
      <c r="BC26" s="393"/>
      <c r="BD26" s="393"/>
      <c r="BE26" s="393"/>
      <c r="BF26" s="393"/>
      <c r="BI26" s="290"/>
      <c r="BS26" s="290"/>
      <c r="CC26" s="290"/>
      <c r="CM26" s="290"/>
      <c r="CW26" s="290"/>
      <c r="DG26" s="290"/>
      <c r="DQ26" s="290"/>
      <c r="EA26" s="290"/>
      <c r="EK26" s="290"/>
      <c r="EU26" s="290"/>
      <c r="FE26" s="290"/>
      <c r="FO26" s="290"/>
      <c r="FY26" s="290"/>
      <c r="GI26" s="290"/>
      <c r="GS26" s="290"/>
      <c r="HC26" s="290"/>
      <c r="HM26" s="290"/>
      <c r="HW26" s="290"/>
    </row>
    <row r="27" s="2" customFormat="true" x14ac:dyDescent="0.25">
      <c r="A27" s="281"/>
      <c r="B27" s="24"/>
      <c r="C27" s="6"/>
      <c r="D27" s="6"/>
      <c r="E27" s="6"/>
      <c r="F27" s="6"/>
      <c r="G27" s="6"/>
      <c r="H27" s="29"/>
      <c r="I27" s="11"/>
      <c r="J27" s="17"/>
      <c r="K27" s="281"/>
      <c r="L27" s="24"/>
      <c r="M27" s="6"/>
      <c r="N27" s="6"/>
      <c r="O27" s="6"/>
      <c r="P27" s="6"/>
      <c r="Q27" s="6"/>
      <c r="R27" s="29"/>
      <c r="S27" s="11"/>
      <c r="T27" s="17"/>
      <c r="U27" s="281"/>
      <c r="V27" s="24"/>
      <c r="W27" s="6"/>
      <c r="X27" s="6"/>
      <c r="Y27" s="6"/>
      <c r="Z27" s="6"/>
      <c r="AA27" s="6"/>
      <c r="AB27" s="29"/>
      <c r="AC27" s="11"/>
      <c r="AD27" s="17"/>
      <c r="AE27" s="290"/>
      <c r="AO27" s="290"/>
      <c r="AY27" s="290"/>
      <c r="AZ27" s="390"/>
      <c r="BA27" s="393"/>
      <c r="BB27" s="393"/>
      <c r="BC27" s="393"/>
      <c r="BD27" s="393"/>
      <c r="BE27" s="393"/>
      <c r="BF27" s="393"/>
      <c r="BI27" s="290"/>
      <c r="BS27" s="290"/>
      <c r="CC27" s="290"/>
      <c r="CM27" s="290"/>
      <c r="CW27" s="290"/>
      <c r="DG27" s="290"/>
      <c r="DQ27" s="290"/>
      <c r="EA27" s="290"/>
      <c r="EK27" s="290"/>
      <c r="EU27" s="290"/>
      <c r="FE27" s="290"/>
      <c r="FO27" s="290"/>
      <c r="FY27" s="290"/>
      <c r="GI27" s="290"/>
      <c r="GS27" s="290"/>
      <c r="HC27" s="290"/>
      <c r="HM27" s="290"/>
      <c r="HW27" s="290"/>
    </row>
    <row r="28" s="2" customFormat="true" ht="93" customHeight="true" x14ac:dyDescent="0.25">
      <c r="A28" s="282" t="s">
        <v>12</v>
      </c>
      <c r="B28" s="547" t="s">
        <v>209</v>
      </c>
      <c r="C28" s="547"/>
      <c r="D28" s="547"/>
      <c r="E28" s="547"/>
      <c r="F28" s="547"/>
      <c r="G28" s="547"/>
      <c r="H28" s="548"/>
      <c r="I28" s="11"/>
      <c r="J28" s="17"/>
      <c r="K28" s="282" t="s">
        <v>12</v>
      </c>
      <c r="L28" s="547" t="s">
        <v>205</v>
      </c>
      <c r="M28" s="547"/>
      <c r="N28" s="547"/>
      <c r="O28" s="547"/>
      <c r="P28" s="547"/>
      <c r="Q28" s="547"/>
      <c r="R28" s="548"/>
      <c r="S28" s="11"/>
      <c r="T28" s="17"/>
      <c r="U28" s="282" t="s">
        <v>12</v>
      </c>
      <c r="V28" s="547" t="s">
        <v>217</v>
      </c>
      <c r="W28" s="547"/>
      <c r="X28" s="547"/>
      <c r="Y28" s="547"/>
      <c r="Z28" s="547"/>
      <c r="AA28" s="547"/>
      <c r="AB28" s="548"/>
      <c r="AC28" s="11"/>
      <c r="AD28" s="17"/>
      <c r="AE28" s="290"/>
      <c r="AO28" s="290"/>
      <c r="AY28" s="290"/>
      <c r="AZ28" s="549"/>
      <c r="BA28" s="549"/>
      <c r="BB28" s="549"/>
      <c r="BC28" s="549"/>
      <c r="BD28" s="549"/>
      <c r="BE28" s="549"/>
      <c r="BF28" s="549"/>
      <c r="BI28" s="290"/>
      <c r="BS28" s="290"/>
      <c r="CC28" s="290"/>
      <c r="CM28" s="290"/>
      <c r="CW28" s="290"/>
      <c r="DG28" s="290"/>
      <c r="DQ28" s="290"/>
      <c r="EA28" s="290"/>
      <c r="EK28" s="290"/>
      <c r="EU28" s="290"/>
      <c r="FE28" s="290"/>
      <c r="FO28" s="290"/>
      <c r="FY28" s="290"/>
      <c r="GI28" s="290"/>
      <c r="GS28" s="290"/>
      <c r="HC28" s="290"/>
      <c r="HM28" s="290"/>
      <c r="HW28" s="290"/>
    </row>
    <row r="29" s="2" customFormat="true" ht="15.75" customHeight="true" x14ac:dyDescent="0.25">
      <c r="A29" s="282"/>
      <c r="B29" s="119" t="s">
        <v>137</v>
      </c>
      <c r="C29" s="83" t="s">
        <v>197</v>
      </c>
      <c r="D29" s="217"/>
      <c r="E29" s="217"/>
      <c r="F29" s="217"/>
      <c r="G29" s="217"/>
      <c r="H29" s="215"/>
      <c r="I29" s="11"/>
      <c r="J29" s="17"/>
      <c r="K29" s="282"/>
      <c r="L29" s="119" t="s">
        <v>137</v>
      </c>
      <c r="M29" s="217"/>
      <c r="N29" s="217"/>
      <c r="O29" s="217"/>
      <c r="P29" s="217"/>
      <c r="Q29" s="217"/>
      <c r="R29" s="396"/>
      <c r="S29" s="11"/>
      <c r="T29" s="17"/>
      <c r="U29" s="282"/>
      <c r="V29" s="119" t="s">
        <v>137</v>
      </c>
      <c r="W29" s="83"/>
      <c r="X29" s="217"/>
      <c r="Y29" s="217"/>
      <c r="Z29" s="217"/>
      <c r="AA29" s="83" t="s">
        <v>197</v>
      </c>
      <c r="AB29" s="396"/>
      <c r="AC29" s="11"/>
      <c r="AD29" s="17"/>
      <c r="AE29" s="290"/>
      <c r="AO29" s="290"/>
      <c r="AY29" s="290"/>
      <c r="AZ29" s="290"/>
      <c r="BA29" s="390"/>
      <c r="BB29" s="390"/>
      <c r="BC29" s="390"/>
      <c r="BD29" s="390"/>
      <c r="BE29" s="390"/>
      <c r="BF29" s="390"/>
      <c r="BI29" s="290"/>
      <c r="BS29" s="290"/>
      <c r="CC29" s="290"/>
      <c r="CM29" s="290"/>
      <c r="CW29" s="290"/>
      <c r="DG29" s="290"/>
      <c r="DQ29" s="290"/>
      <c r="EA29" s="290"/>
      <c r="EK29" s="290"/>
      <c r="EU29" s="290"/>
      <c r="FE29" s="290"/>
      <c r="FO29" s="290"/>
      <c r="FY29" s="290"/>
      <c r="GI29" s="290"/>
      <c r="GS29" s="290"/>
      <c r="HC29" s="290"/>
      <c r="HM29" s="290"/>
      <c r="HW29" s="290"/>
    </row>
    <row r="30" s="2" customFormat="true" ht="15" customHeight="true" x14ac:dyDescent="0.25">
      <c r="A30" s="282"/>
      <c r="B30" s="119" t="s">
        <v>113</v>
      </c>
      <c r="C30" s="83" t="s">
        <v>197</v>
      </c>
      <c r="D30" s="83"/>
      <c r="E30" s="83"/>
      <c r="F30" s="83"/>
      <c r="G30" s="83"/>
      <c r="H30" s="213"/>
      <c r="I30" s="11"/>
      <c r="J30" s="17"/>
      <c r="K30" s="282"/>
      <c r="L30" s="119" t="s">
        <v>113</v>
      </c>
      <c r="M30" s="83" t="s">
        <v>197</v>
      </c>
      <c r="N30" s="83" t="s">
        <v>197</v>
      </c>
      <c r="O30" s="83" t="s">
        <v>197</v>
      </c>
      <c r="P30" s="83"/>
      <c r="Q30" s="83" t="s">
        <v>197</v>
      </c>
      <c r="R30" s="213" t="s">
        <v>197</v>
      </c>
      <c r="S30" s="11"/>
      <c r="T30" s="17"/>
      <c r="U30" s="282"/>
      <c r="V30" s="119" t="s">
        <v>113</v>
      </c>
      <c r="W30" s="83"/>
      <c r="X30" s="83"/>
      <c r="Y30" s="83"/>
      <c r="Z30" s="83"/>
      <c r="AA30" s="83" t="s">
        <v>216</v>
      </c>
      <c r="AB30" s="213"/>
      <c r="AC30" s="11"/>
      <c r="AD30" s="17"/>
      <c r="AE30" s="290"/>
      <c r="AO30" s="290"/>
      <c r="AY30" s="290"/>
      <c r="AZ30" s="290"/>
      <c r="BA30" s="390"/>
      <c r="BB30" s="390"/>
      <c r="BC30" s="390"/>
      <c r="BD30" s="390"/>
      <c r="BE30" s="390"/>
      <c r="BF30" s="390"/>
      <c r="BI30" s="290"/>
      <c r="BS30" s="290"/>
      <c r="CC30" s="290"/>
      <c r="CM30" s="290"/>
      <c r="CW30" s="290"/>
      <c r="DG30" s="290"/>
      <c r="DQ30" s="290"/>
      <c r="EA30" s="290"/>
      <c r="EK30" s="290"/>
      <c r="EU30" s="290"/>
      <c r="FE30" s="290"/>
      <c r="FO30" s="290"/>
      <c r="FY30" s="290"/>
      <c r="GI30" s="290"/>
      <c r="GS30" s="290"/>
      <c r="HC30" s="290"/>
      <c r="HM30" s="290"/>
      <c r="HW30" s="290"/>
    </row>
    <row r="31" s="2" customFormat="true" ht="15" hidden="true" customHeight="true" x14ac:dyDescent="0.25">
      <c r="A31" s="282"/>
      <c r="B31" s="119" t="s">
        <v>144</v>
      </c>
      <c r="C31" s="83"/>
      <c r="D31" s="83"/>
      <c r="E31" s="83"/>
      <c r="F31" s="83"/>
      <c r="G31" s="83"/>
      <c r="H31" s="213"/>
      <c r="I31" s="11"/>
      <c r="J31" s="17"/>
      <c r="K31" s="282"/>
      <c r="L31" s="119" t="s">
        <v>144</v>
      </c>
      <c r="M31" s="83"/>
      <c r="N31" s="83"/>
      <c r="O31" s="83"/>
      <c r="P31" s="83"/>
      <c r="Q31" s="83"/>
      <c r="R31" s="213"/>
      <c r="S31" s="11"/>
      <c r="T31" s="17"/>
      <c r="U31" s="282"/>
      <c r="V31" s="119" t="s">
        <v>144</v>
      </c>
      <c r="W31" s="83"/>
      <c r="X31" s="83"/>
      <c r="Y31" s="83"/>
      <c r="Z31" s="83"/>
      <c r="AA31" s="83"/>
      <c r="AB31" s="213"/>
      <c r="AC31" s="11"/>
      <c r="AD31" s="17"/>
      <c r="AE31" s="290"/>
      <c r="AO31" s="290"/>
      <c r="AY31" s="290"/>
      <c r="AZ31" s="290"/>
      <c r="BA31" s="390"/>
      <c r="BB31" s="390"/>
      <c r="BC31" s="390"/>
      <c r="BD31" s="390"/>
      <c r="BE31" s="390"/>
      <c r="BF31" s="390"/>
      <c r="BI31" s="290"/>
      <c r="BS31" s="290"/>
      <c r="CC31" s="290"/>
      <c r="CM31" s="290"/>
      <c r="CW31" s="290"/>
      <c r="DG31" s="290"/>
      <c r="DQ31" s="290"/>
      <c r="EA31" s="290"/>
      <c r="EK31" s="290"/>
      <c r="EU31" s="290"/>
      <c r="FE31" s="290"/>
      <c r="FO31" s="290"/>
      <c r="FY31" s="290"/>
      <c r="GI31" s="290"/>
      <c r="GS31" s="290"/>
      <c r="HC31" s="290"/>
      <c r="HM31" s="290"/>
      <c r="HW31" s="290"/>
    </row>
    <row r="32" ht="16.5" hidden="true" customHeight="true" x14ac:dyDescent="0.25">
      <c r="A32" s="282"/>
      <c r="B32" s="119" t="s">
        <v>145</v>
      </c>
      <c r="C32" s="83"/>
      <c r="D32" s="83"/>
      <c r="E32" s="83"/>
      <c r="F32" s="83"/>
      <c r="G32" s="83"/>
      <c r="H32" s="213"/>
      <c r="I32" s="11"/>
      <c r="J32" s="17"/>
      <c r="K32" s="282"/>
      <c r="L32" s="119" t="s">
        <v>145</v>
      </c>
      <c r="M32" s="83"/>
      <c r="N32" s="83"/>
      <c r="O32" s="83"/>
      <c r="P32" s="83"/>
      <c r="Q32" s="83"/>
      <c r="R32" s="213"/>
      <c r="S32" s="11"/>
      <c r="T32" s="17"/>
      <c r="U32" s="282"/>
      <c r="V32" s="119" t="s">
        <v>145</v>
      </c>
      <c r="W32" s="83"/>
      <c r="X32" s="83"/>
      <c r="Y32" s="83"/>
      <c r="Z32" s="83"/>
      <c r="AA32" s="83"/>
      <c r="AB32" s="213"/>
      <c r="AC32" s="11"/>
      <c r="AD32" s="17"/>
      <c r="BA32" s="389"/>
      <c r="BB32" s="389"/>
      <c r="BC32" s="389"/>
      <c r="BD32" s="389"/>
      <c r="BE32" s="389"/>
      <c r="BF32" s="389"/>
    </row>
    <row r="33" ht="16.5" customHeight="true" x14ac:dyDescent="0.25">
      <c r="A33" s="282"/>
      <c r="B33" s="119" t="s">
        <v>114</v>
      </c>
      <c r="C33" s="83"/>
      <c r="D33" s="83"/>
      <c r="E33" s="83"/>
      <c r="F33" s="83"/>
      <c r="G33" s="83"/>
      <c r="H33" s="213"/>
      <c r="I33" s="11"/>
      <c r="J33" s="17"/>
      <c r="K33" s="282"/>
      <c r="L33" s="119" t="s">
        <v>114</v>
      </c>
      <c r="M33" s="83"/>
      <c r="N33" s="83"/>
      <c r="O33" s="83"/>
      <c r="P33" s="83"/>
      <c r="Q33" s="83"/>
      <c r="R33" s="213"/>
      <c r="S33" s="11"/>
      <c r="T33" s="17"/>
      <c r="U33" s="282"/>
      <c r="V33" s="119" t="s">
        <v>114</v>
      </c>
      <c r="W33" s="83"/>
      <c r="X33" s="83"/>
      <c r="Y33" s="83"/>
      <c r="Z33" s="83"/>
      <c r="AA33" s="83"/>
      <c r="AB33" s="213"/>
      <c r="AC33" s="11"/>
      <c r="AD33" s="17"/>
      <c r="BA33" s="389"/>
      <c r="BB33" s="389"/>
      <c r="BC33" s="389"/>
      <c r="BD33" s="389"/>
      <c r="BE33" s="389"/>
      <c r="BF33" s="389"/>
    </row>
    <row r="34" ht="16.5" customHeight="true" x14ac:dyDescent="0.25">
      <c r="A34" s="283"/>
      <c r="B34" s="12" t="s">
        <v>23</v>
      </c>
      <c r="C34" s="126"/>
      <c r="D34" s="10"/>
      <c r="E34" s="10"/>
      <c r="F34" s="127"/>
      <c r="G34" s="128"/>
      <c r="H34" s="129"/>
      <c r="I34" s="11"/>
      <c r="J34" s="17"/>
      <c r="K34" s="283"/>
      <c r="L34" s="12" t="s">
        <v>23</v>
      </c>
      <c r="M34" s="126"/>
      <c r="N34" s="10"/>
      <c r="O34" s="10"/>
      <c r="P34" s="127"/>
      <c r="Q34" s="128"/>
      <c r="R34" s="129"/>
      <c r="S34" s="11"/>
      <c r="T34" s="17"/>
      <c r="U34" s="283"/>
      <c r="V34" s="12" t="s">
        <v>23</v>
      </c>
      <c r="W34" s="126"/>
      <c r="X34" s="10"/>
      <c r="Y34" s="10"/>
      <c r="Z34" s="127"/>
      <c r="AA34" s="128"/>
      <c r="AB34" s="129"/>
      <c r="AC34" s="11"/>
      <c r="AD34" s="17"/>
      <c r="BA34" s="389"/>
      <c r="BB34" s="389"/>
      <c r="BC34" s="389"/>
      <c r="BD34" s="389"/>
      <c r="BE34" s="389"/>
      <c r="BF34" s="389"/>
    </row>
    <row r="35" s="3" customFormat="true" ht="16.5" thickBot="true" x14ac:dyDescent="0.3">
      <c r="A35" s="284"/>
      <c r="B35" s="30" t="s">
        <v>20</v>
      </c>
      <c r="C35" s="131"/>
      <c r="D35" s="136"/>
      <c r="E35" s="136"/>
      <c r="F35" s="131"/>
      <c r="G35" s="131"/>
      <c r="H35" s="132"/>
      <c r="I35" s="27"/>
      <c r="J35" s="19"/>
      <c r="K35" s="284"/>
      <c r="L35" s="30" t="s">
        <v>20</v>
      </c>
      <c r="M35" s="131"/>
      <c r="N35" s="136"/>
      <c r="O35" s="136"/>
      <c r="P35" s="131"/>
      <c r="Q35" s="131"/>
      <c r="R35" s="132"/>
      <c r="S35" s="27"/>
      <c r="T35" s="19"/>
      <c r="U35" s="284"/>
      <c r="V35" s="30" t="s">
        <v>20</v>
      </c>
      <c r="W35" s="131"/>
      <c r="X35" s="136"/>
      <c r="Y35" s="136"/>
      <c r="Z35" s="131"/>
      <c r="AA35" s="131"/>
      <c r="AB35" s="132"/>
      <c r="AC35" s="27"/>
      <c r="AD35" s="19"/>
      <c r="AE35" s="285"/>
      <c r="AO35" s="285"/>
      <c r="AY35" s="285"/>
      <c r="AZ35" s="285"/>
      <c r="BA35" s="391"/>
      <c r="BB35" s="391"/>
      <c r="BC35" s="391"/>
      <c r="BD35" s="391"/>
      <c r="BE35" s="391"/>
      <c r="BF35" s="391"/>
      <c r="BI35" s="285"/>
      <c r="BS35" s="285"/>
      <c r="CC35" s="285"/>
      <c r="CM35" s="285"/>
      <c r="CW35" s="285"/>
      <c r="DG35" s="285"/>
      <c r="DQ35" s="285"/>
      <c r="EA35" s="285"/>
      <c r="EK35" s="285"/>
      <c r="EU35" s="285"/>
      <c r="FE35" s="285"/>
      <c r="FO35" s="285"/>
      <c r="FY35" s="285"/>
      <c r="GI35" s="285"/>
      <c r="GS35" s="285"/>
      <c r="HC35" s="285"/>
      <c r="HM35" s="285"/>
      <c r="HW35" s="285"/>
    </row>
    <row r="36" s="3" customFormat="true" x14ac:dyDescent="0.25">
      <c r="A36" s="285"/>
      <c r="K36" s="285"/>
      <c r="U36" s="285"/>
      <c r="AE36" s="285"/>
      <c r="AO36" s="285"/>
      <c r="AY36" s="285"/>
      <c r="AZ36" s="285"/>
      <c r="BI36" s="285"/>
      <c r="BS36" s="285"/>
      <c r="CC36" s="285"/>
      <c r="CM36" s="285"/>
      <c r="CW36" s="285"/>
      <c r="DG36" s="285"/>
      <c r="DQ36" s="285"/>
      <c r="EA36" s="285"/>
      <c r="EK36" s="285"/>
      <c r="EU36" s="285"/>
      <c r="FE36" s="285"/>
      <c r="FO36" s="285"/>
      <c r="FY36" s="285"/>
      <c r="GI36" s="285"/>
      <c r="GS36" s="285"/>
      <c r="HC36" s="285"/>
      <c r="HM36" s="285"/>
      <c r="HW36" s="285"/>
    </row>
    <row r="37" s="3" customFormat="true" x14ac:dyDescent="0.25">
      <c r="A37" s="285"/>
      <c r="K37" s="285"/>
      <c r="U37" s="285"/>
      <c r="AE37" s="285"/>
      <c r="AO37" s="285"/>
      <c r="AY37" s="285"/>
      <c r="AZ37" s="285"/>
      <c r="BI37" s="285"/>
      <c r="BS37" s="285"/>
      <c r="CC37" s="285"/>
      <c r="CM37" s="285"/>
      <c r="CW37" s="285"/>
      <c r="DG37" s="285"/>
      <c r="DQ37" s="285"/>
      <c r="EA37" s="285"/>
      <c r="EK37" s="285"/>
      <c r="EU37" s="285"/>
      <c r="FE37" s="285"/>
      <c r="FO37" s="285"/>
      <c r="FY37" s="285"/>
      <c r="GI37" s="285"/>
      <c r="GS37" s="285"/>
      <c r="HC37" s="285"/>
      <c r="HM37" s="285"/>
      <c r="HW37" s="285"/>
    </row>
    <row r="38" s="3" customFormat="true" x14ac:dyDescent="0.25">
      <c r="A38" s="285"/>
      <c r="K38" s="285"/>
      <c r="U38" s="285"/>
      <c r="AE38" s="285"/>
      <c r="AO38" s="285"/>
      <c r="AY38" s="285"/>
      <c r="AZ38" s="285"/>
      <c r="BI38" s="285"/>
      <c r="BS38" s="285"/>
      <c r="CC38" s="285"/>
      <c r="CM38" s="285"/>
      <c r="CW38" s="285"/>
      <c r="DG38" s="285"/>
      <c r="DQ38" s="285"/>
      <c r="EA38" s="285"/>
      <c r="EK38" s="285"/>
      <c r="EU38" s="285"/>
      <c r="FE38" s="285"/>
      <c r="FO38" s="285"/>
      <c r="FY38" s="285"/>
      <c r="GI38" s="285"/>
      <c r="GS38" s="285"/>
      <c r="HC38" s="285"/>
      <c r="HM38" s="285"/>
      <c r="HW38" s="285"/>
    </row>
    <row r="39" s="3" customFormat="true" x14ac:dyDescent="0.25">
      <c r="A39" s="285"/>
      <c r="K39" s="285"/>
      <c r="U39" s="285"/>
      <c r="AE39" s="285"/>
      <c r="AO39" s="285"/>
      <c r="AY39" s="285"/>
      <c r="AZ39" s="285"/>
      <c r="BI39" s="285"/>
      <c r="BS39" s="285"/>
      <c r="CC39" s="285"/>
      <c r="CM39" s="285"/>
      <c r="CW39" s="285"/>
      <c r="DG39" s="285"/>
      <c r="DQ39" s="285"/>
      <c r="EA39" s="285"/>
      <c r="EK39" s="285"/>
      <c r="EU39" s="285"/>
      <c r="FE39" s="285"/>
      <c r="FO39" s="285"/>
      <c r="FY39" s="285"/>
      <c r="GI39" s="285"/>
      <c r="GS39" s="285"/>
      <c r="HC39" s="285"/>
      <c r="HM39" s="285"/>
      <c r="HW39" s="285"/>
    </row>
    <row r="40" s="3" customFormat="true" x14ac:dyDescent="0.25">
      <c r="A40" s="285"/>
      <c r="K40" s="285"/>
      <c r="U40" s="285"/>
      <c r="AE40" s="285"/>
      <c r="AO40" s="285"/>
      <c r="AY40" s="285"/>
      <c r="AZ40" s="285"/>
      <c r="BI40" s="285"/>
      <c r="BS40" s="285"/>
      <c r="CC40" s="285"/>
      <c r="CM40" s="285"/>
      <c r="CW40" s="285"/>
      <c r="DG40" s="285"/>
      <c r="DQ40" s="285"/>
      <c r="EA40" s="285"/>
      <c r="EK40" s="285"/>
      <c r="EU40" s="285"/>
      <c r="FE40" s="285"/>
      <c r="FO40" s="285"/>
      <c r="FY40" s="285"/>
      <c r="GI40" s="285"/>
      <c r="GS40" s="285"/>
      <c r="HC40" s="285"/>
      <c r="HM40" s="285"/>
      <c r="HW40" s="285"/>
    </row>
    <row r="41" s="3" customFormat="true" x14ac:dyDescent="0.25">
      <c r="A41" s="285"/>
      <c r="K41" s="285"/>
      <c r="U41" s="285"/>
      <c r="AE41" s="285"/>
      <c r="AO41" s="285"/>
      <c r="AY41" s="285"/>
      <c r="AZ41" s="285"/>
      <c r="BI41" s="285"/>
      <c r="BS41" s="285"/>
      <c r="CC41" s="285"/>
      <c r="CM41" s="285"/>
      <c r="CW41" s="285"/>
      <c r="DG41" s="285"/>
      <c r="DQ41" s="285"/>
      <c r="EA41" s="285"/>
      <c r="EK41" s="285"/>
      <c r="EU41" s="285"/>
      <c r="FE41" s="285"/>
      <c r="FO41" s="285"/>
      <c r="FY41" s="285"/>
      <c r="GI41" s="285"/>
      <c r="GS41" s="285"/>
      <c r="HC41" s="285"/>
      <c r="HM41" s="285"/>
      <c r="HW41" s="285"/>
    </row>
    <row r="42" s="3" customFormat="true" x14ac:dyDescent="0.25">
      <c r="A42" s="285"/>
      <c r="K42" s="285"/>
      <c r="U42" s="285"/>
      <c r="AE42" s="285"/>
      <c r="AO42" s="285"/>
      <c r="AY42" s="285"/>
      <c r="AZ42" s="285"/>
      <c r="BI42" s="285"/>
      <c r="BS42" s="285"/>
      <c r="CC42" s="285"/>
      <c r="CM42" s="285"/>
      <c r="CW42" s="285"/>
      <c r="DG42" s="285"/>
      <c r="DQ42" s="285"/>
      <c r="EA42" s="285"/>
      <c r="EK42" s="285"/>
      <c r="EU42" s="285"/>
      <c r="FE42" s="285"/>
      <c r="FO42" s="285"/>
      <c r="FY42" s="285"/>
      <c r="GI42" s="285"/>
      <c r="GS42" s="285"/>
      <c r="HC42" s="285"/>
      <c r="HM42" s="285"/>
      <c r="HW42" s="285"/>
    </row>
    <row r="43" s="3" customFormat="true" x14ac:dyDescent="0.25">
      <c r="A43" s="285"/>
      <c r="K43" s="285"/>
      <c r="U43" s="285"/>
      <c r="AE43" s="285"/>
      <c r="AO43" s="285"/>
      <c r="AY43" s="285"/>
      <c r="AZ43" s="285"/>
      <c r="BI43" s="285"/>
      <c r="BS43" s="285"/>
      <c r="CC43" s="285"/>
      <c r="CM43" s="285"/>
      <c r="CW43" s="285"/>
      <c r="DG43" s="285"/>
      <c r="DQ43" s="285"/>
      <c r="EA43" s="285"/>
      <c r="EK43" s="285"/>
      <c r="EU43" s="285"/>
      <c r="FE43" s="285"/>
      <c r="FO43" s="285"/>
      <c r="FY43" s="285"/>
      <c r="GI43" s="285"/>
      <c r="GS43" s="285"/>
      <c r="HC43" s="285"/>
      <c r="HM43" s="285"/>
      <c r="HW43" s="285"/>
    </row>
    <row r="44" s="3" customFormat="true" x14ac:dyDescent="0.25">
      <c r="A44" s="285"/>
      <c r="K44" s="285"/>
      <c r="U44" s="285"/>
      <c r="AE44" s="285"/>
      <c r="AO44" s="285"/>
      <c r="AY44" s="285"/>
      <c r="AZ44" s="285"/>
      <c r="BI44" s="285"/>
      <c r="BS44" s="285"/>
      <c r="CC44" s="285"/>
      <c r="CM44" s="285"/>
      <c r="CW44" s="285"/>
      <c r="DG44" s="285"/>
      <c r="DQ44" s="285"/>
      <c r="EA44" s="285"/>
      <c r="EK44" s="285"/>
      <c r="EU44" s="285"/>
      <c r="FE44" s="285"/>
      <c r="FO44" s="285"/>
      <c r="FY44" s="285"/>
      <c r="GI44" s="285"/>
      <c r="GS44" s="285"/>
      <c r="HC44" s="285"/>
      <c r="HM44" s="285"/>
      <c r="HW44" s="285"/>
    </row>
    <row r="45" s="3" customFormat="true" x14ac:dyDescent="0.25">
      <c r="A45" s="285"/>
      <c r="K45" s="285"/>
      <c r="U45" s="285"/>
      <c r="AE45" s="285"/>
      <c r="AO45" s="285"/>
      <c r="AY45" s="285"/>
      <c r="AZ45" s="285"/>
      <c r="BI45" s="285"/>
      <c r="BS45" s="285"/>
      <c r="CC45" s="285"/>
      <c r="CM45" s="285"/>
      <c r="CW45" s="285"/>
      <c r="DG45" s="285"/>
      <c r="DQ45" s="285"/>
      <c r="EA45" s="285"/>
      <c r="EK45" s="285"/>
      <c r="EU45" s="285"/>
      <c r="FE45" s="285"/>
      <c r="FO45" s="285"/>
      <c r="FY45" s="285"/>
      <c r="GI45" s="285"/>
      <c r="GS45" s="285"/>
      <c r="HC45" s="285"/>
      <c r="HM45" s="285"/>
      <c r="HW45" s="285"/>
    </row>
    <row r="46" s="3" customFormat="true" x14ac:dyDescent="0.25">
      <c r="A46" s="285"/>
      <c r="K46" s="285"/>
      <c r="U46" s="285"/>
      <c r="AE46" s="285"/>
      <c r="AO46" s="285"/>
      <c r="AY46" s="285"/>
      <c r="AZ46" s="285"/>
      <c r="BI46" s="285"/>
      <c r="BS46" s="285"/>
      <c r="CC46" s="285"/>
      <c r="CM46" s="285"/>
      <c r="CW46" s="285"/>
      <c r="DG46" s="285"/>
      <c r="DQ46" s="285"/>
      <c r="EA46" s="285"/>
      <c r="EK46" s="285"/>
      <c r="EU46" s="285"/>
      <c r="FE46" s="285"/>
      <c r="FO46" s="285"/>
      <c r="FY46" s="285"/>
      <c r="GI46" s="285"/>
      <c r="GS46" s="285"/>
      <c r="HC46" s="285"/>
      <c r="HM46" s="285"/>
      <c r="HW46" s="285"/>
    </row>
    <row r="47" s="3" customFormat="true" x14ac:dyDescent="0.25">
      <c r="A47" s="285"/>
      <c r="K47" s="285"/>
      <c r="U47" s="285"/>
      <c r="AE47" s="285"/>
      <c r="AO47" s="285"/>
      <c r="AY47" s="285"/>
      <c r="AZ47" s="285"/>
      <c r="BI47" s="285"/>
      <c r="BS47" s="285"/>
      <c r="CC47" s="285"/>
      <c r="CM47" s="285"/>
      <c r="CW47" s="285"/>
      <c r="DG47" s="285"/>
      <c r="DQ47" s="285"/>
      <c r="EA47" s="285"/>
      <c r="EK47" s="285"/>
      <c r="EU47" s="285"/>
      <c r="FE47" s="285"/>
      <c r="FO47" s="285"/>
      <c r="FY47" s="285"/>
      <c r="GI47" s="285"/>
      <c r="GS47" s="285"/>
      <c r="HC47" s="285"/>
      <c r="HM47" s="285"/>
      <c r="HW47" s="285"/>
    </row>
    <row r="48" s="3" customFormat="true" x14ac:dyDescent="0.25">
      <c r="A48" s="285"/>
      <c r="K48" s="285"/>
      <c r="U48" s="285"/>
      <c r="AE48" s="285"/>
      <c r="AO48" s="285"/>
      <c r="AY48" s="285"/>
      <c r="AZ48" s="285"/>
      <c r="BI48" s="285"/>
      <c r="BS48" s="285"/>
      <c r="CC48" s="285"/>
      <c r="CM48" s="285"/>
      <c r="CW48" s="285"/>
      <c r="DG48" s="285"/>
      <c r="DQ48" s="285"/>
      <c r="EA48" s="285"/>
      <c r="EK48" s="285"/>
      <c r="EU48" s="285"/>
      <c r="FE48" s="285"/>
      <c r="FO48" s="285"/>
      <c r="FY48" s="285"/>
      <c r="GI48" s="285"/>
      <c r="GS48" s="285"/>
      <c r="HC48" s="285"/>
      <c r="HM48" s="285"/>
      <c r="HW48" s="285"/>
    </row>
    <row r="49" s="3" customFormat="true" x14ac:dyDescent="0.25">
      <c r="A49" s="285"/>
      <c r="K49" s="285"/>
      <c r="U49" s="285"/>
      <c r="AE49" s="285"/>
      <c r="AO49" s="285"/>
      <c r="AY49" s="285"/>
      <c r="AZ49" s="285"/>
      <c r="BI49" s="285"/>
      <c r="BS49" s="285"/>
      <c r="CC49" s="285"/>
      <c r="CM49" s="285"/>
      <c r="CW49" s="285"/>
      <c r="DG49" s="285"/>
      <c r="DQ49" s="285"/>
      <c r="EA49" s="285"/>
      <c r="EK49" s="285"/>
      <c r="EU49" s="285"/>
      <c r="FE49" s="285"/>
      <c r="FO49" s="285"/>
      <c r="FY49" s="285"/>
      <c r="GI49" s="285"/>
      <c r="GS49" s="285"/>
      <c r="HC49" s="285"/>
      <c r="HM49" s="285"/>
      <c r="HW49" s="285"/>
    </row>
    <row r="50" s="3" customFormat="true" x14ac:dyDescent="0.25">
      <c r="A50" s="285"/>
      <c r="K50" s="285"/>
      <c r="U50" s="285"/>
      <c r="AE50" s="285"/>
      <c r="AO50" s="285"/>
      <c r="AY50" s="285"/>
      <c r="AZ50" s="285"/>
      <c r="BI50" s="285"/>
      <c r="BS50" s="285"/>
      <c r="CC50" s="285"/>
      <c r="CM50" s="285"/>
      <c r="CW50" s="285"/>
      <c r="DG50" s="285"/>
      <c r="DQ50" s="285"/>
      <c r="EA50" s="285"/>
      <c r="EK50" s="285"/>
      <c r="EU50" s="285"/>
      <c r="FE50" s="285"/>
      <c r="FO50" s="285"/>
      <c r="FY50" s="285"/>
      <c r="GI50" s="285"/>
      <c r="GS50" s="285"/>
      <c r="HC50" s="285"/>
      <c r="HM50" s="285"/>
      <c r="HW50" s="285"/>
    </row>
    <row r="51" s="3" customFormat="true" x14ac:dyDescent="0.25">
      <c r="A51" s="285"/>
      <c r="K51" s="285"/>
      <c r="U51" s="285"/>
      <c r="AE51" s="285"/>
      <c r="AO51" s="285"/>
      <c r="AY51" s="285"/>
      <c r="AZ51" s="285"/>
      <c r="BI51" s="285"/>
      <c r="BS51" s="285"/>
      <c r="CC51" s="285"/>
      <c r="CM51" s="285"/>
      <c r="CW51" s="285"/>
      <c r="DG51" s="285"/>
      <c r="DQ51" s="285"/>
      <c r="EA51" s="285"/>
      <c r="EK51" s="285"/>
      <c r="EU51" s="285"/>
      <c r="FE51" s="285"/>
      <c r="FO51" s="285"/>
      <c r="FY51" s="285"/>
      <c r="GI51" s="285"/>
      <c r="GS51" s="285"/>
      <c r="HC51" s="285"/>
      <c r="HM51" s="285"/>
      <c r="HW51" s="285"/>
    </row>
    <row r="52" s="3" customFormat="true" x14ac:dyDescent="0.25">
      <c r="A52" s="285"/>
      <c r="K52" s="285"/>
      <c r="U52" s="285"/>
      <c r="AE52" s="285"/>
      <c r="AO52" s="285"/>
      <c r="AY52" s="285"/>
      <c r="AZ52" s="285"/>
      <c r="BI52" s="285"/>
      <c r="BS52" s="285"/>
      <c r="CC52" s="285"/>
      <c r="CM52" s="285"/>
      <c r="CW52" s="285"/>
      <c r="DG52" s="285"/>
      <c r="DQ52" s="285"/>
      <c r="EA52" s="285"/>
      <c r="EK52" s="285"/>
      <c r="EU52" s="285"/>
      <c r="FE52" s="285"/>
      <c r="FO52" s="285"/>
      <c r="FY52" s="285"/>
      <c r="GI52" s="285"/>
      <c r="GS52" s="285"/>
      <c r="HC52" s="285"/>
      <c r="HM52" s="285"/>
      <c r="HW52" s="285"/>
    </row>
    <row r="53" s="3" customFormat="true" x14ac:dyDescent="0.25">
      <c r="A53" s="285"/>
      <c r="K53" s="285"/>
      <c r="U53" s="285"/>
      <c r="AE53" s="285"/>
      <c r="AO53" s="285"/>
      <c r="AY53" s="285"/>
      <c r="AZ53" s="285"/>
      <c r="BI53" s="285"/>
      <c r="BS53" s="285"/>
      <c r="CC53" s="285"/>
      <c r="CM53" s="285"/>
      <c r="CW53" s="285"/>
      <c r="DG53" s="285"/>
      <c r="DQ53" s="285"/>
      <c r="EA53" s="285"/>
      <c r="EK53" s="285"/>
      <c r="EU53" s="285"/>
      <c r="FE53" s="285"/>
      <c r="FO53" s="285"/>
      <c r="FY53" s="285"/>
      <c r="GI53" s="285"/>
      <c r="GS53" s="285"/>
      <c r="HC53" s="285"/>
      <c r="HM53" s="285"/>
      <c r="HW53" s="285"/>
    </row>
    <row r="54" s="3" customFormat="true" x14ac:dyDescent="0.25">
      <c r="A54" s="285"/>
      <c r="K54" s="285"/>
      <c r="U54" s="285"/>
      <c r="AE54" s="285"/>
      <c r="AO54" s="285"/>
      <c r="AY54" s="285"/>
      <c r="AZ54" s="285"/>
      <c r="BI54" s="285"/>
      <c r="BS54" s="285"/>
      <c r="CC54" s="285"/>
      <c r="CM54" s="285"/>
      <c r="CW54" s="285"/>
      <c r="DG54" s="285"/>
      <c r="DQ54" s="285"/>
      <c r="EA54" s="285"/>
      <c r="EK54" s="285"/>
      <c r="EU54" s="285"/>
      <c r="FE54" s="285"/>
      <c r="FO54" s="285"/>
      <c r="FY54" s="285"/>
      <c r="GI54" s="285"/>
      <c r="GS54" s="285"/>
      <c r="HC54" s="285"/>
      <c r="HM54" s="285"/>
      <c r="HW54" s="285"/>
    </row>
    <row r="55" s="3" customFormat="true" x14ac:dyDescent="0.25">
      <c r="A55" s="285"/>
      <c r="K55" s="285"/>
      <c r="U55" s="285"/>
      <c r="AE55" s="285"/>
      <c r="AO55" s="285"/>
      <c r="AY55" s="285"/>
      <c r="AZ55" s="285"/>
      <c r="BI55" s="285"/>
      <c r="BS55" s="285"/>
      <c r="CC55" s="285"/>
      <c r="CM55" s="285"/>
      <c r="CW55" s="285"/>
      <c r="DG55" s="285"/>
      <c r="DQ55" s="285"/>
      <c r="EA55" s="285"/>
      <c r="EK55" s="285"/>
      <c r="EU55" s="285"/>
      <c r="FE55" s="285"/>
      <c r="FO55" s="285"/>
      <c r="FY55" s="285"/>
      <c r="GI55" s="285"/>
      <c r="GS55" s="285"/>
      <c r="HC55" s="285"/>
      <c r="HM55" s="285"/>
      <c r="HW55" s="285"/>
    </row>
    <row r="56" s="3" customFormat="true" x14ac:dyDescent="0.25">
      <c r="A56" s="285"/>
      <c r="K56" s="285"/>
      <c r="U56" s="285"/>
      <c r="AE56" s="285"/>
      <c r="AO56" s="285"/>
      <c r="AY56" s="285"/>
      <c r="AZ56" s="285"/>
      <c r="BI56" s="285"/>
      <c r="BS56" s="285"/>
      <c r="CC56" s="285"/>
      <c r="CM56" s="285"/>
      <c r="CW56" s="285"/>
      <c r="DG56" s="285"/>
      <c r="DQ56" s="285"/>
      <c r="EA56" s="285"/>
      <c r="EK56" s="285"/>
      <c r="EU56" s="285"/>
      <c r="FE56" s="285"/>
      <c r="FO56" s="285"/>
      <c r="FY56" s="285"/>
      <c r="GI56" s="285"/>
      <c r="GS56" s="285"/>
      <c r="HC56" s="285"/>
      <c r="HM56" s="285"/>
      <c r="HW56" s="285"/>
    </row>
    <row r="57" s="3" customFormat="true" x14ac:dyDescent="0.25">
      <c r="A57" s="285"/>
      <c r="K57" s="285"/>
      <c r="U57" s="285"/>
      <c r="AE57" s="285"/>
      <c r="AO57" s="285"/>
      <c r="AY57" s="285"/>
      <c r="AZ57" s="285"/>
      <c r="BI57" s="285"/>
      <c r="BS57" s="285"/>
      <c r="CC57" s="285"/>
      <c r="CM57" s="285"/>
      <c r="CW57" s="285"/>
      <c r="DG57" s="285"/>
      <c r="DQ57" s="285"/>
      <c r="EA57" s="285"/>
      <c r="EK57" s="285"/>
      <c r="EU57" s="285"/>
      <c r="FE57" s="285"/>
      <c r="FO57" s="285"/>
      <c r="FY57" s="285"/>
      <c r="GI57" s="285"/>
      <c r="GS57" s="285"/>
      <c r="HC57" s="285"/>
      <c r="HM57" s="285"/>
      <c r="HW57" s="285"/>
    </row>
    <row r="58" s="3" customFormat="true" x14ac:dyDescent="0.25">
      <c r="A58" s="285"/>
      <c r="K58" s="285"/>
      <c r="U58" s="285"/>
      <c r="AE58" s="285"/>
      <c r="AO58" s="285"/>
      <c r="AY58" s="285"/>
      <c r="AZ58" s="285"/>
      <c r="BI58" s="285"/>
      <c r="BS58" s="285"/>
      <c r="CC58" s="285"/>
      <c r="CM58" s="285"/>
      <c r="CW58" s="285"/>
      <c r="DG58" s="285"/>
      <c r="DQ58" s="285"/>
      <c r="EA58" s="285"/>
      <c r="EK58" s="285"/>
      <c r="EU58" s="285"/>
      <c r="FE58" s="285"/>
      <c r="FO58" s="285"/>
      <c r="FY58" s="285"/>
      <c r="GI58" s="285"/>
      <c r="GS58" s="285"/>
      <c r="HC58" s="285"/>
      <c r="HM58" s="285"/>
      <c r="HW58" s="285"/>
    </row>
    <row r="59" s="3" customFormat="true" x14ac:dyDescent="0.25">
      <c r="A59" s="285"/>
      <c r="K59" s="285"/>
      <c r="U59" s="285"/>
      <c r="AE59" s="285"/>
      <c r="AO59" s="285"/>
      <c r="AY59" s="285"/>
      <c r="AZ59" s="285"/>
      <c r="BI59" s="285"/>
      <c r="BS59" s="285"/>
      <c r="CC59" s="285"/>
      <c r="CM59" s="285"/>
      <c r="CW59" s="285"/>
      <c r="DG59" s="285"/>
      <c r="DQ59" s="285"/>
      <c r="EA59" s="285"/>
      <c r="EK59" s="285"/>
      <c r="EU59" s="285"/>
      <c r="FE59" s="285"/>
      <c r="FO59" s="285"/>
      <c r="FY59" s="285"/>
      <c r="GI59" s="285"/>
      <c r="GS59" s="285"/>
      <c r="HC59" s="285"/>
      <c r="HM59" s="285"/>
      <c r="HW59" s="285"/>
    </row>
    <row r="60" s="3" customFormat="true" x14ac:dyDescent="0.25">
      <c r="A60" s="285"/>
      <c r="K60" s="285"/>
      <c r="U60" s="285"/>
      <c r="AE60" s="285"/>
      <c r="AO60" s="285"/>
      <c r="AY60" s="285"/>
      <c r="AZ60" s="285"/>
      <c r="BI60" s="285"/>
      <c r="BS60" s="285"/>
      <c r="CC60" s="285"/>
      <c r="CM60" s="285"/>
      <c r="CW60" s="285"/>
      <c r="DG60" s="285"/>
      <c r="DQ60" s="285"/>
      <c r="EA60" s="285"/>
      <c r="EK60" s="285"/>
      <c r="EU60" s="285"/>
      <c r="FE60" s="285"/>
      <c r="FO60" s="285"/>
      <c r="FY60" s="285"/>
      <c r="GI60" s="285"/>
      <c r="GS60" s="285"/>
      <c r="HC60" s="285"/>
      <c r="HM60" s="285"/>
      <c r="HW60" s="285"/>
    </row>
    <row r="61" s="3" customFormat="true" x14ac:dyDescent="0.25">
      <c r="A61" s="285"/>
      <c r="K61" s="285"/>
      <c r="U61" s="285"/>
      <c r="AE61" s="285"/>
      <c r="AO61" s="285"/>
      <c r="AY61" s="285"/>
      <c r="AZ61" s="285"/>
      <c r="BI61" s="285"/>
      <c r="BS61" s="285"/>
      <c r="CC61" s="285"/>
      <c r="CM61" s="285"/>
      <c r="CW61" s="285"/>
      <c r="DG61" s="285"/>
      <c r="DQ61" s="285"/>
      <c r="EA61" s="285"/>
      <c r="EK61" s="285"/>
      <c r="EU61" s="285"/>
      <c r="FE61" s="285"/>
      <c r="FO61" s="285"/>
      <c r="FY61" s="285"/>
      <c r="GI61" s="285"/>
      <c r="GS61" s="285"/>
      <c r="HC61" s="285"/>
      <c r="HM61" s="285"/>
      <c r="HW61" s="285"/>
    </row>
    <row r="62" s="3" customFormat="true" x14ac:dyDescent="0.25">
      <c r="A62" s="285"/>
      <c r="K62" s="285"/>
      <c r="U62" s="285"/>
      <c r="AE62" s="285"/>
      <c r="AO62" s="285"/>
      <c r="AY62" s="285"/>
      <c r="AZ62" s="285"/>
      <c r="BI62" s="285"/>
      <c r="BS62" s="285"/>
      <c r="CC62" s="285"/>
      <c r="CM62" s="285"/>
      <c r="CW62" s="285"/>
      <c r="DG62" s="285"/>
      <c r="DQ62" s="285"/>
      <c r="EA62" s="285"/>
      <c r="EK62" s="285"/>
      <c r="EU62" s="285"/>
      <c r="FE62" s="285"/>
      <c r="FO62" s="285"/>
      <c r="FY62" s="285"/>
      <c r="GI62" s="285"/>
      <c r="GS62" s="285"/>
      <c r="HC62" s="285"/>
      <c r="HM62" s="285"/>
      <c r="HW62" s="285"/>
    </row>
    <row r="63" s="3" customFormat="true" x14ac:dyDescent="0.25">
      <c r="A63" s="285"/>
      <c r="K63" s="285"/>
      <c r="U63" s="285"/>
      <c r="AE63" s="285"/>
      <c r="AO63" s="285"/>
      <c r="AY63" s="285"/>
      <c r="AZ63" s="285"/>
      <c r="BI63" s="285"/>
      <c r="BS63" s="285"/>
      <c r="CC63" s="285"/>
      <c r="CM63" s="285"/>
      <c r="CW63" s="285"/>
      <c r="DG63" s="285"/>
      <c r="DQ63" s="285"/>
      <c r="EA63" s="285"/>
      <c r="EK63" s="285"/>
      <c r="EU63" s="285"/>
      <c r="FE63" s="285"/>
      <c r="FO63" s="285"/>
      <c r="FY63" s="285"/>
      <c r="GI63" s="285"/>
      <c r="GS63" s="285"/>
      <c r="HC63" s="285"/>
      <c r="HM63" s="285"/>
      <c r="HW63" s="285"/>
    </row>
    <row r="64" s="3" customFormat="true" x14ac:dyDescent="0.25">
      <c r="A64" s="285"/>
      <c r="K64" s="285"/>
      <c r="U64" s="285"/>
      <c r="AE64" s="285"/>
      <c r="AO64" s="285"/>
      <c r="AY64" s="285"/>
      <c r="AZ64" s="285"/>
      <c r="BI64" s="285"/>
      <c r="BS64" s="285"/>
      <c r="CC64" s="285"/>
      <c r="CM64" s="285"/>
      <c r="CW64" s="285"/>
      <c r="DG64" s="285"/>
      <c r="DQ64" s="285"/>
      <c r="EA64" s="285"/>
      <c r="EK64" s="285"/>
      <c r="EU64" s="285"/>
      <c r="FE64" s="285"/>
      <c r="FO64" s="285"/>
      <c r="FY64" s="285"/>
      <c r="GI64" s="285"/>
      <c r="GS64" s="285"/>
      <c r="HC64" s="285"/>
      <c r="HM64" s="285"/>
      <c r="HW64" s="285"/>
    </row>
    <row r="65" s="3" customFormat="true" x14ac:dyDescent="0.25">
      <c r="A65" s="285"/>
      <c r="K65" s="285"/>
      <c r="U65" s="285"/>
      <c r="AE65" s="285"/>
      <c r="AO65" s="285"/>
      <c r="AY65" s="285"/>
      <c r="AZ65" s="285"/>
      <c r="BI65" s="285"/>
      <c r="BS65" s="285"/>
      <c r="CC65" s="285"/>
      <c r="CM65" s="285"/>
      <c r="CW65" s="285"/>
      <c r="DG65" s="285"/>
      <c r="DQ65" s="285"/>
      <c r="EA65" s="285"/>
      <c r="EK65" s="285"/>
      <c r="EU65" s="285"/>
      <c r="FE65" s="285"/>
      <c r="FO65" s="285"/>
      <c r="FY65" s="285"/>
      <c r="GI65" s="285"/>
      <c r="GS65" s="285"/>
      <c r="HC65" s="285"/>
      <c r="HM65" s="285"/>
      <c r="HW65" s="285"/>
    </row>
    <row r="66" s="3" customFormat="true" x14ac:dyDescent="0.25">
      <c r="A66" s="285"/>
      <c r="K66" s="285"/>
      <c r="U66" s="285"/>
      <c r="AE66" s="285"/>
      <c r="AO66" s="285"/>
      <c r="AY66" s="285"/>
      <c r="AZ66" s="285"/>
      <c r="BI66" s="285"/>
      <c r="BS66" s="285"/>
      <c r="CC66" s="285"/>
      <c r="CM66" s="285"/>
      <c r="CW66" s="285"/>
      <c r="DG66" s="285"/>
      <c r="DQ66" s="285"/>
      <c r="EA66" s="285"/>
      <c r="EK66" s="285"/>
      <c r="EU66" s="285"/>
      <c r="FE66" s="285"/>
      <c r="FO66" s="285"/>
      <c r="FY66" s="285"/>
      <c r="GI66" s="285"/>
      <c r="GS66" s="285"/>
      <c r="HC66" s="285"/>
      <c r="HM66" s="285"/>
      <c r="HW66" s="285"/>
    </row>
    <row r="67" s="3" customFormat="true" x14ac:dyDescent="0.25">
      <c r="A67" s="285"/>
      <c r="K67" s="285"/>
      <c r="U67" s="285"/>
      <c r="AE67" s="285"/>
      <c r="AO67" s="285"/>
      <c r="AY67" s="285"/>
      <c r="AZ67" s="285"/>
      <c r="BI67" s="285"/>
      <c r="BS67" s="285"/>
      <c r="CC67" s="285"/>
      <c r="CM67" s="285"/>
      <c r="CW67" s="285"/>
      <c r="DG67" s="285"/>
      <c r="DQ67" s="285"/>
      <c r="EA67" s="285"/>
      <c r="EK67" s="285"/>
      <c r="EU67" s="285"/>
      <c r="FE67" s="285"/>
      <c r="FO67" s="285"/>
      <c r="FY67" s="285"/>
      <c r="GI67" s="285"/>
      <c r="GS67" s="285"/>
      <c r="HC67" s="285"/>
      <c r="HM67" s="285"/>
      <c r="HW67" s="285"/>
    </row>
    <row r="68" s="3" customFormat="true" x14ac:dyDescent="0.25">
      <c r="A68" s="285"/>
      <c r="K68" s="285"/>
      <c r="U68" s="285"/>
      <c r="AE68" s="285"/>
      <c r="AO68" s="285"/>
      <c r="AY68" s="285"/>
      <c r="AZ68" s="285"/>
      <c r="BI68" s="285"/>
      <c r="BS68" s="285"/>
      <c r="CC68" s="285"/>
      <c r="CM68" s="285"/>
      <c r="CW68" s="285"/>
      <c r="DG68" s="285"/>
      <c r="DQ68" s="285"/>
      <c r="EA68" s="285"/>
      <c r="EK68" s="285"/>
      <c r="EU68" s="285"/>
      <c r="FE68" s="285"/>
      <c r="FO68" s="285"/>
      <c r="FY68" s="285"/>
      <c r="GI68" s="285"/>
      <c r="GS68" s="285"/>
      <c r="HC68" s="285"/>
      <c r="HM68" s="285"/>
      <c r="HW68" s="285"/>
    </row>
    <row r="69" s="3" customFormat="true" x14ac:dyDescent="0.25">
      <c r="A69" s="285"/>
      <c r="K69" s="285"/>
      <c r="U69" s="285"/>
      <c r="AE69" s="285"/>
      <c r="AO69" s="285"/>
      <c r="AY69" s="285"/>
      <c r="AZ69" s="285"/>
      <c r="BI69" s="285"/>
      <c r="BS69" s="285"/>
      <c r="CC69" s="285"/>
      <c r="CM69" s="285"/>
      <c r="CW69" s="285"/>
      <c r="DG69" s="285"/>
      <c r="DQ69" s="285"/>
      <c r="EA69" s="285"/>
      <c r="EK69" s="285"/>
      <c r="EU69" s="285"/>
      <c r="FE69" s="285"/>
      <c r="FO69" s="285"/>
      <c r="FY69" s="285"/>
      <c r="GI69" s="285"/>
      <c r="GS69" s="285"/>
      <c r="HC69" s="285"/>
      <c r="HM69" s="285"/>
      <c r="HW69" s="285"/>
    </row>
    <row r="70" s="3" customFormat="true" x14ac:dyDescent="0.25">
      <c r="A70" s="285"/>
      <c r="K70" s="285"/>
      <c r="U70" s="285"/>
      <c r="AE70" s="285"/>
      <c r="AO70" s="285"/>
      <c r="AY70" s="285"/>
      <c r="AZ70" s="285"/>
      <c r="BI70" s="285"/>
      <c r="BS70" s="285"/>
      <c r="CC70" s="285"/>
      <c r="CM70" s="285"/>
      <c r="CW70" s="285"/>
      <c r="DG70" s="285"/>
      <c r="DQ70" s="285"/>
      <c r="EA70" s="285"/>
      <c r="EK70" s="285"/>
      <c r="EU70" s="285"/>
      <c r="FE70" s="285"/>
      <c r="FO70" s="285"/>
      <c r="FY70" s="285"/>
      <c r="GI70" s="285"/>
      <c r="GS70" s="285"/>
      <c r="HC70" s="285"/>
      <c r="HM70" s="285"/>
      <c r="HW70" s="285"/>
    </row>
    <row r="71" s="3" customFormat="true" x14ac:dyDescent="0.25">
      <c r="A71" s="285"/>
      <c r="K71" s="285"/>
      <c r="U71" s="285"/>
      <c r="AE71" s="285"/>
      <c r="AO71" s="285"/>
      <c r="AY71" s="285"/>
      <c r="AZ71" s="285"/>
      <c r="BI71" s="285"/>
      <c r="BS71" s="285"/>
      <c r="CC71" s="285"/>
      <c r="CM71" s="285"/>
      <c r="CW71" s="285"/>
      <c r="DG71" s="285"/>
      <c r="DQ71" s="285"/>
      <c r="EA71" s="285"/>
      <c r="EK71" s="285"/>
      <c r="EU71" s="285"/>
      <c r="FE71" s="285"/>
      <c r="FO71" s="285"/>
      <c r="FY71" s="285"/>
      <c r="GI71" s="285"/>
      <c r="GS71" s="285"/>
      <c r="HC71" s="285"/>
      <c r="HM71" s="285"/>
      <c r="HW71" s="285"/>
    </row>
    <row r="72" s="3" customFormat="true" x14ac:dyDescent="0.25">
      <c r="A72" s="285"/>
      <c r="K72" s="285"/>
      <c r="U72" s="285"/>
      <c r="AE72" s="285"/>
      <c r="AO72" s="285"/>
      <c r="AY72" s="285"/>
      <c r="AZ72" s="285"/>
      <c r="BI72" s="285"/>
      <c r="BS72" s="285"/>
      <c r="CC72" s="285"/>
      <c r="CM72" s="285"/>
      <c r="CW72" s="285"/>
      <c r="DG72" s="285"/>
      <c r="DQ72" s="285"/>
      <c r="EA72" s="285"/>
      <c r="EK72" s="285"/>
      <c r="EU72" s="285"/>
      <c r="FE72" s="285"/>
      <c r="FO72" s="285"/>
      <c r="FY72" s="285"/>
      <c r="GI72" s="285"/>
      <c r="GS72" s="285"/>
      <c r="HC72" s="285"/>
      <c r="HM72" s="285"/>
      <c r="HW72" s="285"/>
    </row>
    <row r="73" s="3" customFormat="true" x14ac:dyDescent="0.25">
      <c r="A73" s="285"/>
      <c r="K73" s="285"/>
      <c r="U73" s="285"/>
      <c r="AE73" s="285"/>
      <c r="AO73" s="285"/>
      <c r="AY73" s="285"/>
      <c r="AZ73" s="285"/>
      <c r="BI73" s="285"/>
      <c r="BS73" s="285"/>
      <c r="CC73" s="285"/>
      <c r="CM73" s="285"/>
      <c r="CW73" s="285"/>
      <c r="DG73" s="285"/>
      <c r="DQ73" s="285"/>
      <c r="EA73" s="285"/>
      <c r="EK73" s="285"/>
      <c r="EU73" s="285"/>
      <c r="FE73" s="285"/>
      <c r="FO73" s="285"/>
      <c r="FY73" s="285"/>
      <c r="GI73" s="285"/>
      <c r="GS73" s="285"/>
      <c r="HC73" s="285"/>
      <c r="HM73" s="285"/>
      <c r="HW73" s="285"/>
    </row>
    <row r="74" s="3" customFormat="true" x14ac:dyDescent="0.25">
      <c r="A74" s="285"/>
      <c r="K74" s="285"/>
      <c r="U74" s="285"/>
      <c r="AE74" s="285"/>
      <c r="AO74" s="285"/>
      <c r="AY74" s="285"/>
      <c r="AZ74" s="285"/>
      <c r="BI74" s="285"/>
      <c r="BS74" s="285"/>
      <c r="CC74" s="285"/>
      <c r="CM74" s="285"/>
      <c r="CW74" s="285"/>
      <c r="DG74" s="285"/>
      <c r="DQ74" s="285"/>
      <c r="EA74" s="285"/>
      <c r="EK74" s="285"/>
      <c r="EU74" s="285"/>
      <c r="FE74" s="285"/>
      <c r="FO74" s="285"/>
      <c r="FY74" s="285"/>
      <c r="GI74" s="285"/>
      <c r="GS74" s="285"/>
      <c r="HC74" s="285"/>
      <c r="HM74" s="285"/>
      <c r="HW74" s="285"/>
    </row>
    <row r="75" s="3" customFormat="true" x14ac:dyDescent="0.25">
      <c r="A75" s="285"/>
      <c r="K75" s="285"/>
      <c r="U75" s="285"/>
      <c r="AE75" s="285"/>
      <c r="AO75" s="285"/>
      <c r="AY75" s="285"/>
      <c r="AZ75" s="285"/>
      <c r="BI75" s="285"/>
      <c r="BS75" s="285"/>
      <c r="CC75" s="285"/>
      <c r="CM75" s="285"/>
      <c r="CW75" s="285"/>
      <c r="DG75" s="285"/>
      <c r="DQ75" s="285"/>
      <c r="EA75" s="285"/>
      <c r="EK75" s="285"/>
      <c r="EU75" s="285"/>
      <c r="FE75" s="285"/>
      <c r="FO75" s="285"/>
      <c r="FY75" s="285"/>
      <c r="GI75" s="285"/>
      <c r="GS75" s="285"/>
      <c r="HC75" s="285"/>
      <c r="HM75" s="285"/>
      <c r="HW75" s="285"/>
    </row>
    <row r="76" s="3" customFormat="true" x14ac:dyDescent="0.25">
      <c r="A76" s="285"/>
      <c r="K76" s="285"/>
      <c r="U76" s="285"/>
      <c r="AE76" s="285"/>
      <c r="AO76" s="285"/>
      <c r="AY76" s="285"/>
      <c r="AZ76" s="285"/>
      <c r="BI76" s="285"/>
      <c r="BS76" s="285"/>
      <c r="CC76" s="285"/>
      <c r="CM76" s="285"/>
      <c r="CW76" s="285"/>
      <c r="DG76" s="285"/>
      <c r="DQ76" s="285"/>
      <c r="EA76" s="285"/>
      <c r="EK76" s="285"/>
      <c r="EU76" s="285"/>
      <c r="FE76" s="285"/>
      <c r="FO76" s="285"/>
      <c r="FY76" s="285"/>
      <c r="GI76" s="285"/>
      <c r="GS76" s="285"/>
      <c r="HC76" s="285"/>
      <c r="HM76" s="285"/>
      <c r="HW76" s="285"/>
    </row>
    <row r="77" s="3" customFormat="true" x14ac:dyDescent="0.25">
      <c r="A77" s="285"/>
      <c r="K77" s="285"/>
      <c r="U77" s="285"/>
      <c r="AE77" s="285"/>
      <c r="AO77" s="285"/>
      <c r="AY77" s="285"/>
      <c r="AZ77" s="285"/>
      <c r="BI77" s="285"/>
      <c r="BS77" s="285"/>
      <c r="CC77" s="285"/>
      <c r="CM77" s="285"/>
      <c r="CW77" s="285"/>
      <c r="DG77" s="285"/>
      <c r="DQ77" s="285"/>
      <c r="EA77" s="285"/>
      <c r="EK77" s="285"/>
      <c r="EU77" s="285"/>
      <c r="FE77" s="285"/>
      <c r="FO77" s="285"/>
      <c r="FY77" s="285"/>
      <c r="GI77" s="285"/>
      <c r="GS77" s="285"/>
      <c r="HC77" s="285"/>
      <c r="HM77" s="285"/>
      <c r="HW77" s="285"/>
    </row>
    <row r="78" s="3" customFormat="true" x14ac:dyDescent="0.25">
      <c r="A78" s="285"/>
      <c r="K78" s="285"/>
      <c r="U78" s="285"/>
      <c r="AE78" s="285"/>
      <c r="AO78" s="285"/>
      <c r="AY78" s="285"/>
      <c r="AZ78" s="285"/>
      <c r="BI78" s="285"/>
      <c r="BS78" s="285"/>
      <c r="CC78" s="285"/>
      <c r="CM78" s="285"/>
      <c r="CW78" s="285"/>
      <c r="DG78" s="285"/>
      <c r="DQ78" s="285"/>
      <c r="EA78" s="285"/>
      <c r="EK78" s="285"/>
      <c r="EU78" s="285"/>
      <c r="FE78" s="285"/>
      <c r="FO78" s="285"/>
      <c r="FY78" s="285"/>
      <c r="GI78" s="285"/>
      <c r="GS78" s="285"/>
      <c r="HC78" s="285"/>
      <c r="HM78" s="285"/>
      <c r="HW78" s="285"/>
    </row>
    <row r="79" s="3" customFormat="true" x14ac:dyDescent="0.25">
      <c r="A79" s="285"/>
      <c r="K79" s="285"/>
      <c r="U79" s="285"/>
      <c r="AE79" s="285"/>
      <c r="AO79" s="285"/>
      <c r="AY79" s="285"/>
      <c r="AZ79" s="285"/>
      <c r="BI79" s="285"/>
      <c r="BS79" s="285"/>
      <c r="CC79" s="285"/>
      <c r="CM79" s="285"/>
      <c r="CW79" s="285"/>
      <c r="DG79" s="285"/>
      <c r="DQ79" s="285"/>
      <c r="EA79" s="285"/>
      <c r="EK79" s="285"/>
      <c r="EU79" s="285"/>
      <c r="FE79" s="285"/>
      <c r="FO79" s="285"/>
      <c r="FY79" s="285"/>
      <c r="GI79" s="285"/>
      <c r="GS79" s="285"/>
      <c r="HC79" s="285"/>
      <c r="HM79" s="285"/>
      <c r="HW79" s="285"/>
    </row>
    <row r="80" s="3" customFormat="true" x14ac:dyDescent="0.25">
      <c r="A80" s="285"/>
      <c r="K80" s="285"/>
      <c r="U80" s="285"/>
      <c r="AE80" s="285"/>
      <c r="AO80" s="285"/>
      <c r="AY80" s="285"/>
      <c r="AZ80" s="285"/>
      <c r="BI80" s="285"/>
      <c r="BS80" s="285"/>
      <c r="CC80" s="285"/>
      <c r="CM80" s="285"/>
      <c r="CW80" s="285"/>
      <c r="DG80" s="285"/>
      <c r="DQ80" s="285"/>
      <c r="EA80" s="285"/>
      <c r="EK80" s="285"/>
      <c r="EU80" s="285"/>
      <c r="FE80" s="285"/>
      <c r="FO80" s="285"/>
      <c r="FY80" s="285"/>
      <c r="GI80" s="285"/>
      <c r="GS80" s="285"/>
      <c r="HC80" s="285"/>
      <c r="HM80" s="285"/>
      <c r="HW80" s="285"/>
    </row>
    <row r="81" s="3" customFormat="true" x14ac:dyDescent="0.25">
      <c r="A81" s="285"/>
      <c r="K81" s="285"/>
      <c r="U81" s="285"/>
      <c r="AE81" s="285"/>
      <c r="AO81" s="285"/>
      <c r="AY81" s="285"/>
      <c r="AZ81" s="285"/>
      <c r="BI81" s="285"/>
      <c r="BS81" s="285"/>
      <c r="CC81" s="285"/>
      <c r="CM81" s="285"/>
      <c r="CW81" s="285"/>
      <c r="DG81" s="285"/>
      <c r="DQ81" s="285"/>
      <c r="EA81" s="285"/>
      <c r="EK81" s="285"/>
      <c r="EU81" s="285"/>
      <c r="FE81" s="285"/>
      <c r="FO81" s="285"/>
      <c r="FY81" s="285"/>
      <c r="GI81" s="285"/>
      <c r="GS81" s="285"/>
      <c r="HC81" s="285"/>
      <c r="HM81" s="285"/>
      <c r="HW81" s="285"/>
    </row>
    <row r="82" s="3" customFormat="true" x14ac:dyDescent="0.25">
      <c r="A82" s="285"/>
      <c r="K82" s="285"/>
      <c r="U82" s="285"/>
      <c r="AE82" s="285"/>
      <c r="AO82" s="285"/>
      <c r="AY82" s="285"/>
      <c r="AZ82" s="285"/>
      <c r="BI82" s="285"/>
      <c r="BS82" s="285"/>
      <c r="CC82" s="285"/>
      <c r="CM82" s="285"/>
      <c r="CW82" s="285"/>
      <c r="DG82" s="285"/>
      <c r="DQ82" s="285"/>
      <c r="EA82" s="285"/>
      <c r="EK82" s="285"/>
      <c r="EU82" s="285"/>
      <c r="FE82" s="285"/>
      <c r="FO82" s="285"/>
      <c r="FY82" s="285"/>
      <c r="GI82" s="285"/>
      <c r="GS82" s="285"/>
      <c r="HC82" s="285"/>
      <c r="HM82" s="285"/>
      <c r="HW82" s="285"/>
    </row>
    <row r="83" s="3" customFormat="true" x14ac:dyDescent="0.25">
      <c r="A83" s="285"/>
      <c r="K83" s="285"/>
      <c r="U83" s="285"/>
      <c r="AE83" s="285"/>
      <c r="AO83" s="285"/>
      <c r="AY83" s="285"/>
      <c r="AZ83" s="285"/>
      <c r="BI83" s="285"/>
      <c r="BS83" s="285"/>
      <c r="CC83" s="285"/>
      <c r="CM83" s="285"/>
      <c r="CW83" s="285"/>
      <c r="DG83" s="285"/>
      <c r="DQ83" s="285"/>
      <c r="EA83" s="285"/>
      <c r="EK83" s="285"/>
      <c r="EU83" s="285"/>
      <c r="FE83" s="285"/>
      <c r="FO83" s="285"/>
      <c r="FY83" s="285"/>
      <c r="GI83" s="285"/>
      <c r="GS83" s="285"/>
      <c r="HC83" s="285"/>
      <c r="HM83" s="285"/>
      <c r="HW83" s="285"/>
    </row>
    <row r="84" s="3" customFormat="true" x14ac:dyDescent="0.25">
      <c r="A84" s="285"/>
      <c r="K84" s="285"/>
      <c r="U84" s="285"/>
      <c r="AE84" s="285"/>
      <c r="AO84" s="285"/>
      <c r="AY84" s="285"/>
      <c r="AZ84" s="285"/>
      <c r="BI84" s="285"/>
      <c r="BS84" s="285"/>
      <c r="CC84" s="285"/>
      <c r="CM84" s="285"/>
      <c r="CW84" s="285"/>
      <c r="DG84" s="285"/>
      <c r="DQ84" s="285"/>
      <c r="EA84" s="285"/>
      <c r="EK84" s="285"/>
      <c r="EU84" s="285"/>
      <c r="FE84" s="285"/>
      <c r="FO84" s="285"/>
      <c r="FY84" s="285"/>
      <c r="GI84" s="285"/>
      <c r="GS84" s="285"/>
      <c r="HC84" s="285"/>
      <c r="HM84" s="285"/>
      <c r="HW84" s="285"/>
    </row>
    <row r="85" s="3" customFormat="true" x14ac:dyDescent="0.25">
      <c r="A85" s="285"/>
      <c r="K85" s="285"/>
      <c r="U85" s="285"/>
      <c r="AE85" s="285"/>
      <c r="AO85" s="285"/>
      <c r="AY85" s="285"/>
      <c r="AZ85" s="285"/>
      <c r="BI85" s="285"/>
      <c r="BS85" s="285"/>
      <c r="CC85" s="285"/>
      <c r="CM85" s="285"/>
      <c r="CW85" s="285"/>
      <c r="DG85" s="285"/>
      <c r="DQ85" s="285"/>
      <c r="EA85" s="285"/>
      <c r="EK85" s="285"/>
      <c r="EU85" s="285"/>
      <c r="FE85" s="285"/>
      <c r="FO85" s="285"/>
      <c r="FY85" s="285"/>
      <c r="GI85" s="285"/>
      <c r="GS85" s="285"/>
      <c r="HC85" s="285"/>
      <c r="HM85" s="285"/>
      <c r="HW85" s="285"/>
    </row>
    <row r="86" s="3" customFormat="true" x14ac:dyDescent="0.25">
      <c r="A86" s="285"/>
      <c r="K86" s="285"/>
      <c r="U86" s="285"/>
      <c r="AE86" s="285"/>
      <c r="AO86" s="285"/>
      <c r="AY86" s="285"/>
      <c r="AZ86" s="285"/>
      <c r="BI86" s="285"/>
      <c r="BS86" s="285"/>
      <c r="CC86" s="285"/>
      <c r="CM86" s="285"/>
      <c r="CW86" s="285"/>
      <c r="DG86" s="285"/>
      <c r="DQ86" s="285"/>
      <c r="EA86" s="285"/>
      <c r="EK86" s="285"/>
      <c r="EU86" s="285"/>
      <c r="FE86" s="285"/>
      <c r="FO86" s="285"/>
      <c r="FY86" s="285"/>
      <c r="GI86" s="285"/>
      <c r="GS86" s="285"/>
      <c r="HC86" s="285"/>
      <c r="HM86" s="285"/>
      <c r="HW86" s="285"/>
    </row>
    <row r="87" s="3" customFormat="true" x14ac:dyDescent="0.25">
      <c r="A87" s="285"/>
      <c r="K87" s="285"/>
      <c r="U87" s="285"/>
      <c r="AE87" s="285"/>
      <c r="AO87" s="285"/>
      <c r="AY87" s="285"/>
      <c r="AZ87" s="285"/>
      <c r="BI87" s="285"/>
      <c r="BS87" s="285"/>
      <c r="CC87" s="285"/>
      <c r="CM87" s="285"/>
      <c r="CW87" s="285"/>
      <c r="DG87" s="285"/>
      <c r="DQ87" s="285"/>
      <c r="EA87" s="285"/>
      <c r="EK87" s="285"/>
      <c r="EU87" s="285"/>
      <c r="FE87" s="285"/>
      <c r="FO87" s="285"/>
      <c r="FY87" s="285"/>
      <c r="GI87" s="285"/>
      <c r="GS87" s="285"/>
      <c r="HC87" s="285"/>
      <c r="HM87" s="285"/>
      <c r="HW87" s="285"/>
    </row>
    <row r="88" s="3" customFormat="true" x14ac:dyDescent="0.25">
      <c r="A88" s="285"/>
      <c r="K88" s="285"/>
      <c r="U88" s="285"/>
      <c r="AE88" s="285"/>
      <c r="AO88" s="285"/>
      <c r="AY88" s="285"/>
      <c r="AZ88" s="285"/>
      <c r="BI88" s="285"/>
      <c r="BS88" s="285"/>
      <c r="CC88" s="285"/>
      <c r="CM88" s="285"/>
      <c r="CW88" s="285"/>
      <c r="DG88" s="285"/>
      <c r="DQ88" s="285"/>
      <c r="EA88" s="285"/>
      <c r="EK88" s="285"/>
      <c r="EU88" s="285"/>
      <c r="FE88" s="285"/>
      <c r="FO88" s="285"/>
      <c r="FY88" s="285"/>
      <c r="GI88" s="285"/>
      <c r="GS88" s="285"/>
      <c r="HC88" s="285"/>
      <c r="HM88" s="285"/>
      <c r="HW88" s="285"/>
    </row>
    <row r="89" s="3" customFormat="true" x14ac:dyDescent="0.25">
      <c r="A89" s="285"/>
      <c r="K89" s="285"/>
      <c r="U89" s="285"/>
      <c r="AE89" s="285"/>
      <c r="AO89" s="285"/>
      <c r="AY89" s="285"/>
      <c r="AZ89" s="285"/>
      <c r="BI89" s="285"/>
      <c r="BS89" s="285"/>
      <c r="CC89" s="285"/>
      <c r="CM89" s="285"/>
      <c r="CW89" s="285"/>
      <c r="DG89" s="285"/>
      <c r="DQ89" s="285"/>
      <c r="EA89" s="285"/>
      <c r="EK89" s="285"/>
      <c r="EU89" s="285"/>
      <c r="FE89" s="285"/>
      <c r="FO89" s="285"/>
      <c r="FY89" s="285"/>
      <c r="GI89" s="285"/>
      <c r="GS89" s="285"/>
      <c r="HC89" s="285"/>
      <c r="HM89" s="285"/>
      <c r="HW89" s="285"/>
    </row>
    <row r="90" s="3" customFormat="true" x14ac:dyDescent="0.25">
      <c r="A90" s="285"/>
      <c r="K90" s="285"/>
      <c r="U90" s="285"/>
      <c r="AE90" s="285"/>
      <c r="AO90" s="285"/>
      <c r="AY90" s="285"/>
      <c r="AZ90" s="285"/>
      <c r="BI90" s="285"/>
      <c r="BS90" s="285"/>
      <c r="CC90" s="285"/>
      <c r="CM90" s="285"/>
      <c r="CW90" s="285"/>
      <c r="DG90" s="285"/>
      <c r="DQ90" s="285"/>
      <c r="EA90" s="285"/>
      <c r="EK90" s="285"/>
      <c r="EU90" s="285"/>
      <c r="FE90" s="285"/>
      <c r="FO90" s="285"/>
      <c r="FY90" s="285"/>
      <c r="GI90" s="285"/>
      <c r="GS90" s="285"/>
      <c r="HC90" s="285"/>
      <c r="HM90" s="285"/>
      <c r="HW90" s="285"/>
    </row>
    <row r="91" s="3" customFormat="true" x14ac:dyDescent="0.25">
      <c r="A91" s="285"/>
      <c r="K91" s="285"/>
      <c r="U91" s="285"/>
      <c r="AE91" s="285"/>
      <c r="AO91" s="285"/>
      <c r="AY91" s="285"/>
      <c r="AZ91" s="285"/>
      <c r="BI91" s="285"/>
      <c r="BS91" s="285"/>
      <c r="CC91" s="285"/>
      <c r="CM91" s="285"/>
      <c r="CW91" s="285"/>
      <c r="DG91" s="285"/>
      <c r="DQ91" s="285"/>
      <c r="EA91" s="285"/>
      <c r="EK91" s="285"/>
      <c r="EU91" s="285"/>
      <c r="FE91" s="285"/>
      <c r="FO91" s="285"/>
      <c r="FY91" s="285"/>
      <c r="GI91" s="285"/>
      <c r="GS91" s="285"/>
      <c r="HC91" s="285"/>
      <c r="HM91" s="285"/>
      <c r="HW91" s="285"/>
    </row>
    <row r="92" s="3" customFormat="true" x14ac:dyDescent="0.25">
      <c r="A92" s="285"/>
      <c r="K92" s="285"/>
      <c r="U92" s="285"/>
      <c r="AE92" s="285"/>
      <c r="AO92" s="285"/>
      <c r="AY92" s="285"/>
      <c r="AZ92" s="285"/>
      <c r="BI92" s="285"/>
      <c r="BS92" s="285"/>
      <c r="CC92" s="285"/>
      <c r="CM92" s="285"/>
      <c r="CW92" s="285"/>
      <c r="DG92" s="285"/>
      <c r="DQ92" s="285"/>
      <c r="EA92" s="285"/>
      <c r="EK92" s="285"/>
      <c r="EU92" s="285"/>
      <c r="FE92" s="285"/>
      <c r="FO92" s="285"/>
      <c r="FY92" s="285"/>
      <c r="GI92" s="285"/>
      <c r="GS92" s="285"/>
      <c r="HC92" s="285"/>
      <c r="HM92" s="285"/>
      <c r="HW92" s="285"/>
    </row>
    <row r="93" s="3" customFormat="true" x14ac:dyDescent="0.25">
      <c r="A93" s="285"/>
      <c r="K93" s="285"/>
      <c r="U93" s="285"/>
      <c r="AE93" s="285"/>
      <c r="AO93" s="285"/>
      <c r="AY93" s="285"/>
      <c r="AZ93" s="285"/>
      <c r="BI93" s="285"/>
      <c r="BS93" s="285"/>
      <c r="CC93" s="285"/>
      <c r="CM93" s="285"/>
      <c r="CW93" s="285"/>
      <c r="DG93" s="285"/>
      <c r="DQ93" s="285"/>
      <c r="EA93" s="285"/>
      <c r="EK93" s="285"/>
      <c r="EU93" s="285"/>
      <c r="FE93" s="285"/>
      <c r="FO93" s="285"/>
      <c r="FY93" s="285"/>
      <c r="GI93" s="285"/>
      <c r="GS93" s="285"/>
      <c r="HC93" s="285"/>
      <c r="HM93" s="285"/>
      <c r="HW93" s="285"/>
    </row>
    <row r="94" s="3" customFormat="true" x14ac:dyDescent="0.25">
      <c r="A94" s="285"/>
      <c r="K94" s="285"/>
      <c r="U94" s="285"/>
      <c r="AE94" s="285"/>
      <c r="AO94" s="285"/>
      <c r="AY94" s="285"/>
      <c r="AZ94" s="285"/>
      <c r="BI94" s="285"/>
      <c r="BS94" s="285"/>
      <c r="CC94" s="285"/>
      <c r="CM94" s="285"/>
      <c r="CW94" s="285"/>
      <c r="DG94" s="285"/>
      <c r="DQ94" s="285"/>
      <c r="EA94" s="285"/>
      <c r="EK94" s="285"/>
      <c r="EU94" s="285"/>
      <c r="FE94" s="285"/>
      <c r="FO94" s="285"/>
      <c r="FY94" s="285"/>
      <c r="GI94" s="285"/>
      <c r="GS94" s="285"/>
      <c r="HC94" s="285"/>
      <c r="HM94" s="285"/>
      <c r="HW94" s="285"/>
    </row>
    <row r="95" s="3" customFormat="true" x14ac:dyDescent="0.25">
      <c r="A95" s="285"/>
      <c r="K95" s="285"/>
      <c r="U95" s="285"/>
      <c r="AE95" s="285"/>
      <c r="AO95" s="285"/>
      <c r="AY95" s="285"/>
      <c r="AZ95" s="285"/>
      <c r="BI95" s="285"/>
      <c r="BS95" s="285"/>
      <c r="CC95" s="285"/>
      <c r="CM95" s="285"/>
      <c r="CW95" s="285"/>
      <c r="DG95" s="285"/>
      <c r="DQ95" s="285"/>
      <c r="EA95" s="285"/>
      <c r="EK95" s="285"/>
      <c r="EU95" s="285"/>
      <c r="FE95" s="285"/>
      <c r="FO95" s="285"/>
      <c r="FY95" s="285"/>
      <c r="GI95" s="285"/>
      <c r="GS95" s="285"/>
      <c r="HC95" s="285"/>
      <c r="HM95" s="285"/>
      <c r="HW95" s="285"/>
    </row>
    <row r="96" s="3" customFormat="true" x14ac:dyDescent="0.25">
      <c r="A96" s="285"/>
      <c r="K96" s="285"/>
      <c r="U96" s="285"/>
      <c r="AE96" s="285"/>
      <c r="AO96" s="285"/>
      <c r="AY96" s="285"/>
      <c r="AZ96" s="285"/>
      <c r="BI96" s="285"/>
      <c r="BS96" s="285"/>
      <c r="CC96" s="285"/>
      <c r="CM96" s="285"/>
      <c r="CW96" s="285"/>
      <c r="DG96" s="285"/>
      <c r="DQ96" s="285"/>
      <c r="EA96" s="285"/>
      <c r="EK96" s="285"/>
      <c r="EU96" s="285"/>
      <c r="FE96" s="285"/>
      <c r="FO96" s="285"/>
      <c r="FY96" s="285"/>
      <c r="GI96" s="285"/>
      <c r="GS96" s="285"/>
      <c r="HC96" s="285"/>
      <c r="HM96" s="285"/>
      <c r="HW96" s="285"/>
    </row>
    <row r="97" s="3" customFormat="true" x14ac:dyDescent="0.25">
      <c r="A97" s="285"/>
      <c r="K97" s="285"/>
      <c r="U97" s="285"/>
      <c r="AE97" s="285"/>
      <c r="AO97" s="285"/>
      <c r="AY97" s="285"/>
      <c r="AZ97" s="285"/>
      <c r="BI97" s="285"/>
      <c r="BS97" s="285"/>
      <c r="CC97" s="285"/>
      <c r="CM97" s="285"/>
      <c r="CW97" s="285"/>
      <c r="DG97" s="285"/>
      <c r="DQ97" s="285"/>
      <c r="EA97" s="285"/>
      <c r="EK97" s="285"/>
      <c r="EU97" s="285"/>
      <c r="FE97" s="285"/>
      <c r="FO97" s="285"/>
      <c r="FY97" s="285"/>
      <c r="GI97" s="285"/>
      <c r="GS97" s="285"/>
      <c r="HC97" s="285"/>
      <c r="HM97" s="285"/>
      <c r="HW97" s="285"/>
    </row>
    <row r="98" s="3" customFormat="true" x14ac:dyDescent="0.25">
      <c r="A98" s="285"/>
      <c r="K98" s="285"/>
      <c r="U98" s="285"/>
      <c r="AE98" s="285"/>
      <c r="AO98" s="285"/>
      <c r="AY98" s="285"/>
      <c r="AZ98" s="285"/>
      <c r="BI98" s="285"/>
      <c r="BS98" s="285"/>
      <c r="CC98" s="285"/>
      <c r="CM98" s="285"/>
      <c r="CW98" s="285"/>
      <c r="DG98" s="285"/>
      <c r="DQ98" s="285"/>
      <c r="EA98" s="285"/>
      <c r="EK98" s="285"/>
      <c r="EU98" s="285"/>
      <c r="FE98" s="285"/>
      <c r="FO98" s="285"/>
      <c r="FY98" s="285"/>
      <c r="GI98" s="285"/>
      <c r="GS98" s="285"/>
      <c r="HC98" s="285"/>
      <c r="HM98" s="285"/>
      <c r="HW98" s="285"/>
    </row>
    <row r="99" s="3" customFormat="true" x14ac:dyDescent="0.25">
      <c r="A99" s="285"/>
      <c r="K99" s="285"/>
      <c r="U99" s="285"/>
      <c r="AE99" s="285"/>
      <c r="AO99" s="285"/>
      <c r="AY99" s="285"/>
      <c r="AZ99" s="285"/>
      <c r="BI99" s="285"/>
      <c r="BS99" s="285"/>
      <c r="CC99" s="285"/>
      <c r="CM99" s="285"/>
      <c r="CW99" s="285"/>
      <c r="DG99" s="285"/>
      <c r="DQ99" s="285"/>
      <c r="EA99" s="285"/>
      <c r="EK99" s="285"/>
      <c r="EU99" s="285"/>
      <c r="FE99" s="285"/>
      <c r="FO99" s="285"/>
      <c r="FY99" s="285"/>
      <c r="GI99" s="285"/>
      <c r="GS99" s="285"/>
      <c r="HC99" s="285"/>
      <c r="HM99" s="285"/>
      <c r="HW99" s="285"/>
    </row>
    <row r="100" s="3" customFormat="true" x14ac:dyDescent="0.25">
      <c r="A100" s="285"/>
      <c r="K100" s="285"/>
      <c r="U100" s="285"/>
      <c r="AE100" s="285"/>
      <c r="AO100" s="285"/>
      <c r="AY100" s="285"/>
      <c r="AZ100" s="285"/>
      <c r="BI100" s="285"/>
      <c r="BS100" s="285"/>
      <c r="CC100" s="285"/>
      <c r="CM100" s="285"/>
      <c r="CW100" s="285"/>
      <c r="DG100" s="285"/>
      <c r="DQ100" s="285"/>
      <c r="EA100" s="285"/>
      <c r="EK100" s="285"/>
      <c r="EU100" s="285"/>
      <c r="FE100" s="285"/>
      <c r="FO100" s="285"/>
      <c r="FY100" s="285"/>
      <c r="GI100" s="285"/>
      <c r="GS100" s="285"/>
      <c r="HC100" s="285"/>
      <c r="HM100" s="285"/>
      <c r="HW100" s="285"/>
    </row>
    <row r="101" s="3" customFormat="true" x14ac:dyDescent="0.25">
      <c r="A101" s="285"/>
      <c r="K101" s="285"/>
      <c r="U101" s="285"/>
      <c r="AE101" s="285"/>
      <c r="AO101" s="285"/>
      <c r="AY101" s="285"/>
      <c r="AZ101" s="285"/>
      <c r="BI101" s="285"/>
      <c r="BS101" s="285"/>
      <c r="CC101" s="285"/>
      <c r="CM101" s="285"/>
      <c r="CW101" s="285"/>
      <c r="DG101" s="285"/>
      <c r="DQ101" s="285"/>
      <c r="EA101" s="285"/>
      <c r="EK101" s="285"/>
      <c r="EU101" s="285"/>
      <c r="FE101" s="285"/>
      <c r="FO101" s="285"/>
      <c r="FY101" s="285"/>
      <c r="GI101" s="285"/>
      <c r="GS101" s="285"/>
      <c r="HC101" s="285"/>
      <c r="HM101" s="285"/>
      <c r="HW101" s="285"/>
    </row>
    <row r="102" s="3" customFormat="true" x14ac:dyDescent="0.25">
      <c r="A102" s="285"/>
      <c r="K102" s="285"/>
      <c r="U102" s="285"/>
      <c r="AE102" s="285"/>
      <c r="AO102" s="285"/>
      <c r="AY102" s="285"/>
      <c r="AZ102" s="285"/>
      <c r="BI102" s="285"/>
      <c r="BS102" s="285"/>
      <c r="CC102" s="285"/>
      <c r="CM102" s="285"/>
      <c r="CW102" s="285"/>
      <c r="DG102" s="285"/>
      <c r="DQ102" s="285"/>
      <c r="EA102" s="285"/>
      <c r="EK102" s="285"/>
      <c r="EU102" s="285"/>
      <c r="FE102" s="285"/>
      <c r="FO102" s="285"/>
      <c r="FY102" s="285"/>
      <c r="GI102" s="285"/>
      <c r="GS102" s="285"/>
      <c r="HC102" s="285"/>
      <c r="HM102" s="285"/>
      <c r="HW102" s="285"/>
    </row>
    <row r="103" s="3" customFormat="true" x14ac:dyDescent="0.25">
      <c r="A103" s="285"/>
      <c r="K103" s="285"/>
      <c r="U103" s="285"/>
      <c r="AE103" s="285"/>
      <c r="AO103" s="285"/>
      <c r="AY103" s="285"/>
      <c r="AZ103" s="285"/>
      <c r="BI103" s="285"/>
      <c r="BS103" s="285"/>
      <c r="CC103" s="285"/>
      <c r="CM103" s="285"/>
      <c r="CW103" s="285"/>
      <c r="DG103" s="285"/>
      <c r="DQ103" s="285"/>
      <c r="EA103" s="285"/>
      <c r="EK103" s="285"/>
      <c r="EU103" s="285"/>
      <c r="FE103" s="285"/>
      <c r="FO103" s="285"/>
      <c r="FY103" s="285"/>
      <c r="GI103" s="285"/>
      <c r="GS103" s="285"/>
      <c r="HC103" s="285"/>
      <c r="HM103" s="285"/>
      <c r="HW103" s="285"/>
    </row>
    <row r="104" s="3" customFormat="true" x14ac:dyDescent="0.25">
      <c r="A104" s="285"/>
      <c r="K104" s="285"/>
      <c r="U104" s="285"/>
      <c r="AE104" s="285"/>
      <c r="AO104" s="285"/>
      <c r="AY104" s="285"/>
      <c r="AZ104" s="285"/>
      <c r="BI104" s="285"/>
      <c r="BS104" s="285"/>
      <c r="CC104" s="285"/>
      <c r="CM104" s="285"/>
      <c r="CW104" s="285"/>
      <c r="DG104" s="285"/>
      <c r="DQ104" s="285"/>
      <c r="EA104" s="285"/>
      <c r="EK104" s="285"/>
      <c r="EU104" s="285"/>
      <c r="FE104" s="285"/>
      <c r="FO104" s="285"/>
      <c r="FY104" s="285"/>
      <c r="GI104" s="285"/>
      <c r="GS104" s="285"/>
      <c r="HC104" s="285"/>
      <c r="HM104" s="285"/>
      <c r="HW104" s="285"/>
    </row>
    <row r="105" s="3" customFormat="true" x14ac:dyDescent="0.25">
      <c r="A105" s="285"/>
      <c r="K105" s="285"/>
      <c r="U105" s="285"/>
      <c r="AE105" s="285"/>
      <c r="AO105" s="285"/>
      <c r="AY105" s="285"/>
      <c r="AZ105" s="285"/>
      <c r="BI105" s="285"/>
      <c r="BS105" s="285"/>
      <c r="CC105" s="285"/>
      <c r="CM105" s="285"/>
      <c r="CW105" s="285"/>
      <c r="DG105" s="285"/>
      <c r="DQ105" s="285"/>
      <c r="EA105" s="285"/>
      <c r="EK105" s="285"/>
      <c r="EU105" s="285"/>
      <c r="FE105" s="285"/>
      <c r="FO105" s="285"/>
      <c r="FY105" s="285"/>
      <c r="GI105" s="285"/>
      <c r="GS105" s="285"/>
      <c r="HC105" s="285"/>
      <c r="HM105" s="285"/>
      <c r="HW105" s="285"/>
    </row>
    <row r="106" s="3" customFormat="true" x14ac:dyDescent="0.25">
      <c r="A106" s="285"/>
      <c r="K106" s="285"/>
      <c r="U106" s="285"/>
      <c r="AE106" s="285"/>
      <c r="AO106" s="285"/>
      <c r="AY106" s="285"/>
      <c r="AZ106" s="285"/>
      <c r="BI106" s="285"/>
      <c r="BS106" s="285"/>
      <c r="CC106" s="285"/>
      <c r="CM106" s="285"/>
      <c r="CW106" s="285"/>
      <c r="DG106" s="285"/>
      <c r="DQ106" s="285"/>
      <c r="EA106" s="285"/>
      <c r="EK106" s="285"/>
      <c r="EU106" s="285"/>
      <c r="FE106" s="285"/>
      <c r="FO106" s="285"/>
      <c r="FY106" s="285"/>
      <c r="GI106" s="285"/>
      <c r="GS106" s="285"/>
      <c r="HC106" s="285"/>
      <c r="HM106" s="285"/>
      <c r="HW106" s="285"/>
    </row>
    <row r="107" s="3" customFormat="true" x14ac:dyDescent="0.25">
      <c r="A107" s="285"/>
      <c r="K107" s="285"/>
      <c r="U107" s="285"/>
      <c r="AE107" s="285"/>
      <c r="AO107" s="285"/>
      <c r="AY107" s="285"/>
      <c r="AZ107" s="285"/>
      <c r="BI107" s="285"/>
      <c r="BS107" s="285"/>
      <c r="CC107" s="285"/>
      <c r="CM107" s="285"/>
      <c r="CW107" s="285"/>
      <c r="DG107" s="285"/>
      <c r="DQ107" s="285"/>
      <c r="EA107" s="285"/>
      <c r="EK107" s="285"/>
      <c r="EU107" s="285"/>
      <c r="FE107" s="285"/>
      <c r="FO107" s="285"/>
      <c r="FY107" s="285"/>
      <c r="GI107" s="285"/>
      <c r="GS107" s="285"/>
      <c r="HC107" s="285"/>
      <c r="HM107" s="285"/>
      <c r="HW107" s="285"/>
    </row>
    <row r="108" s="3" customFormat="true" x14ac:dyDescent="0.25">
      <c r="A108" s="285"/>
      <c r="K108" s="285"/>
      <c r="U108" s="285"/>
      <c r="AE108" s="285"/>
      <c r="AO108" s="285"/>
      <c r="AY108" s="285"/>
      <c r="AZ108" s="285"/>
      <c r="BI108" s="285"/>
      <c r="BS108" s="285"/>
      <c r="CC108" s="285"/>
      <c r="CM108" s="285"/>
      <c r="CW108" s="285"/>
      <c r="DG108" s="285"/>
      <c r="DQ108" s="285"/>
      <c r="EA108" s="285"/>
      <c r="EK108" s="285"/>
      <c r="EU108" s="285"/>
      <c r="FE108" s="285"/>
      <c r="FO108" s="285"/>
      <c r="FY108" s="285"/>
      <c r="GI108" s="285"/>
      <c r="GS108" s="285"/>
      <c r="HC108" s="285"/>
      <c r="HM108" s="285"/>
      <c r="HW108" s="285"/>
    </row>
    <row r="109" s="3" customFormat="true" x14ac:dyDescent="0.25">
      <c r="A109" s="285"/>
      <c r="K109" s="285"/>
      <c r="U109" s="285"/>
      <c r="AE109" s="285"/>
      <c r="AO109" s="285"/>
      <c r="AY109" s="285"/>
      <c r="AZ109" s="285"/>
      <c r="BI109" s="285"/>
      <c r="BS109" s="285"/>
      <c r="CC109" s="285"/>
      <c r="CM109" s="285"/>
      <c r="CW109" s="285"/>
      <c r="DG109" s="285"/>
      <c r="DQ109" s="285"/>
      <c r="EA109" s="285"/>
      <c r="EK109" s="285"/>
      <c r="EU109" s="285"/>
      <c r="FE109" s="285"/>
      <c r="FO109" s="285"/>
      <c r="FY109" s="285"/>
      <c r="GI109" s="285"/>
      <c r="GS109" s="285"/>
      <c r="HC109" s="285"/>
      <c r="HM109" s="285"/>
      <c r="HW109" s="285"/>
    </row>
    <row r="110" s="3" customFormat="true" x14ac:dyDescent="0.25">
      <c r="A110" s="285"/>
      <c r="K110" s="285"/>
      <c r="U110" s="285"/>
      <c r="AE110" s="285"/>
      <c r="AO110" s="285"/>
      <c r="AY110" s="285"/>
      <c r="AZ110" s="285"/>
      <c r="BI110" s="285"/>
      <c r="BS110" s="285"/>
      <c r="CC110" s="285"/>
      <c r="CM110" s="285"/>
      <c r="CW110" s="285"/>
      <c r="DG110" s="285"/>
      <c r="DQ110" s="285"/>
      <c r="EA110" s="285"/>
      <c r="EK110" s="285"/>
      <c r="EU110" s="285"/>
      <c r="FE110" s="285"/>
      <c r="FO110" s="285"/>
      <c r="FY110" s="285"/>
      <c r="GI110" s="285"/>
      <c r="GS110" s="285"/>
      <c r="HC110" s="285"/>
      <c r="HM110" s="285"/>
      <c r="HW110" s="285"/>
    </row>
    <row r="111" s="3" customFormat="true" x14ac:dyDescent="0.25">
      <c r="A111" s="285"/>
      <c r="K111" s="285"/>
      <c r="U111" s="285"/>
      <c r="AE111" s="285"/>
      <c r="AO111" s="285"/>
      <c r="AY111" s="285"/>
      <c r="AZ111" s="285"/>
      <c r="BI111" s="285"/>
      <c r="BS111" s="285"/>
      <c r="CC111" s="285"/>
      <c r="CM111" s="285"/>
      <c r="CW111" s="285"/>
      <c r="DG111" s="285"/>
      <c r="DQ111" s="285"/>
      <c r="EA111" s="285"/>
      <c r="EK111" s="285"/>
      <c r="EU111" s="285"/>
      <c r="FE111" s="285"/>
      <c r="FO111" s="285"/>
      <c r="FY111" s="285"/>
      <c r="GI111" s="285"/>
      <c r="GS111" s="285"/>
      <c r="HC111" s="285"/>
      <c r="HM111" s="285"/>
      <c r="HW111" s="285"/>
    </row>
    <row r="112" s="3" customFormat="true" x14ac:dyDescent="0.25">
      <c r="A112" s="285"/>
      <c r="K112" s="285"/>
      <c r="U112" s="285"/>
      <c r="AE112" s="285"/>
      <c r="AO112" s="285"/>
      <c r="AY112" s="285"/>
      <c r="AZ112" s="285"/>
      <c r="BI112" s="285"/>
      <c r="BS112" s="285"/>
      <c r="CC112" s="285"/>
      <c r="CM112" s="285"/>
      <c r="CW112" s="285"/>
      <c r="DG112" s="285"/>
      <c r="DQ112" s="285"/>
      <c r="EA112" s="285"/>
      <c r="EK112" s="285"/>
      <c r="EU112" s="285"/>
      <c r="FE112" s="285"/>
      <c r="FO112" s="285"/>
      <c r="FY112" s="285"/>
      <c r="GI112" s="285"/>
      <c r="GS112" s="285"/>
      <c r="HC112" s="285"/>
      <c r="HM112" s="285"/>
      <c r="HW112" s="285"/>
    </row>
    <row r="113" s="3" customFormat="true" x14ac:dyDescent="0.25">
      <c r="A113" s="285"/>
      <c r="K113" s="285"/>
      <c r="U113" s="285"/>
      <c r="AE113" s="285"/>
      <c r="AO113" s="285"/>
      <c r="AY113" s="285"/>
      <c r="AZ113" s="285"/>
      <c r="BI113" s="285"/>
      <c r="BS113" s="285"/>
      <c r="CC113" s="285"/>
      <c r="CM113" s="285"/>
      <c r="CW113" s="285"/>
      <c r="DG113" s="285"/>
      <c r="DQ113" s="285"/>
      <c r="EA113" s="285"/>
      <c r="EK113" s="285"/>
      <c r="EU113" s="285"/>
      <c r="FE113" s="285"/>
      <c r="FO113" s="285"/>
      <c r="FY113" s="285"/>
      <c r="GI113" s="285"/>
      <c r="GS113" s="285"/>
      <c r="HC113" s="285"/>
      <c r="HM113" s="285"/>
      <c r="HW113" s="285"/>
    </row>
    <row r="114" s="3" customFormat="true" x14ac:dyDescent="0.25">
      <c r="A114" s="285"/>
      <c r="K114" s="285"/>
      <c r="U114" s="285"/>
      <c r="AE114" s="285"/>
      <c r="AO114" s="285"/>
      <c r="AY114" s="285"/>
      <c r="AZ114" s="285"/>
      <c r="BI114" s="285"/>
      <c r="BS114" s="285"/>
      <c r="CC114" s="285"/>
      <c r="CM114" s="285"/>
      <c r="CW114" s="285"/>
      <c r="DG114" s="285"/>
      <c r="DQ114" s="285"/>
      <c r="EA114" s="285"/>
      <c r="EK114" s="285"/>
      <c r="EU114" s="285"/>
      <c r="FE114" s="285"/>
      <c r="FO114" s="285"/>
      <c r="FY114" s="285"/>
      <c r="GI114" s="285"/>
      <c r="GS114" s="285"/>
      <c r="HC114" s="285"/>
      <c r="HM114" s="285"/>
      <c r="HW114" s="285"/>
    </row>
    <row r="115" s="3" customFormat="true" x14ac:dyDescent="0.25">
      <c r="A115" s="285"/>
      <c r="K115" s="285"/>
      <c r="U115" s="285"/>
      <c r="AE115" s="285"/>
      <c r="AO115" s="285"/>
      <c r="AY115" s="285"/>
      <c r="AZ115" s="285"/>
      <c r="BI115" s="285"/>
      <c r="BS115" s="285"/>
      <c r="CC115" s="285"/>
      <c r="CM115" s="285"/>
      <c r="CW115" s="285"/>
      <c r="DG115" s="285"/>
      <c r="DQ115" s="285"/>
      <c r="EA115" s="285"/>
      <c r="EK115" s="285"/>
      <c r="EU115" s="285"/>
      <c r="FE115" s="285"/>
      <c r="FO115" s="285"/>
      <c r="FY115" s="285"/>
      <c r="GI115" s="285"/>
      <c r="GS115" s="285"/>
      <c r="HC115" s="285"/>
      <c r="HM115" s="285"/>
      <c r="HW115" s="285"/>
    </row>
    <row r="116" s="3" customFormat="true" x14ac:dyDescent="0.25">
      <c r="A116" s="285"/>
      <c r="K116" s="285"/>
      <c r="U116" s="285"/>
      <c r="AE116" s="285"/>
      <c r="AO116" s="285"/>
      <c r="AY116" s="285"/>
      <c r="AZ116" s="285"/>
      <c r="BI116" s="285"/>
      <c r="BS116" s="285"/>
      <c r="CC116" s="285"/>
      <c r="CM116" s="285"/>
      <c r="CW116" s="285"/>
      <c r="DG116" s="285"/>
      <c r="DQ116" s="285"/>
      <c r="EA116" s="285"/>
      <c r="EK116" s="285"/>
      <c r="EU116" s="285"/>
      <c r="FE116" s="285"/>
      <c r="FO116" s="285"/>
      <c r="FY116" s="285"/>
      <c r="GI116" s="285"/>
      <c r="GS116" s="285"/>
      <c r="HC116" s="285"/>
      <c r="HM116" s="285"/>
      <c r="HW116" s="285"/>
    </row>
    <row r="117" s="3" customFormat="true" x14ac:dyDescent="0.25">
      <c r="A117" s="285"/>
      <c r="K117" s="285"/>
      <c r="U117" s="285"/>
      <c r="AE117" s="285"/>
      <c r="AO117" s="285"/>
      <c r="AY117" s="285"/>
      <c r="AZ117" s="285"/>
      <c r="BI117" s="285"/>
      <c r="BS117" s="285"/>
      <c r="CC117" s="285"/>
      <c r="CM117" s="285"/>
      <c r="CW117" s="285"/>
      <c r="DG117" s="285"/>
      <c r="DQ117" s="285"/>
      <c r="EA117" s="285"/>
      <c r="EK117" s="285"/>
      <c r="EU117" s="285"/>
      <c r="FE117" s="285"/>
      <c r="FO117" s="285"/>
      <c r="FY117" s="285"/>
      <c r="GI117" s="285"/>
      <c r="GS117" s="285"/>
      <c r="HC117" s="285"/>
      <c r="HM117" s="285"/>
      <c r="HW117" s="285"/>
    </row>
    <row r="118" s="3" customFormat="true" x14ac:dyDescent="0.25">
      <c r="A118" s="285"/>
      <c r="K118" s="285"/>
      <c r="U118" s="285"/>
      <c r="AE118" s="285"/>
      <c r="AO118" s="285"/>
      <c r="AY118" s="285"/>
      <c r="AZ118" s="285"/>
      <c r="BI118" s="285"/>
      <c r="BS118" s="285"/>
      <c r="CC118" s="285"/>
      <c r="CM118" s="285"/>
      <c r="CW118" s="285"/>
      <c r="DG118" s="285"/>
      <c r="DQ118" s="285"/>
      <c r="EA118" s="285"/>
      <c r="EK118" s="285"/>
      <c r="EU118" s="285"/>
      <c r="FE118" s="285"/>
      <c r="FO118" s="285"/>
      <c r="FY118" s="285"/>
      <c r="GI118" s="285"/>
      <c r="GS118" s="285"/>
      <c r="HC118" s="285"/>
      <c r="HM118" s="285"/>
      <c r="HW118" s="285"/>
    </row>
    <row r="119" s="3" customFormat="true" x14ac:dyDescent="0.25">
      <c r="A119" s="285"/>
      <c r="K119" s="285"/>
      <c r="U119" s="285"/>
      <c r="AE119" s="285"/>
      <c r="AO119" s="285"/>
      <c r="AY119" s="285"/>
      <c r="AZ119" s="285"/>
      <c r="BI119" s="285"/>
      <c r="BS119" s="285"/>
      <c r="CC119" s="285"/>
      <c r="CM119" s="285"/>
      <c r="CW119" s="285"/>
      <c r="DG119" s="285"/>
      <c r="DQ119" s="285"/>
      <c r="EA119" s="285"/>
      <c r="EK119" s="285"/>
      <c r="EU119" s="285"/>
      <c r="FE119" s="285"/>
      <c r="FO119" s="285"/>
      <c r="FY119" s="285"/>
      <c r="GI119" s="285"/>
      <c r="GS119" s="285"/>
      <c r="HC119" s="285"/>
      <c r="HM119" s="285"/>
      <c r="HW119" s="285"/>
    </row>
    <row r="120" s="3" customFormat="true" x14ac:dyDescent="0.25">
      <c r="A120" s="285"/>
      <c r="K120" s="285"/>
      <c r="U120" s="285"/>
      <c r="AE120" s="285"/>
      <c r="AO120" s="285"/>
      <c r="AY120" s="285"/>
      <c r="AZ120" s="285"/>
      <c r="BI120" s="285"/>
      <c r="BS120" s="285"/>
      <c r="CC120" s="285"/>
      <c r="CM120" s="285"/>
      <c r="CW120" s="285"/>
      <c r="DG120" s="285"/>
      <c r="DQ120" s="285"/>
      <c r="EA120" s="285"/>
      <c r="EK120" s="285"/>
      <c r="EU120" s="285"/>
      <c r="FE120" s="285"/>
      <c r="FO120" s="285"/>
      <c r="FY120" s="285"/>
      <c r="GI120" s="285"/>
      <c r="GS120" s="285"/>
      <c r="HC120" s="285"/>
      <c r="HM120" s="285"/>
      <c r="HW120" s="285"/>
    </row>
    <row r="121" s="3" customFormat="true" x14ac:dyDescent="0.25">
      <c r="A121" s="285"/>
      <c r="K121" s="285"/>
      <c r="U121" s="285"/>
      <c r="AE121" s="285"/>
      <c r="AO121" s="285"/>
      <c r="AY121" s="285"/>
      <c r="AZ121" s="285"/>
      <c r="BI121" s="285"/>
      <c r="BS121" s="285"/>
      <c r="CC121" s="285"/>
      <c r="CM121" s="285"/>
      <c r="CW121" s="285"/>
      <c r="DG121" s="285"/>
      <c r="DQ121" s="285"/>
      <c r="EA121" s="285"/>
      <c r="EK121" s="285"/>
      <c r="EU121" s="285"/>
      <c r="FE121" s="285"/>
      <c r="FO121" s="285"/>
      <c r="FY121" s="285"/>
      <c r="GI121" s="285"/>
      <c r="GS121" s="285"/>
      <c r="HC121" s="285"/>
      <c r="HM121" s="285"/>
      <c r="HW121" s="285"/>
    </row>
    <row r="122" s="3" customFormat="true" x14ac:dyDescent="0.25">
      <c r="A122" s="285"/>
      <c r="K122" s="285"/>
      <c r="U122" s="285"/>
      <c r="AE122" s="285"/>
      <c r="AO122" s="285"/>
      <c r="AY122" s="285"/>
      <c r="AZ122" s="285"/>
      <c r="BI122" s="285"/>
      <c r="BS122" s="285"/>
      <c r="CC122" s="285"/>
      <c r="CM122" s="285"/>
      <c r="CW122" s="285"/>
      <c r="DG122" s="285"/>
      <c r="DQ122" s="285"/>
      <c r="EA122" s="285"/>
      <c r="EK122" s="285"/>
      <c r="EU122" s="285"/>
      <c r="FE122" s="285"/>
      <c r="FO122" s="285"/>
      <c r="FY122" s="285"/>
      <c r="GI122" s="285"/>
      <c r="GS122" s="285"/>
      <c r="HC122" s="285"/>
      <c r="HM122" s="285"/>
      <c r="HW122" s="285"/>
    </row>
    <row r="123" s="3" customFormat="true" x14ac:dyDescent="0.25">
      <c r="A123" s="285"/>
      <c r="K123" s="285"/>
      <c r="U123" s="285"/>
      <c r="AE123" s="285"/>
      <c r="AO123" s="285"/>
      <c r="AY123" s="285"/>
      <c r="AZ123" s="285"/>
      <c r="BI123" s="285"/>
      <c r="BS123" s="285"/>
      <c r="CC123" s="285"/>
      <c r="CM123" s="285"/>
      <c r="CW123" s="285"/>
      <c r="DG123" s="285"/>
      <c r="DQ123" s="285"/>
      <c r="EA123" s="285"/>
      <c r="EK123" s="285"/>
      <c r="EU123" s="285"/>
      <c r="FE123" s="285"/>
      <c r="FO123" s="285"/>
      <c r="FY123" s="285"/>
      <c r="GI123" s="285"/>
      <c r="GS123" s="285"/>
      <c r="HC123" s="285"/>
      <c r="HM123" s="285"/>
      <c r="HW123" s="285"/>
    </row>
    <row r="124" s="3" customFormat="true" x14ac:dyDescent="0.25">
      <c r="A124" s="285"/>
      <c r="K124" s="285"/>
      <c r="U124" s="285"/>
      <c r="AE124" s="285"/>
      <c r="AO124" s="285"/>
      <c r="AY124" s="285"/>
      <c r="AZ124" s="285"/>
      <c r="BI124" s="285"/>
      <c r="BS124" s="285"/>
      <c r="CC124" s="285"/>
      <c r="CM124" s="285"/>
      <c r="CW124" s="285"/>
      <c r="DG124" s="285"/>
      <c r="DQ124" s="285"/>
      <c r="EA124" s="285"/>
      <c r="EK124" s="285"/>
      <c r="EU124" s="285"/>
      <c r="FE124" s="285"/>
      <c r="FO124" s="285"/>
      <c r="FY124" s="285"/>
      <c r="GI124" s="285"/>
      <c r="GS124" s="285"/>
      <c r="HC124" s="285"/>
      <c r="HM124" s="285"/>
      <c r="HW124" s="285"/>
    </row>
    <row r="125" s="3" customFormat="true" x14ac:dyDescent="0.25">
      <c r="A125" s="285"/>
      <c r="K125" s="285"/>
      <c r="U125" s="285"/>
      <c r="AE125" s="285"/>
      <c r="AO125" s="285"/>
      <c r="AY125" s="285"/>
      <c r="AZ125" s="285"/>
      <c r="BI125" s="285"/>
      <c r="BS125" s="285"/>
      <c r="CC125" s="285"/>
      <c r="CM125" s="285"/>
      <c r="CW125" s="285"/>
      <c r="DG125" s="285"/>
      <c r="DQ125" s="285"/>
      <c r="EA125" s="285"/>
      <c r="EK125" s="285"/>
      <c r="EU125" s="285"/>
      <c r="FE125" s="285"/>
      <c r="FO125" s="285"/>
      <c r="FY125" s="285"/>
      <c r="GI125" s="285"/>
      <c r="GS125" s="285"/>
      <c r="HC125" s="285"/>
      <c r="HM125" s="285"/>
      <c r="HW125" s="285"/>
    </row>
    <row r="126" s="3" customFormat="true" x14ac:dyDescent="0.25">
      <c r="A126" s="285"/>
      <c r="K126" s="285"/>
      <c r="U126" s="285"/>
      <c r="AE126" s="285"/>
      <c r="AO126" s="285"/>
      <c r="AY126" s="285"/>
      <c r="AZ126" s="285"/>
      <c r="BI126" s="285"/>
      <c r="BS126" s="285"/>
      <c r="CC126" s="285"/>
      <c r="CM126" s="285"/>
      <c r="CW126" s="285"/>
      <c r="DG126" s="285"/>
      <c r="DQ126" s="285"/>
      <c r="EA126" s="285"/>
      <c r="EK126" s="285"/>
      <c r="EU126" s="285"/>
      <c r="FE126" s="285"/>
      <c r="FO126" s="285"/>
      <c r="FY126" s="285"/>
      <c r="GI126" s="285"/>
      <c r="GS126" s="285"/>
      <c r="HC126" s="285"/>
      <c r="HM126" s="285"/>
      <c r="HW126" s="285"/>
    </row>
    <row r="127" s="3" customFormat="true" x14ac:dyDescent="0.25">
      <c r="A127" s="285"/>
      <c r="K127" s="285"/>
      <c r="U127" s="285"/>
      <c r="AE127" s="285"/>
      <c r="AO127" s="285"/>
      <c r="AY127" s="285"/>
      <c r="AZ127" s="285"/>
      <c r="BI127" s="285"/>
      <c r="BS127" s="285"/>
      <c r="CC127" s="285"/>
      <c r="CM127" s="285"/>
      <c r="CW127" s="285"/>
      <c r="DG127" s="285"/>
      <c r="DQ127" s="285"/>
      <c r="EA127" s="285"/>
      <c r="EK127" s="285"/>
      <c r="EU127" s="285"/>
      <c r="FE127" s="285"/>
      <c r="FO127" s="285"/>
      <c r="FY127" s="285"/>
      <c r="GI127" s="285"/>
      <c r="GS127" s="285"/>
      <c r="HC127" s="285"/>
      <c r="HM127" s="285"/>
      <c r="HW127" s="285"/>
    </row>
    <row r="128" s="3" customFormat="true" x14ac:dyDescent="0.25">
      <c r="A128" s="285"/>
      <c r="K128" s="285"/>
      <c r="U128" s="285"/>
      <c r="AE128" s="285"/>
      <c r="AO128" s="285"/>
      <c r="AY128" s="285"/>
      <c r="AZ128" s="285"/>
      <c r="BI128" s="285"/>
      <c r="BS128" s="285"/>
      <c r="CC128" s="285"/>
      <c r="CM128" s="285"/>
      <c r="CW128" s="285"/>
      <c r="DG128" s="285"/>
      <c r="DQ128" s="285"/>
      <c r="EA128" s="285"/>
      <c r="EK128" s="285"/>
      <c r="EU128" s="285"/>
      <c r="FE128" s="285"/>
      <c r="FO128" s="285"/>
      <c r="FY128" s="285"/>
      <c r="GI128" s="285"/>
      <c r="GS128" s="285"/>
      <c r="HC128" s="285"/>
      <c r="HM128" s="285"/>
      <c r="HW128" s="285"/>
    </row>
    <row r="129" s="3" customFormat="true" x14ac:dyDescent="0.25">
      <c r="A129" s="285"/>
      <c r="K129" s="285"/>
      <c r="U129" s="285"/>
      <c r="AE129" s="285"/>
      <c r="AO129" s="285"/>
      <c r="AY129" s="285"/>
      <c r="AZ129" s="285"/>
      <c r="BI129" s="285"/>
      <c r="BS129" s="285"/>
      <c r="CC129" s="285"/>
      <c r="CM129" s="285"/>
      <c r="CW129" s="285"/>
      <c r="DG129" s="285"/>
      <c r="DQ129" s="285"/>
      <c r="EA129" s="285"/>
      <c r="EK129" s="285"/>
      <c r="EU129" s="285"/>
      <c r="FE129" s="285"/>
      <c r="FO129" s="285"/>
      <c r="FY129" s="285"/>
      <c r="GI129" s="285"/>
      <c r="GS129" s="285"/>
      <c r="HC129" s="285"/>
      <c r="HM129" s="285"/>
      <c r="HW129" s="285"/>
    </row>
    <row r="130" s="3" customFormat="true" x14ac:dyDescent="0.25">
      <c r="A130" s="285"/>
      <c r="K130" s="285"/>
      <c r="U130" s="285"/>
      <c r="AE130" s="285"/>
      <c r="AO130" s="285"/>
      <c r="AY130" s="285"/>
      <c r="AZ130" s="285"/>
      <c r="BI130" s="285"/>
      <c r="BS130" s="285"/>
      <c r="CC130" s="285"/>
      <c r="CM130" s="285"/>
      <c r="CW130" s="285"/>
      <c r="DG130" s="285"/>
      <c r="DQ130" s="285"/>
      <c r="EA130" s="285"/>
      <c r="EK130" s="285"/>
      <c r="EU130" s="285"/>
      <c r="FE130" s="285"/>
      <c r="FO130" s="285"/>
      <c r="FY130" s="285"/>
      <c r="GI130" s="285"/>
      <c r="GS130" s="285"/>
      <c r="HC130" s="285"/>
      <c r="HM130" s="285"/>
      <c r="HW130" s="285"/>
    </row>
    <row r="131" s="3" customFormat="true" x14ac:dyDescent="0.25">
      <c r="A131" s="285"/>
      <c r="K131" s="285"/>
      <c r="U131" s="285"/>
      <c r="AE131" s="285"/>
      <c r="AO131" s="285"/>
      <c r="AY131" s="285"/>
      <c r="AZ131" s="285"/>
      <c r="BI131" s="285"/>
      <c r="BS131" s="285"/>
      <c r="CC131" s="285"/>
      <c r="CM131" s="285"/>
      <c r="CW131" s="285"/>
      <c r="DG131" s="285"/>
      <c r="DQ131" s="285"/>
      <c r="EA131" s="285"/>
      <c r="EK131" s="285"/>
      <c r="EU131" s="285"/>
      <c r="FE131" s="285"/>
      <c r="FO131" s="285"/>
      <c r="FY131" s="285"/>
      <c r="GI131" s="285"/>
      <c r="GS131" s="285"/>
      <c r="HC131" s="285"/>
      <c r="HM131" s="285"/>
      <c r="HW131" s="285"/>
    </row>
    <row r="132" s="3" customFormat="true" x14ac:dyDescent="0.25">
      <c r="A132" s="285"/>
      <c r="K132" s="285"/>
      <c r="U132" s="285"/>
      <c r="AE132" s="285"/>
      <c r="AO132" s="285"/>
      <c r="AY132" s="285"/>
      <c r="AZ132" s="285"/>
      <c r="BI132" s="285"/>
      <c r="BS132" s="285"/>
      <c r="CC132" s="285"/>
      <c r="CM132" s="285"/>
      <c r="CW132" s="285"/>
      <c r="DG132" s="285"/>
      <c r="DQ132" s="285"/>
      <c r="EA132" s="285"/>
      <c r="EK132" s="285"/>
      <c r="EU132" s="285"/>
      <c r="FE132" s="285"/>
      <c r="FO132" s="285"/>
      <c r="FY132" s="285"/>
      <c r="GI132" s="285"/>
      <c r="GS132" s="285"/>
      <c r="HC132" s="285"/>
      <c r="HM132" s="285"/>
      <c r="HW132" s="285"/>
    </row>
    <row r="133" s="3" customFormat="true" x14ac:dyDescent="0.25">
      <c r="A133" s="285"/>
      <c r="K133" s="285"/>
      <c r="U133" s="285"/>
      <c r="AE133" s="285"/>
      <c r="AO133" s="285"/>
      <c r="AY133" s="285"/>
      <c r="AZ133" s="285"/>
      <c r="BI133" s="285"/>
      <c r="BS133" s="285"/>
      <c r="CC133" s="285"/>
      <c r="CM133" s="285"/>
      <c r="CW133" s="285"/>
      <c r="DG133" s="285"/>
      <c r="DQ133" s="285"/>
      <c r="EA133" s="285"/>
      <c r="EK133" s="285"/>
      <c r="EU133" s="285"/>
      <c r="FE133" s="285"/>
      <c r="FO133" s="285"/>
      <c r="FY133" s="285"/>
      <c r="GI133" s="285"/>
      <c r="GS133" s="285"/>
      <c r="HC133" s="285"/>
      <c r="HM133" s="285"/>
      <c r="HW133" s="285"/>
    </row>
    <row r="134" s="3" customFormat="true" x14ac:dyDescent="0.25">
      <c r="A134" s="285"/>
      <c r="K134" s="285"/>
      <c r="U134" s="285"/>
      <c r="AE134" s="285"/>
      <c r="AO134" s="285"/>
      <c r="AY134" s="285"/>
      <c r="AZ134" s="285"/>
      <c r="BI134" s="285"/>
      <c r="BS134" s="285"/>
      <c r="CC134" s="285"/>
      <c r="CM134" s="285"/>
      <c r="CW134" s="285"/>
      <c r="DG134" s="285"/>
      <c r="DQ134" s="285"/>
      <c r="EA134" s="285"/>
      <c r="EK134" s="285"/>
      <c r="EU134" s="285"/>
      <c r="FE134" s="285"/>
      <c r="FO134" s="285"/>
      <c r="FY134" s="285"/>
      <c r="GI134" s="285"/>
      <c r="GS134" s="285"/>
      <c r="HC134" s="285"/>
      <c r="HM134" s="285"/>
      <c r="HW134" s="285"/>
    </row>
    <row r="135" s="3" customFormat="true" x14ac:dyDescent="0.25">
      <c r="A135" s="285"/>
      <c r="K135" s="285"/>
      <c r="U135" s="285"/>
      <c r="AE135" s="285"/>
      <c r="AO135" s="285"/>
      <c r="AY135" s="285"/>
      <c r="AZ135" s="285"/>
      <c r="BI135" s="285"/>
      <c r="BS135" s="285"/>
      <c r="CC135" s="285"/>
      <c r="CM135" s="285"/>
      <c r="CW135" s="285"/>
      <c r="DG135" s="285"/>
      <c r="DQ135" s="285"/>
      <c r="EA135" s="285"/>
      <c r="EK135" s="285"/>
      <c r="EU135" s="285"/>
      <c r="FE135" s="285"/>
      <c r="FO135" s="285"/>
      <c r="FY135" s="285"/>
      <c r="GI135" s="285"/>
      <c r="GS135" s="285"/>
      <c r="HC135" s="285"/>
      <c r="HM135" s="285"/>
      <c r="HW135" s="285"/>
    </row>
    <row r="136" s="3" customFormat="true" x14ac:dyDescent="0.25">
      <c r="A136" s="285"/>
      <c r="K136" s="285"/>
      <c r="U136" s="285"/>
      <c r="AE136" s="285"/>
      <c r="AO136" s="285"/>
      <c r="AY136" s="285"/>
      <c r="AZ136" s="285"/>
      <c r="BI136" s="285"/>
      <c r="BS136" s="285"/>
      <c r="CC136" s="285"/>
      <c r="CM136" s="285"/>
      <c r="CW136" s="285"/>
      <c r="DG136" s="285"/>
      <c r="DQ136" s="285"/>
      <c r="EA136" s="285"/>
      <c r="EK136" s="285"/>
      <c r="EU136" s="285"/>
      <c r="FE136" s="285"/>
      <c r="FO136" s="285"/>
      <c r="FY136" s="285"/>
      <c r="GI136" s="285"/>
      <c r="GS136" s="285"/>
      <c r="HC136" s="285"/>
      <c r="HM136" s="285"/>
      <c r="HW136" s="285"/>
    </row>
    <row r="137" s="3" customFormat="true" x14ac:dyDescent="0.25">
      <c r="A137" s="285"/>
      <c r="K137" s="285"/>
      <c r="U137" s="285"/>
      <c r="AE137" s="285"/>
      <c r="AO137" s="285"/>
      <c r="AY137" s="285"/>
      <c r="AZ137" s="285"/>
      <c r="BI137" s="285"/>
      <c r="BS137" s="285"/>
      <c r="CC137" s="285"/>
      <c r="CM137" s="285"/>
      <c r="CW137" s="285"/>
      <c r="DG137" s="285"/>
      <c r="DQ137" s="285"/>
      <c r="EA137" s="285"/>
      <c r="EK137" s="285"/>
      <c r="EU137" s="285"/>
      <c r="FE137" s="285"/>
      <c r="FO137" s="285"/>
      <c r="FY137" s="285"/>
      <c r="GI137" s="285"/>
      <c r="GS137" s="285"/>
      <c r="HC137" s="285"/>
      <c r="HM137" s="285"/>
      <c r="HW137" s="285"/>
    </row>
    <row r="138" s="3" customFormat="true" x14ac:dyDescent="0.25">
      <c r="A138" s="285"/>
      <c r="K138" s="285"/>
      <c r="U138" s="285"/>
      <c r="AE138" s="285"/>
      <c r="AO138" s="285"/>
      <c r="AY138" s="285"/>
      <c r="AZ138" s="285"/>
      <c r="BI138" s="285"/>
      <c r="BS138" s="285"/>
      <c r="CC138" s="285"/>
      <c r="CM138" s="285"/>
      <c r="CW138" s="285"/>
      <c r="DG138" s="285"/>
      <c r="DQ138" s="285"/>
      <c r="EA138" s="285"/>
      <c r="EK138" s="285"/>
      <c r="EU138" s="285"/>
      <c r="FE138" s="285"/>
      <c r="FO138" s="285"/>
      <c r="FY138" s="285"/>
      <c r="GI138" s="285"/>
      <c r="GS138" s="285"/>
      <c r="HC138" s="285"/>
      <c r="HM138" s="285"/>
      <c r="HW138" s="285"/>
    </row>
    <row r="139" s="3" customFormat="true" x14ac:dyDescent="0.25">
      <c r="A139" s="285"/>
      <c r="K139" s="285"/>
      <c r="U139" s="285"/>
      <c r="AE139" s="285"/>
      <c r="AO139" s="285"/>
      <c r="AY139" s="285"/>
      <c r="AZ139" s="285"/>
      <c r="BI139" s="285"/>
      <c r="BS139" s="285"/>
      <c r="CC139" s="285"/>
      <c r="CM139" s="285"/>
      <c r="CW139" s="285"/>
      <c r="DG139" s="285"/>
      <c r="DQ139" s="285"/>
      <c r="EA139" s="285"/>
      <c r="EK139" s="285"/>
      <c r="EU139" s="285"/>
      <c r="FE139" s="285"/>
      <c r="FO139" s="285"/>
      <c r="FY139" s="285"/>
      <c r="GI139" s="285"/>
      <c r="GS139" s="285"/>
      <c r="HC139" s="285"/>
      <c r="HM139" s="285"/>
      <c r="HW139" s="285"/>
    </row>
    <row r="140" s="3" customFormat="true" x14ac:dyDescent="0.25">
      <c r="A140" s="285"/>
      <c r="K140" s="285"/>
      <c r="U140" s="285"/>
      <c r="AE140" s="285"/>
      <c r="AO140" s="285"/>
      <c r="AY140" s="285"/>
      <c r="AZ140" s="285"/>
      <c r="BI140" s="285"/>
      <c r="BS140" s="285"/>
      <c r="CC140" s="285"/>
      <c r="CM140" s="285"/>
      <c r="CW140" s="285"/>
      <c r="DG140" s="285"/>
      <c r="DQ140" s="285"/>
      <c r="EA140" s="285"/>
      <c r="EK140" s="285"/>
      <c r="EU140" s="285"/>
      <c r="FE140" s="285"/>
      <c r="FO140" s="285"/>
      <c r="FY140" s="285"/>
      <c r="GI140" s="285"/>
      <c r="GS140" s="285"/>
      <c r="HC140" s="285"/>
      <c r="HM140" s="285"/>
      <c r="HW140" s="285"/>
    </row>
    <row r="141" s="3" customFormat="true" x14ac:dyDescent="0.25">
      <c r="A141" s="285"/>
      <c r="K141" s="285"/>
      <c r="U141" s="285"/>
      <c r="AE141" s="285"/>
      <c r="AO141" s="285"/>
      <c r="AY141" s="285"/>
      <c r="AZ141" s="285"/>
      <c r="BI141" s="285"/>
      <c r="BS141" s="285"/>
      <c r="CC141" s="285"/>
      <c r="CM141" s="285"/>
      <c r="CW141" s="285"/>
      <c r="DG141" s="285"/>
      <c r="DQ141" s="285"/>
      <c r="EA141" s="285"/>
      <c r="EK141" s="285"/>
      <c r="EU141" s="285"/>
      <c r="FE141" s="285"/>
      <c r="FO141" s="285"/>
      <c r="FY141" s="285"/>
      <c r="GI141" s="285"/>
      <c r="GS141" s="285"/>
      <c r="HC141" s="285"/>
      <c r="HM141" s="285"/>
      <c r="HW141" s="285"/>
    </row>
    <row r="142" s="3" customFormat="true" x14ac:dyDescent="0.25">
      <c r="A142" s="285"/>
      <c r="K142" s="285"/>
      <c r="U142" s="285"/>
      <c r="AE142" s="285"/>
      <c r="AO142" s="285"/>
      <c r="AY142" s="285"/>
      <c r="AZ142" s="285"/>
      <c r="BI142" s="285"/>
      <c r="BS142" s="285"/>
      <c r="CC142" s="285"/>
      <c r="CM142" s="285"/>
      <c r="CW142" s="285"/>
      <c r="DG142" s="285"/>
      <c r="DQ142" s="285"/>
      <c r="EA142" s="285"/>
      <c r="EK142" s="285"/>
      <c r="EU142" s="285"/>
      <c r="FE142" s="285"/>
      <c r="FO142" s="285"/>
      <c r="FY142" s="285"/>
      <c r="GI142" s="285"/>
      <c r="GS142" s="285"/>
      <c r="HC142" s="285"/>
      <c r="HM142" s="285"/>
      <c r="HW142" s="285"/>
    </row>
    <row r="143" s="3" customFormat="true" x14ac:dyDescent="0.25">
      <c r="A143" s="285"/>
      <c r="K143" s="285"/>
      <c r="U143" s="285"/>
      <c r="AE143" s="285"/>
      <c r="AO143" s="285"/>
      <c r="AY143" s="285"/>
      <c r="AZ143" s="285"/>
      <c r="BI143" s="285"/>
      <c r="BS143" s="285"/>
      <c r="CC143" s="285"/>
      <c r="CM143" s="285"/>
      <c r="CW143" s="285"/>
      <c r="DG143" s="285"/>
      <c r="DQ143" s="285"/>
      <c r="EA143" s="285"/>
      <c r="EK143" s="285"/>
      <c r="EU143" s="285"/>
      <c r="FE143" s="285"/>
      <c r="FO143" s="285"/>
      <c r="FY143" s="285"/>
      <c r="GI143" s="285"/>
      <c r="GS143" s="285"/>
      <c r="HC143" s="285"/>
      <c r="HM143" s="285"/>
      <c r="HW143" s="285"/>
    </row>
    <row r="144" s="3" customFormat="true" x14ac:dyDescent="0.25">
      <c r="A144" s="285"/>
      <c r="K144" s="285"/>
      <c r="U144" s="285"/>
      <c r="AE144" s="285"/>
      <c r="AO144" s="285"/>
      <c r="AY144" s="285"/>
      <c r="AZ144" s="285"/>
      <c r="BI144" s="285"/>
      <c r="BS144" s="285"/>
      <c r="CC144" s="285"/>
      <c r="CM144" s="285"/>
      <c r="CW144" s="285"/>
      <c r="DG144" s="285"/>
      <c r="DQ144" s="285"/>
      <c r="EA144" s="285"/>
      <c r="EK144" s="285"/>
      <c r="EU144" s="285"/>
      <c r="FE144" s="285"/>
      <c r="FO144" s="285"/>
      <c r="FY144" s="285"/>
      <c r="GI144" s="285"/>
      <c r="GS144" s="285"/>
      <c r="HC144" s="285"/>
      <c r="HM144" s="285"/>
      <c r="HW144" s="285"/>
    </row>
    <row r="145" s="3" customFormat="true" x14ac:dyDescent="0.25">
      <c r="A145" s="285"/>
      <c r="K145" s="285"/>
      <c r="U145" s="285"/>
      <c r="AE145" s="285"/>
      <c r="AO145" s="285"/>
      <c r="AY145" s="285"/>
      <c r="AZ145" s="285"/>
      <c r="BI145" s="285"/>
      <c r="BS145" s="285"/>
      <c r="CC145" s="285"/>
      <c r="CM145" s="285"/>
      <c r="CW145" s="285"/>
      <c r="DG145" s="285"/>
      <c r="DQ145" s="285"/>
      <c r="EA145" s="285"/>
      <c r="EK145" s="285"/>
      <c r="EU145" s="285"/>
      <c r="FE145" s="285"/>
      <c r="FO145" s="285"/>
      <c r="FY145" s="285"/>
      <c r="GI145" s="285"/>
      <c r="GS145" s="285"/>
      <c r="HC145" s="285"/>
      <c r="HM145" s="285"/>
      <c r="HW145" s="285"/>
    </row>
    <row r="146" s="3" customFormat="true" x14ac:dyDescent="0.25">
      <c r="A146" s="285"/>
      <c r="K146" s="285"/>
      <c r="U146" s="285"/>
      <c r="AE146" s="285"/>
      <c r="AO146" s="285"/>
      <c r="AY146" s="285"/>
      <c r="AZ146" s="285"/>
      <c r="BI146" s="285"/>
      <c r="BS146" s="285"/>
      <c r="CC146" s="285"/>
      <c r="CM146" s="285"/>
      <c r="CW146" s="285"/>
      <c r="DG146" s="285"/>
      <c r="DQ146" s="285"/>
      <c r="EA146" s="285"/>
      <c r="EK146" s="285"/>
      <c r="EU146" s="285"/>
      <c r="FE146" s="285"/>
      <c r="FO146" s="285"/>
      <c r="FY146" s="285"/>
      <c r="GI146" s="285"/>
      <c r="GS146" s="285"/>
      <c r="HC146" s="285"/>
      <c r="HM146" s="285"/>
      <c r="HW146" s="285"/>
    </row>
    <row r="147" s="3" customFormat="true" x14ac:dyDescent="0.25">
      <c r="A147" s="285"/>
      <c r="K147" s="285"/>
      <c r="U147" s="285"/>
      <c r="AE147" s="285"/>
      <c r="AO147" s="285"/>
      <c r="AY147" s="285"/>
      <c r="AZ147" s="285"/>
      <c r="BI147" s="285"/>
      <c r="BS147" s="285"/>
      <c r="CC147" s="285"/>
      <c r="CM147" s="285"/>
      <c r="CW147" s="285"/>
      <c r="DG147" s="285"/>
      <c r="DQ147" s="285"/>
      <c r="EA147" s="285"/>
      <c r="EK147" s="285"/>
      <c r="EU147" s="285"/>
      <c r="FE147" s="285"/>
      <c r="FO147" s="285"/>
      <c r="FY147" s="285"/>
      <c r="GI147" s="285"/>
      <c r="GS147" s="285"/>
      <c r="HC147" s="285"/>
      <c r="HM147" s="285"/>
      <c r="HW147" s="285"/>
    </row>
    <row r="148" s="3" customFormat="true" x14ac:dyDescent="0.25">
      <c r="A148" s="285"/>
      <c r="K148" s="285"/>
      <c r="U148" s="285"/>
      <c r="AE148" s="285"/>
      <c r="AO148" s="285"/>
      <c r="AY148" s="285"/>
      <c r="AZ148" s="285"/>
      <c r="BI148" s="285"/>
      <c r="BS148" s="285"/>
      <c r="CC148" s="285"/>
      <c r="CM148" s="285"/>
      <c r="CW148" s="285"/>
      <c r="DG148" s="285"/>
      <c r="DQ148" s="285"/>
      <c r="EA148" s="285"/>
      <c r="EK148" s="285"/>
      <c r="EU148" s="285"/>
      <c r="FE148" s="285"/>
      <c r="FO148" s="285"/>
      <c r="FY148" s="285"/>
      <c r="GI148" s="285"/>
      <c r="GS148" s="285"/>
      <c r="HC148" s="285"/>
      <c r="HM148" s="285"/>
      <c r="HW148" s="285"/>
    </row>
    <row r="149" s="3" customFormat="true" x14ac:dyDescent="0.25">
      <c r="A149" s="285"/>
      <c r="K149" s="285"/>
      <c r="U149" s="285"/>
      <c r="AE149" s="285"/>
      <c r="AO149" s="285"/>
      <c r="AY149" s="285"/>
      <c r="AZ149" s="285"/>
      <c r="BI149" s="285"/>
      <c r="BS149" s="285"/>
      <c r="CC149" s="285"/>
      <c r="CM149" s="285"/>
      <c r="CW149" s="285"/>
      <c r="DG149" s="285"/>
      <c r="DQ149" s="285"/>
      <c r="EA149" s="285"/>
      <c r="EK149" s="285"/>
      <c r="EU149" s="285"/>
      <c r="FE149" s="285"/>
      <c r="FO149" s="285"/>
      <c r="FY149" s="285"/>
      <c r="GI149" s="285"/>
      <c r="GS149" s="285"/>
      <c r="HC149" s="285"/>
      <c r="HM149" s="285"/>
      <c r="HW149" s="285"/>
    </row>
    <row r="150" s="3" customFormat="true" x14ac:dyDescent="0.25">
      <c r="A150" s="285"/>
      <c r="K150" s="285"/>
      <c r="U150" s="285"/>
      <c r="AE150" s="285"/>
      <c r="AO150" s="285"/>
      <c r="AY150" s="285"/>
      <c r="AZ150" s="285"/>
      <c r="BI150" s="285"/>
      <c r="BS150" s="285"/>
      <c r="CC150" s="285"/>
      <c r="CM150" s="285"/>
      <c r="CW150" s="285"/>
      <c r="DG150" s="285"/>
      <c r="DQ150" s="285"/>
      <c r="EA150" s="285"/>
      <c r="EK150" s="285"/>
      <c r="EU150" s="285"/>
      <c r="FE150" s="285"/>
      <c r="FO150" s="285"/>
      <c r="FY150" s="285"/>
      <c r="GI150" s="285"/>
      <c r="GS150" s="285"/>
      <c r="HC150" s="285"/>
      <c r="HM150" s="285"/>
      <c r="HW150" s="285"/>
    </row>
    <row r="151" s="3" customFormat="true" x14ac:dyDescent="0.25">
      <c r="A151" s="285"/>
      <c r="K151" s="285"/>
      <c r="U151" s="285"/>
      <c r="AE151" s="285"/>
      <c r="AO151" s="285"/>
      <c r="AY151" s="285"/>
      <c r="AZ151" s="285"/>
      <c r="BI151" s="285"/>
      <c r="BS151" s="285"/>
      <c r="CC151" s="285"/>
      <c r="CM151" s="285"/>
      <c r="CW151" s="285"/>
      <c r="DG151" s="285"/>
      <c r="DQ151" s="285"/>
      <c r="EA151" s="285"/>
      <c r="EK151" s="285"/>
      <c r="EU151" s="285"/>
      <c r="FE151" s="285"/>
      <c r="FO151" s="285"/>
      <c r="FY151" s="285"/>
      <c r="GI151" s="285"/>
      <c r="GS151" s="285"/>
      <c r="HC151" s="285"/>
      <c r="HM151" s="285"/>
      <c r="HW151" s="285"/>
    </row>
    <row r="152" s="3" customFormat="true" x14ac:dyDescent="0.25">
      <c r="A152" s="285"/>
      <c r="K152" s="285"/>
      <c r="U152" s="285"/>
      <c r="AE152" s="285"/>
      <c r="AO152" s="285"/>
      <c r="AY152" s="285"/>
      <c r="AZ152" s="285"/>
      <c r="BI152" s="285"/>
      <c r="BS152" s="285"/>
      <c r="CC152" s="285"/>
      <c r="CM152" s="285"/>
      <c r="CW152" s="285"/>
      <c r="DG152" s="285"/>
      <c r="DQ152" s="285"/>
      <c r="EA152" s="285"/>
      <c r="EK152" s="285"/>
      <c r="EU152" s="285"/>
      <c r="FE152" s="285"/>
      <c r="FO152" s="285"/>
      <c r="FY152" s="285"/>
      <c r="GI152" s="285"/>
      <c r="GS152" s="285"/>
      <c r="HC152" s="285"/>
      <c r="HM152" s="285"/>
      <c r="HW152" s="285"/>
    </row>
    <row r="153" s="3" customFormat="true" x14ac:dyDescent="0.25">
      <c r="A153" s="285"/>
      <c r="K153" s="285"/>
      <c r="U153" s="285"/>
      <c r="AE153" s="285"/>
      <c r="AO153" s="285"/>
      <c r="AY153" s="285"/>
      <c r="AZ153" s="285"/>
      <c r="BI153" s="285"/>
      <c r="BS153" s="285"/>
      <c r="CC153" s="285"/>
      <c r="CM153" s="285"/>
      <c r="CW153" s="285"/>
      <c r="DG153" s="285"/>
      <c r="DQ153" s="285"/>
      <c r="EA153" s="285"/>
      <c r="EK153" s="285"/>
      <c r="EU153" s="285"/>
      <c r="FE153" s="285"/>
      <c r="FO153" s="285"/>
      <c r="FY153" s="285"/>
      <c r="GI153" s="285"/>
      <c r="GS153" s="285"/>
      <c r="HC153" s="285"/>
      <c r="HM153" s="285"/>
      <c r="HW153" s="285"/>
    </row>
    <row r="154" s="3" customFormat="true" x14ac:dyDescent="0.25">
      <c r="A154" s="285"/>
      <c r="K154" s="285"/>
      <c r="U154" s="285"/>
      <c r="AE154" s="285"/>
      <c r="AO154" s="285"/>
      <c r="AY154" s="285"/>
      <c r="AZ154" s="285"/>
      <c r="BI154" s="285"/>
      <c r="BS154" s="285"/>
      <c r="CC154" s="285"/>
      <c r="CM154" s="285"/>
      <c r="CW154" s="285"/>
      <c r="DG154" s="285"/>
      <c r="DQ154" s="285"/>
      <c r="EA154" s="285"/>
      <c r="EK154" s="285"/>
      <c r="EU154" s="285"/>
      <c r="FE154" s="285"/>
      <c r="FO154" s="285"/>
      <c r="FY154" s="285"/>
      <c r="GI154" s="285"/>
      <c r="GS154" s="285"/>
      <c r="HC154" s="285"/>
      <c r="HM154" s="285"/>
      <c r="HW154" s="285"/>
    </row>
    <row r="155" s="3" customFormat="true" x14ac:dyDescent="0.25">
      <c r="A155" s="285"/>
      <c r="K155" s="285"/>
      <c r="U155" s="285"/>
      <c r="AE155" s="285"/>
      <c r="AO155" s="285"/>
      <c r="AY155" s="285"/>
      <c r="AZ155" s="285"/>
      <c r="BI155" s="285"/>
      <c r="BS155" s="285"/>
      <c r="CC155" s="285"/>
      <c r="CM155" s="285"/>
      <c r="CW155" s="285"/>
      <c r="DG155" s="285"/>
      <c r="DQ155" s="285"/>
      <c r="EA155" s="285"/>
      <c r="EK155" s="285"/>
      <c r="EU155" s="285"/>
      <c r="FE155" s="285"/>
      <c r="FO155" s="285"/>
      <c r="FY155" s="285"/>
      <c r="GI155" s="285"/>
      <c r="GS155" s="285"/>
      <c r="HC155" s="285"/>
      <c r="HM155" s="285"/>
      <c r="HW155" s="285"/>
    </row>
    <row r="156" s="3" customFormat="true" x14ac:dyDescent="0.25">
      <c r="A156" s="285"/>
      <c r="K156" s="285"/>
      <c r="U156" s="285"/>
      <c r="AE156" s="285"/>
      <c r="AO156" s="285"/>
      <c r="AY156" s="285"/>
      <c r="AZ156" s="285"/>
      <c r="BI156" s="285"/>
      <c r="BS156" s="285"/>
      <c r="CC156" s="285"/>
      <c r="CM156" s="285"/>
      <c r="CW156" s="285"/>
      <c r="DG156" s="285"/>
      <c r="DQ156" s="285"/>
      <c r="EA156" s="285"/>
      <c r="EK156" s="285"/>
      <c r="EU156" s="285"/>
      <c r="FE156" s="285"/>
      <c r="FO156" s="285"/>
      <c r="FY156" s="285"/>
      <c r="GI156" s="285"/>
      <c r="GS156" s="285"/>
      <c r="HC156" s="285"/>
      <c r="HM156" s="285"/>
      <c r="HW156" s="285"/>
    </row>
    <row r="157" s="3" customFormat="true" x14ac:dyDescent="0.25">
      <c r="A157" s="285"/>
      <c r="K157" s="285"/>
      <c r="U157" s="285"/>
      <c r="AE157" s="285"/>
      <c r="AO157" s="285"/>
      <c r="AY157" s="285"/>
      <c r="AZ157" s="285"/>
      <c r="BI157" s="285"/>
      <c r="BS157" s="285"/>
      <c r="CC157" s="285"/>
      <c r="CM157" s="285"/>
      <c r="CW157" s="285"/>
      <c r="DG157" s="285"/>
      <c r="DQ157" s="285"/>
      <c r="EA157" s="285"/>
      <c r="EK157" s="285"/>
      <c r="EU157" s="285"/>
      <c r="FE157" s="285"/>
      <c r="FO157" s="285"/>
      <c r="FY157" s="285"/>
      <c r="GI157" s="285"/>
      <c r="GS157" s="285"/>
      <c r="HC157" s="285"/>
      <c r="HM157" s="285"/>
      <c r="HW157" s="285"/>
    </row>
    <row r="158" s="3" customFormat="true" x14ac:dyDescent="0.25">
      <c r="A158" s="285"/>
      <c r="K158" s="285"/>
      <c r="U158" s="285"/>
      <c r="AE158" s="285"/>
      <c r="AO158" s="285"/>
      <c r="AY158" s="285"/>
      <c r="AZ158" s="285"/>
      <c r="BI158" s="285"/>
      <c r="BS158" s="285"/>
      <c r="CC158" s="285"/>
      <c r="CM158" s="285"/>
      <c r="CW158" s="285"/>
      <c r="DG158" s="285"/>
      <c r="DQ158" s="285"/>
      <c r="EA158" s="285"/>
      <c r="EK158" s="285"/>
      <c r="EU158" s="285"/>
      <c r="FE158" s="285"/>
      <c r="FO158" s="285"/>
      <c r="FY158" s="285"/>
      <c r="GI158" s="285"/>
      <c r="GS158" s="285"/>
      <c r="HC158" s="285"/>
      <c r="HM158" s="285"/>
      <c r="HW158" s="285"/>
    </row>
    <row r="159" s="3" customFormat="true" x14ac:dyDescent="0.25">
      <c r="A159" s="285"/>
      <c r="K159" s="285"/>
      <c r="U159" s="285"/>
      <c r="AE159" s="285"/>
      <c r="AO159" s="285"/>
      <c r="AY159" s="285"/>
      <c r="AZ159" s="285"/>
      <c r="BI159" s="285"/>
      <c r="BS159" s="285"/>
      <c r="CC159" s="285"/>
      <c r="CM159" s="285"/>
      <c r="CW159" s="285"/>
      <c r="DG159" s="285"/>
      <c r="DQ159" s="285"/>
      <c r="EA159" s="285"/>
      <c r="EK159" s="285"/>
      <c r="EU159" s="285"/>
      <c r="FE159" s="285"/>
      <c r="FO159" s="285"/>
      <c r="FY159" s="285"/>
      <c r="GI159" s="285"/>
      <c r="GS159" s="285"/>
      <c r="HC159" s="285"/>
      <c r="HM159" s="285"/>
      <c r="HW159" s="285"/>
    </row>
    <row r="160" s="3" customFormat="true" x14ac:dyDescent="0.25">
      <c r="A160" s="285"/>
      <c r="K160" s="285"/>
      <c r="U160" s="285"/>
      <c r="AE160" s="285"/>
      <c r="AO160" s="285"/>
      <c r="AY160" s="285"/>
      <c r="AZ160" s="285"/>
      <c r="BI160" s="285"/>
      <c r="BS160" s="285"/>
      <c r="CC160" s="285"/>
      <c r="CM160" s="285"/>
      <c r="CW160" s="285"/>
      <c r="DG160" s="285"/>
      <c r="DQ160" s="285"/>
      <c r="EA160" s="285"/>
      <c r="EK160" s="285"/>
      <c r="EU160" s="285"/>
      <c r="FE160" s="285"/>
      <c r="FO160" s="285"/>
      <c r="FY160" s="285"/>
      <c r="GI160" s="285"/>
      <c r="GS160" s="285"/>
      <c r="HC160" s="285"/>
      <c r="HM160" s="285"/>
      <c r="HW160" s="285"/>
    </row>
    <row r="161" s="3" customFormat="true" x14ac:dyDescent="0.25">
      <c r="A161" s="285"/>
      <c r="K161" s="285"/>
      <c r="U161" s="285"/>
      <c r="AE161" s="285"/>
      <c r="AO161" s="285"/>
      <c r="AY161" s="285"/>
      <c r="AZ161" s="285"/>
      <c r="BI161" s="285"/>
      <c r="BS161" s="285"/>
      <c r="CC161" s="285"/>
      <c r="CM161" s="285"/>
      <c r="CW161" s="285"/>
      <c r="DG161" s="285"/>
      <c r="DQ161" s="285"/>
      <c r="EA161" s="285"/>
      <c r="EK161" s="285"/>
      <c r="EU161" s="285"/>
      <c r="FE161" s="285"/>
      <c r="FO161" s="285"/>
      <c r="FY161" s="285"/>
      <c r="GI161" s="285"/>
      <c r="GS161" s="285"/>
      <c r="HC161" s="285"/>
      <c r="HM161" s="285"/>
      <c r="HW161" s="285"/>
    </row>
    <row r="162" s="3" customFormat="true" x14ac:dyDescent="0.25">
      <c r="A162" s="285"/>
      <c r="K162" s="285"/>
      <c r="U162" s="285"/>
      <c r="AE162" s="285"/>
      <c r="AO162" s="285"/>
      <c r="AY162" s="285"/>
      <c r="AZ162" s="285"/>
      <c r="BI162" s="285"/>
      <c r="BS162" s="285"/>
      <c r="CC162" s="285"/>
      <c r="CM162" s="285"/>
      <c r="CW162" s="285"/>
      <c r="DG162" s="285"/>
      <c r="DQ162" s="285"/>
      <c r="EA162" s="285"/>
      <c r="EK162" s="285"/>
      <c r="EU162" s="285"/>
      <c r="FE162" s="285"/>
      <c r="FO162" s="285"/>
      <c r="FY162" s="285"/>
      <c r="GI162" s="285"/>
      <c r="GS162" s="285"/>
      <c r="HC162" s="285"/>
      <c r="HM162" s="285"/>
      <c r="HW162" s="285"/>
    </row>
    <row r="163" s="3" customFormat="true" x14ac:dyDescent="0.25">
      <c r="A163" s="285"/>
      <c r="K163" s="285"/>
      <c r="U163" s="285"/>
      <c r="AE163" s="285"/>
      <c r="AO163" s="285"/>
      <c r="AY163" s="285"/>
      <c r="AZ163" s="285"/>
      <c r="BI163" s="285"/>
      <c r="BS163" s="285"/>
      <c r="CC163" s="285"/>
      <c r="CM163" s="285"/>
      <c r="CW163" s="285"/>
      <c r="DG163" s="285"/>
      <c r="DQ163" s="285"/>
      <c r="EA163" s="285"/>
      <c r="EK163" s="285"/>
      <c r="EU163" s="285"/>
      <c r="FE163" s="285"/>
      <c r="FO163" s="285"/>
      <c r="FY163" s="285"/>
      <c r="GI163" s="285"/>
      <c r="GS163" s="285"/>
      <c r="HC163" s="285"/>
      <c r="HM163" s="285"/>
      <c r="HW163" s="285"/>
    </row>
    <row r="164" s="3" customFormat="true" x14ac:dyDescent="0.25">
      <c r="A164" s="285"/>
      <c r="K164" s="285"/>
      <c r="U164" s="285"/>
      <c r="AE164" s="285"/>
      <c r="AO164" s="285"/>
      <c r="AY164" s="285"/>
      <c r="AZ164" s="285"/>
      <c r="BI164" s="285"/>
      <c r="BS164" s="285"/>
      <c r="CC164" s="285"/>
      <c r="CM164" s="285"/>
      <c r="CW164" s="285"/>
      <c r="DG164" s="285"/>
      <c r="DQ164" s="285"/>
      <c r="EA164" s="285"/>
      <c r="EK164" s="285"/>
      <c r="EU164" s="285"/>
      <c r="FE164" s="285"/>
      <c r="FO164" s="285"/>
      <c r="FY164" s="285"/>
      <c r="GI164" s="285"/>
      <c r="GS164" s="285"/>
      <c r="HC164" s="285"/>
      <c r="HM164" s="285"/>
      <c r="HW164" s="285"/>
    </row>
    <row r="165" s="3" customFormat="true" x14ac:dyDescent="0.25">
      <c r="A165" s="285"/>
      <c r="K165" s="285"/>
      <c r="U165" s="285"/>
      <c r="AE165" s="285"/>
      <c r="AO165" s="285"/>
      <c r="AY165" s="285"/>
      <c r="AZ165" s="285"/>
      <c r="BI165" s="285"/>
      <c r="BS165" s="285"/>
      <c r="CC165" s="285"/>
      <c r="CM165" s="285"/>
      <c r="CW165" s="285"/>
      <c r="DG165" s="285"/>
      <c r="DQ165" s="285"/>
      <c r="EA165" s="285"/>
      <c r="EK165" s="285"/>
      <c r="EU165" s="285"/>
      <c r="FE165" s="285"/>
      <c r="FO165" s="285"/>
      <c r="FY165" s="285"/>
      <c r="GI165" s="285"/>
      <c r="GS165" s="285"/>
      <c r="HC165" s="285"/>
      <c r="HM165" s="285"/>
      <c r="HW165" s="285"/>
    </row>
    <row r="166" s="3" customFormat="true" x14ac:dyDescent="0.25">
      <c r="A166" s="285"/>
      <c r="K166" s="285"/>
      <c r="U166" s="285"/>
      <c r="AE166" s="285"/>
      <c r="AO166" s="285"/>
      <c r="AY166" s="285"/>
      <c r="AZ166" s="285"/>
      <c r="BI166" s="285"/>
      <c r="BS166" s="285"/>
      <c r="CC166" s="285"/>
      <c r="CM166" s="285"/>
      <c r="CW166" s="285"/>
      <c r="DG166" s="285"/>
      <c r="DQ166" s="285"/>
      <c r="EA166" s="285"/>
      <c r="EK166" s="285"/>
      <c r="EU166" s="285"/>
      <c r="FE166" s="285"/>
      <c r="FO166" s="285"/>
      <c r="FY166" s="285"/>
      <c r="GI166" s="285"/>
      <c r="GS166" s="285"/>
      <c r="HC166" s="285"/>
      <c r="HM166" s="285"/>
      <c r="HW166" s="285"/>
    </row>
    <row r="167" s="3" customFormat="true" x14ac:dyDescent="0.25">
      <c r="A167" s="285"/>
      <c r="K167" s="285"/>
      <c r="U167" s="285"/>
      <c r="AE167" s="285"/>
      <c r="AO167" s="285"/>
      <c r="AY167" s="285"/>
      <c r="AZ167" s="285"/>
      <c r="BI167" s="285"/>
      <c r="BS167" s="285"/>
      <c r="CC167" s="285"/>
      <c r="CM167" s="285"/>
      <c r="CW167" s="285"/>
      <c r="DG167" s="285"/>
      <c r="DQ167" s="285"/>
      <c r="EA167" s="285"/>
      <c r="EK167" s="285"/>
      <c r="EU167" s="285"/>
      <c r="FE167" s="285"/>
      <c r="FO167" s="285"/>
      <c r="FY167" s="285"/>
      <c r="GI167" s="285"/>
      <c r="GS167" s="285"/>
      <c r="HC167" s="285"/>
      <c r="HM167" s="285"/>
      <c r="HW167" s="285"/>
    </row>
    <row r="168" s="3" customFormat="true" x14ac:dyDescent="0.25">
      <c r="A168" s="285"/>
      <c r="K168" s="285"/>
      <c r="U168" s="285"/>
      <c r="AE168" s="285"/>
      <c r="AO168" s="285"/>
      <c r="AY168" s="285"/>
      <c r="AZ168" s="285"/>
      <c r="BI168" s="285"/>
      <c r="BS168" s="285"/>
      <c r="CC168" s="285"/>
      <c r="CM168" s="285"/>
      <c r="CW168" s="285"/>
      <c r="DG168" s="285"/>
      <c r="DQ168" s="285"/>
      <c r="EA168" s="285"/>
      <c r="EK168" s="285"/>
      <c r="EU168" s="285"/>
      <c r="FE168" s="285"/>
      <c r="FO168" s="285"/>
      <c r="FY168" s="285"/>
      <c r="GI168" s="285"/>
      <c r="GS168" s="285"/>
      <c r="HC168" s="285"/>
      <c r="HM168" s="285"/>
      <c r="HW168" s="285"/>
    </row>
    <row r="169" s="3" customFormat="true" x14ac:dyDescent="0.25">
      <c r="A169" s="285"/>
      <c r="K169" s="285"/>
      <c r="U169" s="285"/>
      <c r="AE169" s="285"/>
      <c r="AO169" s="285"/>
      <c r="AY169" s="285"/>
      <c r="AZ169" s="285"/>
      <c r="BI169" s="285"/>
      <c r="BS169" s="285"/>
      <c r="CC169" s="285"/>
      <c r="CM169" s="285"/>
      <c r="CW169" s="285"/>
      <c r="DG169" s="285"/>
      <c r="DQ169" s="285"/>
      <c r="EA169" s="285"/>
      <c r="EK169" s="285"/>
      <c r="EU169" s="285"/>
      <c r="FE169" s="285"/>
      <c r="FO169" s="285"/>
      <c r="FY169" s="285"/>
      <c r="GI169" s="285"/>
      <c r="GS169" s="285"/>
      <c r="HC169" s="285"/>
      <c r="HM169" s="285"/>
      <c r="HW169" s="285"/>
    </row>
    <row r="170" s="3" customFormat="true" x14ac:dyDescent="0.25">
      <c r="A170" s="285"/>
      <c r="K170" s="285"/>
      <c r="U170" s="285"/>
      <c r="AE170" s="285"/>
      <c r="AO170" s="285"/>
      <c r="AY170" s="285"/>
      <c r="AZ170" s="285"/>
      <c r="BI170" s="285"/>
      <c r="BS170" s="285"/>
      <c r="CC170" s="285"/>
      <c r="CM170" s="285"/>
      <c r="CW170" s="285"/>
      <c r="DG170" s="285"/>
      <c r="DQ170" s="285"/>
      <c r="EA170" s="285"/>
      <c r="EK170" s="285"/>
      <c r="EU170" s="285"/>
      <c r="FE170" s="285"/>
      <c r="FO170" s="285"/>
      <c r="FY170" s="285"/>
      <c r="GI170" s="285"/>
      <c r="GS170" s="285"/>
      <c r="HC170" s="285"/>
      <c r="HM170" s="285"/>
      <c r="HW170" s="285"/>
    </row>
    <row r="171" s="3" customFormat="true" x14ac:dyDescent="0.25">
      <c r="A171" s="285"/>
      <c r="K171" s="285"/>
      <c r="U171" s="285"/>
      <c r="AE171" s="285"/>
      <c r="AO171" s="285"/>
      <c r="AY171" s="285"/>
      <c r="AZ171" s="285"/>
      <c r="BI171" s="285"/>
      <c r="BS171" s="285"/>
      <c r="CC171" s="285"/>
      <c r="CM171" s="285"/>
      <c r="CW171" s="285"/>
      <c r="DG171" s="285"/>
      <c r="DQ171" s="285"/>
      <c r="EA171" s="285"/>
      <c r="EK171" s="285"/>
      <c r="EU171" s="285"/>
      <c r="FE171" s="285"/>
      <c r="FO171" s="285"/>
      <c r="FY171" s="285"/>
      <c r="GI171" s="285"/>
      <c r="GS171" s="285"/>
      <c r="HC171" s="285"/>
      <c r="HM171" s="285"/>
      <c r="HW171" s="285"/>
    </row>
    <row r="172" s="3" customFormat="true" x14ac:dyDescent="0.25">
      <c r="A172" s="285"/>
      <c r="K172" s="285"/>
      <c r="U172" s="285"/>
      <c r="AE172" s="285"/>
      <c r="AO172" s="285"/>
      <c r="AY172" s="285"/>
      <c r="AZ172" s="285"/>
      <c r="BI172" s="285"/>
      <c r="BS172" s="285"/>
      <c r="CC172" s="285"/>
      <c r="CM172" s="285"/>
      <c r="CW172" s="285"/>
      <c r="DG172" s="285"/>
      <c r="DQ172" s="285"/>
      <c r="EA172" s="285"/>
      <c r="EK172" s="285"/>
      <c r="EU172" s="285"/>
      <c r="FE172" s="285"/>
      <c r="FO172" s="285"/>
      <c r="FY172" s="285"/>
      <c r="GI172" s="285"/>
      <c r="GS172" s="285"/>
      <c r="HC172" s="285"/>
      <c r="HM172" s="285"/>
      <c r="HW172" s="285"/>
    </row>
    <row r="173" s="3" customFormat="true" x14ac:dyDescent="0.25">
      <c r="A173" s="285"/>
      <c r="K173" s="285"/>
      <c r="U173" s="285"/>
      <c r="AE173" s="285"/>
      <c r="AO173" s="285"/>
      <c r="AY173" s="285"/>
      <c r="AZ173" s="285"/>
      <c r="BI173" s="285"/>
      <c r="BS173" s="285"/>
      <c r="CC173" s="285"/>
      <c r="CM173" s="285"/>
      <c r="CW173" s="285"/>
      <c r="DG173" s="285"/>
      <c r="DQ173" s="285"/>
      <c r="EA173" s="285"/>
      <c r="EK173" s="285"/>
      <c r="EU173" s="285"/>
      <c r="FE173" s="285"/>
      <c r="FO173" s="285"/>
      <c r="FY173" s="285"/>
      <c r="GI173" s="285"/>
      <c r="GS173" s="285"/>
      <c r="HC173" s="285"/>
      <c r="HM173" s="285"/>
      <c r="HW173" s="285"/>
    </row>
    <row r="174" s="3" customFormat="true" x14ac:dyDescent="0.25">
      <c r="A174" s="285"/>
      <c r="K174" s="285"/>
      <c r="U174" s="285"/>
      <c r="AE174" s="285"/>
      <c r="AO174" s="285"/>
      <c r="AY174" s="285"/>
      <c r="AZ174" s="285"/>
      <c r="BI174" s="285"/>
      <c r="BS174" s="285"/>
      <c r="CC174" s="285"/>
      <c r="CM174" s="285"/>
      <c r="CW174" s="285"/>
      <c r="DG174" s="285"/>
      <c r="DQ174" s="285"/>
      <c r="EA174" s="285"/>
      <c r="EK174" s="285"/>
      <c r="EU174" s="285"/>
      <c r="FE174" s="285"/>
      <c r="FO174" s="285"/>
      <c r="FY174" s="285"/>
      <c r="GI174" s="285"/>
      <c r="GS174" s="285"/>
      <c r="HC174" s="285"/>
      <c r="HM174" s="285"/>
      <c r="HW174" s="285"/>
    </row>
    <row r="175" s="3" customFormat="true" x14ac:dyDescent="0.25">
      <c r="A175" s="285"/>
      <c r="K175" s="285"/>
      <c r="U175" s="285"/>
      <c r="AE175" s="285"/>
      <c r="AO175" s="285"/>
      <c r="AY175" s="285"/>
      <c r="AZ175" s="285"/>
      <c r="BI175" s="285"/>
      <c r="BS175" s="285"/>
      <c r="CC175" s="285"/>
      <c r="CM175" s="285"/>
      <c r="CW175" s="285"/>
      <c r="DG175" s="285"/>
      <c r="DQ175" s="285"/>
      <c r="EA175" s="285"/>
      <c r="EK175" s="285"/>
      <c r="EU175" s="285"/>
      <c r="FE175" s="285"/>
      <c r="FO175" s="285"/>
      <c r="FY175" s="285"/>
      <c r="GI175" s="285"/>
      <c r="GS175" s="285"/>
      <c r="HC175" s="285"/>
      <c r="HM175" s="285"/>
      <c r="HW175" s="285"/>
    </row>
    <row r="176" s="3" customFormat="true" x14ac:dyDescent="0.25">
      <c r="A176" s="285"/>
      <c r="K176" s="285"/>
      <c r="U176" s="285"/>
      <c r="AE176" s="285"/>
      <c r="AO176" s="285"/>
      <c r="AY176" s="285"/>
      <c r="AZ176" s="285"/>
      <c r="BI176" s="285"/>
      <c r="BS176" s="285"/>
      <c r="CC176" s="285"/>
      <c r="CM176" s="285"/>
      <c r="CW176" s="285"/>
      <c r="DG176" s="285"/>
      <c r="DQ176" s="285"/>
      <c r="EA176" s="285"/>
      <c r="EK176" s="285"/>
      <c r="EU176" s="285"/>
      <c r="FE176" s="285"/>
      <c r="FO176" s="285"/>
      <c r="FY176" s="285"/>
      <c r="GI176" s="285"/>
      <c r="GS176" s="285"/>
      <c r="HC176" s="285"/>
      <c r="HM176" s="285"/>
      <c r="HW176" s="285"/>
    </row>
    <row r="177" s="3" customFormat="true" x14ac:dyDescent="0.25">
      <c r="A177" s="285"/>
      <c r="K177" s="285"/>
      <c r="U177" s="285"/>
      <c r="AE177" s="285"/>
      <c r="AO177" s="285"/>
      <c r="AY177" s="285"/>
      <c r="AZ177" s="285"/>
      <c r="BI177" s="285"/>
      <c r="BS177" s="285"/>
      <c r="CC177" s="285"/>
      <c r="CM177" s="285"/>
      <c r="CW177" s="285"/>
      <c r="DG177" s="285"/>
      <c r="DQ177" s="285"/>
      <c r="EA177" s="285"/>
      <c r="EK177" s="285"/>
      <c r="EU177" s="285"/>
      <c r="FE177" s="285"/>
      <c r="FO177" s="285"/>
      <c r="FY177" s="285"/>
      <c r="GI177" s="285"/>
      <c r="GS177" s="285"/>
      <c r="HC177" s="285"/>
      <c r="HM177" s="285"/>
      <c r="HW177" s="285"/>
    </row>
    <row r="178" s="3" customFormat="true" x14ac:dyDescent="0.25">
      <c r="A178" s="285"/>
      <c r="K178" s="285"/>
      <c r="U178" s="285"/>
      <c r="AE178" s="285"/>
      <c r="AO178" s="285"/>
      <c r="AY178" s="285"/>
      <c r="AZ178" s="285"/>
      <c r="BI178" s="285"/>
      <c r="BS178" s="285"/>
      <c r="CC178" s="285"/>
      <c r="CM178" s="285"/>
      <c r="CW178" s="285"/>
      <c r="DG178" s="285"/>
      <c r="DQ178" s="285"/>
      <c r="EA178" s="285"/>
      <c r="EK178" s="285"/>
      <c r="EU178" s="285"/>
      <c r="FE178" s="285"/>
      <c r="FO178" s="285"/>
      <c r="FY178" s="285"/>
      <c r="GI178" s="285"/>
      <c r="GS178" s="285"/>
      <c r="HC178" s="285"/>
      <c r="HM178" s="285"/>
      <c r="HW178" s="285"/>
    </row>
    <row r="179" s="3" customFormat="true" x14ac:dyDescent="0.25">
      <c r="A179" s="285"/>
      <c r="K179" s="285"/>
      <c r="U179" s="285"/>
      <c r="AE179" s="285"/>
      <c r="AO179" s="285"/>
      <c r="AY179" s="285"/>
      <c r="AZ179" s="285"/>
      <c r="BI179" s="285"/>
      <c r="BS179" s="285"/>
      <c r="CC179" s="285"/>
      <c r="CM179" s="285"/>
      <c r="CW179" s="285"/>
      <c r="DG179" s="285"/>
      <c r="DQ179" s="285"/>
      <c r="EA179" s="285"/>
      <c r="EK179" s="285"/>
      <c r="EU179" s="285"/>
      <c r="FE179" s="285"/>
      <c r="FO179" s="285"/>
      <c r="FY179" s="285"/>
      <c r="GI179" s="285"/>
      <c r="GS179" s="285"/>
      <c r="HC179" s="285"/>
      <c r="HM179" s="285"/>
      <c r="HW179" s="285"/>
    </row>
    <row r="180" s="3" customFormat="true" x14ac:dyDescent="0.25">
      <c r="A180" s="285"/>
      <c r="K180" s="285"/>
      <c r="U180" s="285"/>
      <c r="AE180" s="285"/>
      <c r="AO180" s="285"/>
      <c r="AY180" s="285"/>
      <c r="AZ180" s="285"/>
      <c r="BI180" s="285"/>
      <c r="BS180" s="285"/>
      <c r="CC180" s="285"/>
      <c r="CM180" s="285"/>
      <c r="CW180" s="285"/>
      <c r="DG180" s="285"/>
      <c r="DQ180" s="285"/>
      <c r="EA180" s="285"/>
      <c r="EK180" s="285"/>
      <c r="EU180" s="285"/>
      <c r="FE180" s="285"/>
      <c r="FO180" s="285"/>
      <c r="FY180" s="285"/>
      <c r="GI180" s="285"/>
      <c r="GS180" s="285"/>
      <c r="HC180" s="285"/>
      <c r="HM180" s="285"/>
      <c r="HW180" s="285"/>
    </row>
    <row r="181" s="3" customFormat="true" x14ac:dyDescent="0.25">
      <c r="A181" s="285"/>
      <c r="K181" s="285"/>
      <c r="U181" s="285"/>
      <c r="AE181" s="285"/>
      <c r="AO181" s="285"/>
      <c r="AY181" s="285"/>
      <c r="AZ181" s="285"/>
      <c r="BI181" s="285"/>
      <c r="BS181" s="285"/>
      <c r="CC181" s="285"/>
      <c r="CM181" s="285"/>
      <c r="CW181" s="285"/>
      <c r="DG181" s="285"/>
      <c r="DQ181" s="285"/>
      <c r="EA181" s="285"/>
      <c r="EK181" s="285"/>
      <c r="EU181" s="285"/>
      <c r="FE181" s="285"/>
      <c r="FO181" s="285"/>
      <c r="FY181" s="285"/>
      <c r="GI181" s="285"/>
      <c r="GS181" s="285"/>
      <c r="HC181" s="285"/>
      <c r="HM181" s="285"/>
      <c r="HW181" s="285"/>
    </row>
    <row r="182" s="3" customFormat="true" x14ac:dyDescent="0.25">
      <c r="A182" s="285"/>
      <c r="K182" s="285"/>
      <c r="U182" s="285"/>
      <c r="AE182" s="285"/>
      <c r="AO182" s="285"/>
      <c r="AY182" s="285"/>
      <c r="AZ182" s="285"/>
      <c r="BI182" s="285"/>
      <c r="BS182" s="285"/>
      <c r="CC182" s="285"/>
      <c r="CM182" s="285"/>
      <c r="CW182" s="285"/>
      <c r="DG182" s="285"/>
      <c r="DQ182" s="285"/>
      <c r="EA182" s="285"/>
      <c r="EK182" s="285"/>
      <c r="EU182" s="285"/>
      <c r="FE182" s="285"/>
      <c r="FO182" s="285"/>
      <c r="FY182" s="285"/>
      <c r="GI182" s="285"/>
      <c r="GS182" s="285"/>
      <c r="HC182" s="285"/>
      <c r="HM182" s="285"/>
      <c r="HW182" s="285"/>
    </row>
    <row r="183" s="3" customFormat="true" x14ac:dyDescent="0.25">
      <c r="A183" s="285"/>
      <c r="K183" s="285"/>
      <c r="U183" s="285"/>
      <c r="AE183" s="285"/>
      <c r="AO183" s="285"/>
      <c r="AY183" s="285"/>
      <c r="AZ183" s="285"/>
      <c r="BI183" s="285"/>
      <c r="BS183" s="285"/>
      <c r="CC183" s="285"/>
      <c r="CM183" s="285"/>
      <c r="CW183" s="285"/>
      <c r="DG183" s="285"/>
      <c r="DQ183" s="285"/>
      <c r="EA183" s="285"/>
      <c r="EK183" s="285"/>
      <c r="EU183" s="285"/>
      <c r="FE183" s="285"/>
      <c r="FO183" s="285"/>
      <c r="FY183" s="285"/>
      <c r="GI183" s="285"/>
      <c r="GS183" s="285"/>
      <c r="HC183" s="285"/>
      <c r="HM183" s="285"/>
      <c r="HW183" s="285"/>
    </row>
    <row r="184" s="3" customFormat="true" x14ac:dyDescent="0.25">
      <c r="A184" s="285"/>
      <c r="K184" s="285"/>
      <c r="U184" s="285"/>
      <c r="AE184" s="285"/>
      <c r="AO184" s="285"/>
      <c r="AY184" s="285"/>
      <c r="AZ184" s="285"/>
      <c r="BI184" s="285"/>
      <c r="BS184" s="285"/>
      <c r="CC184" s="285"/>
      <c r="CM184" s="285"/>
      <c r="CW184" s="285"/>
      <c r="DG184" s="285"/>
      <c r="DQ184" s="285"/>
      <c r="EA184" s="285"/>
      <c r="EK184" s="285"/>
      <c r="EU184" s="285"/>
      <c r="FE184" s="285"/>
      <c r="FO184" s="285"/>
      <c r="FY184" s="285"/>
      <c r="GI184" s="285"/>
      <c r="GS184" s="285"/>
      <c r="HC184" s="285"/>
      <c r="HM184" s="285"/>
      <c r="HW184" s="285"/>
    </row>
    <row r="185" s="3" customFormat="true" x14ac:dyDescent="0.25">
      <c r="A185" s="285"/>
      <c r="K185" s="285"/>
      <c r="U185" s="285"/>
      <c r="AE185" s="285"/>
      <c r="AO185" s="285"/>
      <c r="AY185" s="285"/>
      <c r="AZ185" s="285"/>
      <c r="BI185" s="285"/>
      <c r="BS185" s="285"/>
      <c r="CC185" s="285"/>
      <c r="CM185" s="285"/>
      <c r="CW185" s="285"/>
      <c r="DG185" s="285"/>
      <c r="DQ185" s="285"/>
      <c r="EA185" s="285"/>
      <c r="EK185" s="285"/>
      <c r="EU185" s="285"/>
      <c r="FE185" s="285"/>
      <c r="FO185" s="285"/>
      <c r="FY185" s="285"/>
      <c r="GI185" s="285"/>
      <c r="GS185" s="285"/>
      <c r="HC185" s="285"/>
      <c r="HM185" s="285"/>
      <c r="HW185" s="285"/>
    </row>
    <row r="186" s="3" customFormat="true" x14ac:dyDescent="0.25">
      <c r="A186" s="285"/>
      <c r="K186" s="285"/>
      <c r="U186" s="285"/>
      <c r="AE186" s="285"/>
      <c r="AO186" s="285"/>
      <c r="AY186" s="285"/>
      <c r="AZ186" s="285"/>
      <c r="BI186" s="285"/>
      <c r="BS186" s="285"/>
      <c r="CC186" s="285"/>
      <c r="CM186" s="285"/>
      <c r="CW186" s="285"/>
      <c r="DG186" s="285"/>
      <c r="DQ186" s="285"/>
      <c r="EA186" s="285"/>
      <c r="EK186" s="285"/>
      <c r="EU186" s="285"/>
      <c r="FE186" s="285"/>
      <c r="FO186" s="285"/>
      <c r="FY186" s="285"/>
      <c r="GI186" s="285"/>
      <c r="GS186" s="285"/>
      <c r="HC186" s="285"/>
      <c r="HM186" s="285"/>
      <c r="HW186" s="285"/>
    </row>
    <row r="187" s="3" customFormat="true" x14ac:dyDescent="0.25">
      <c r="A187" s="285"/>
      <c r="K187" s="285"/>
      <c r="U187" s="285"/>
      <c r="AE187" s="285"/>
      <c r="AO187" s="285"/>
      <c r="AY187" s="285"/>
      <c r="AZ187" s="285"/>
      <c r="BI187" s="285"/>
      <c r="BS187" s="285"/>
      <c r="CC187" s="285"/>
      <c r="CM187" s="285"/>
      <c r="CW187" s="285"/>
      <c r="DG187" s="285"/>
      <c r="DQ187" s="285"/>
      <c r="EA187" s="285"/>
      <c r="EK187" s="285"/>
      <c r="EU187" s="285"/>
      <c r="FE187" s="285"/>
      <c r="FO187" s="285"/>
      <c r="FY187" s="285"/>
      <c r="GI187" s="285"/>
      <c r="GS187" s="285"/>
      <c r="HC187" s="285"/>
      <c r="HM187" s="285"/>
      <c r="HW187" s="285"/>
    </row>
    <row r="188" s="3" customFormat="true" x14ac:dyDescent="0.25">
      <c r="A188" s="285"/>
      <c r="K188" s="285"/>
      <c r="U188" s="285"/>
      <c r="AE188" s="285"/>
      <c r="AO188" s="285"/>
      <c r="AY188" s="285"/>
      <c r="AZ188" s="285"/>
      <c r="BI188" s="285"/>
      <c r="BS188" s="285"/>
      <c r="CC188" s="285"/>
      <c r="CM188" s="285"/>
      <c r="CW188" s="285"/>
      <c r="DG188" s="285"/>
      <c r="DQ188" s="285"/>
      <c r="EA188" s="285"/>
      <c r="EK188" s="285"/>
      <c r="EU188" s="285"/>
      <c r="FE188" s="285"/>
      <c r="FO188" s="285"/>
      <c r="FY188" s="285"/>
      <c r="GI188" s="285"/>
      <c r="GS188" s="285"/>
      <c r="HC188" s="285"/>
      <c r="HM188" s="285"/>
      <c r="HW188" s="285"/>
    </row>
    <row r="189" s="3" customFormat="true" x14ac:dyDescent="0.25">
      <c r="A189" s="285"/>
      <c r="K189" s="285"/>
      <c r="U189" s="285"/>
      <c r="AE189" s="285"/>
      <c r="AO189" s="285"/>
      <c r="AY189" s="285"/>
      <c r="AZ189" s="285"/>
      <c r="BI189" s="285"/>
      <c r="BS189" s="285"/>
      <c r="CC189" s="285"/>
      <c r="CM189" s="285"/>
      <c r="CW189" s="285"/>
      <c r="DG189" s="285"/>
      <c r="DQ189" s="285"/>
      <c r="EA189" s="285"/>
      <c r="EK189" s="285"/>
      <c r="EU189" s="285"/>
      <c r="FE189" s="285"/>
      <c r="FO189" s="285"/>
      <c r="FY189" s="285"/>
      <c r="GI189" s="285"/>
      <c r="GS189" s="285"/>
      <c r="HC189" s="285"/>
      <c r="HM189" s="285"/>
      <c r="HW189" s="285"/>
    </row>
    <row r="190" s="3" customFormat="true" x14ac:dyDescent="0.25">
      <c r="A190" s="285"/>
      <c r="K190" s="285"/>
      <c r="U190" s="285"/>
      <c r="AE190" s="285"/>
      <c r="AO190" s="285"/>
      <c r="AY190" s="285"/>
      <c r="AZ190" s="285"/>
      <c r="BI190" s="285"/>
      <c r="BS190" s="285"/>
      <c r="CC190" s="285"/>
      <c r="CM190" s="285"/>
      <c r="CW190" s="285"/>
      <c r="DG190" s="285"/>
      <c r="DQ190" s="285"/>
      <c r="EA190" s="285"/>
      <c r="EK190" s="285"/>
      <c r="EU190" s="285"/>
      <c r="FE190" s="285"/>
      <c r="FO190" s="285"/>
      <c r="FY190" s="285"/>
      <c r="GI190" s="285"/>
      <c r="GS190" s="285"/>
      <c r="HC190" s="285"/>
      <c r="HM190" s="285"/>
      <c r="HW190" s="285"/>
    </row>
    <row r="191" s="3" customFormat="true" x14ac:dyDescent="0.25">
      <c r="A191" s="285"/>
      <c r="K191" s="285"/>
      <c r="U191" s="285"/>
      <c r="AE191" s="285"/>
      <c r="AO191" s="285"/>
      <c r="AY191" s="285"/>
      <c r="AZ191" s="285"/>
      <c r="BI191" s="285"/>
      <c r="BS191" s="285"/>
      <c r="CC191" s="285"/>
      <c r="CM191" s="285"/>
      <c r="CW191" s="285"/>
      <c r="DG191" s="285"/>
      <c r="DQ191" s="285"/>
      <c r="EA191" s="285"/>
      <c r="EK191" s="285"/>
      <c r="EU191" s="285"/>
      <c r="FE191" s="285"/>
      <c r="FO191" s="285"/>
      <c r="FY191" s="285"/>
      <c r="GI191" s="285"/>
      <c r="GS191" s="285"/>
      <c r="HC191" s="285"/>
      <c r="HM191" s="285"/>
      <c r="HW191" s="285"/>
    </row>
    <row r="192" s="3" customFormat="true" x14ac:dyDescent="0.25">
      <c r="A192" s="285"/>
      <c r="K192" s="285"/>
      <c r="U192" s="285"/>
      <c r="AE192" s="285"/>
      <c r="AO192" s="285"/>
      <c r="AY192" s="285"/>
      <c r="AZ192" s="285"/>
      <c r="BI192" s="285"/>
      <c r="BS192" s="285"/>
      <c r="CC192" s="285"/>
      <c r="CM192" s="285"/>
      <c r="CW192" s="285"/>
      <c r="DG192" s="285"/>
      <c r="DQ192" s="285"/>
      <c r="EA192" s="285"/>
      <c r="EK192" s="285"/>
      <c r="EU192" s="285"/>
      <c r="FE192" s="285"/>
      <c r="FO192" s="285"/>
      <c r="FY192" s="285"/>
      <c r="GI192" s="285"/>
      <c r="GS192" s="285"/>
      <c r="HC192" s="285"/>
      <c r="HM192" s="285"/>
      <c r="HW192" s="285"/>
    </row>
    <row r="193" s="3" customFormat="true" x14ac:dyDescent="0.25">
      <c r="A193" s="285"/>
      <c r="K193" s="285"/>
      <c r="U193" s="285"/>
      <c r="AE193" s="285"/>
      <c r="AO193" s="285"/>
      <c r="AY193" s="285"/>
      <c r="AZ193" s="285"/>
      <c r="BI193" s="285"/>
      <c r="BS193" s="285"/>
      <c r="CC193" s="285"/>
      <c r="CM193" s="285"/>
      <c r="CW193" s="285"/>
      <c r="DG193" s="285"/>
      <c r="DQ193" s="285"/>
      <c r="EA193" s="285"/>
      <c r="EK193" s="285"/>
      <c r="EU193" s="285"/>
      <c r="FE193" s="285"/>
      <c r="FO193" s="285"/>
      <c r="FY193" s="285"/>
      <c r="GI193" s="285"/>
      <c r="GS193" s="285"/>
      <c r="HC193" s="285"/>
      <c r="HM193" s="285"/>
      <c r="HW193" s="285"/>
    </row>
    <row r="194" s="3" customFormat="true" x14ac:dyDescent="0.25">
      <c r="A194" s="285"/>
      <c r="K194" s="285"/>
      <c r="U194" s="285"/>
      <c r="AE194" s="285"/>
      <c r="AO194" s="285"/>
      <c r="AY194" s="285"/>
      <c r="AZ194" s="285"/>
      <c r="BI194" s="285"/>
      <c r="BS194" s="285"/>
      <c r="CC194" s="285"/>
      <c r="CM194" s="285"/>
      <c r="CW194" s="285"/>
      <c r="DG194" s="285"/>
      <c r="DQ194" s="285"/>
      <c r="EA194" s="285"/>
      <c r="EK194" s="285"/>
      <c r="EU194" s="285"/>
      <c r="FE194" s="285"/>
      <c r="FO194" s="285"/>
      <c r="FY194" s="285"/>
      <c r="GI194" s="285"/>
      <c r="GS194" s="285"/>
      <c r="HC194" s="285"/>
      <c r="HM194" s="285"/>
      <c r="HW194" s="285"/>
    </row>
    <row r="195" s="3" customFormat="true" x14ac:dyDescent="0.25">
      <c r="A195" s="285"/>
      <c r="K195" s="285"/>
      <c r="U195" s="285"/>
      <c r="AE195" s="285"/>
      <c r="AO195" s="285"/>
      <c r="AY195" s="285"/>
      <c r="AZ195" s="285"/>
      <c r="BI195" s="285"/>
      <c r="BS195" s="285"/>
      <c r="CC195" s="285"/>
      <c r="CM195" s="285"/>
      <c r="CW195" s="285"/>
      <c r="DG195" s="285"/>
      <c r="DQ195" s="285"/>
      <c r="EA195" s="285"/>
      <c r="EK195" s="285"/>
      <c r="EU195" s="285"/>
      <c r="FE195" s="285"/>
      <c r="FO195" s="285"/>
      <c r="FY195" s="285"/>
      <c r="GI195" s="285"/>
      <c r="GS195" s="285"/>
      <c r="HC195" s="285"/>
      <c r="HM195" s="285"/>
      <c r="HW195" s="285"/>
    </row>
    <row r="196" s="3" customFormat="true" x14ac:dyDescent="0.25">
      <c r="A196" s="285"/>
      <c r="K196" s="285"/>
      <c r="U196" s="285"/>
      <c r="AE196" s="285"/>
      <c r="AO196" s="285"/>
      <c r="AY196" s="285"/>
      <c r="AZ196" s="285"/>
      <c r="BI196" s="285"/>
      <c r="BS196" s="285"/>
      <c r="CC196" s="285"/>
      <c r="CM196" s="285"/>
      <c r="CW196" s="285"/>
      <c r="DG196" s="285"/>
      <c r="DQ196" s="285"/>
      <c r="EA196" s="285"/>
      <c r="EK196" s="285"/>
      <c r="EU196" s="285"/>
      <c r="FE196" s="285"/>
      <c r="FO196" s="285"/>
      <c r="FY196" s="285"/>
      <c r="GI196" s="285"/>
      <c r="GS196" s="285"/>
      <c r="HC196" s="285"/>
      <c r="HM196" s="285"/>
      <c r="HW196" s="285"/>
    </row>
    <row r="197" s="3" customFormat="true" x14ac:dyDescent="0.25">
      <c r="A197" s="285"/>
      <c r="K197" s="285"/>
      <c r="U197" s="285"/>
      <c r="AE197" s="285"/>
      <c r="AO197" s="285"/>
      <c r="AY197" s="285"/>
      <c r="AZ197" s="285"/>
      <c r="BI197" s="285"/>
      <c r="BS197" s="285"/>
      <c r="CC197" s="285"/>
      <c r="CM197" s="285"/>
      <c r="CW197" s="285"/>
      <c r="DG197" s="285"/>
      <c r="DQ197" s="285"/>
      <c r="EA197" s="285"/>
      <c r="EK197" s="285"/>
      <c r="EU197" s="285"/>
      <c r="FE197" s="285"/>
      <c r="FO197" s="285"/>
      <c r="FY197" s="285"/>
      <c r="GI197" s="285"/>
      <c r="GS197" s="285"/>
      <c r="HC197" s="285"/>
      <c r="HM197" s="285"/>
      <c r="HW197" s="285"/>
    </row>
    <row r="198" s="3" customFormat="true" x14ac:dyDescent="0.25">
      <c r="A198" s="285"/>
      <c r="K198" s="285"/>
      <c r="U198" s="285"/>
      <c r="AE198" s="285"/>
      <c r="AO198" s="285"/>
      <c r="AY198" s="285"/>
      <c r="AZ198" s="285"/>
      <c r="BI198" s="285"/>
      <c r="BS198" s="285"/>
      <c r="CC198" s="285"/>
      <c r="CM198" s="285"/>
      <c r="CW198" s="285"/>
      <c r="DG198" s="285"/>
      <c r="DQ198" s="285"/>
      <c r="EA198" s="285"/>
      <c r="EK198" s="285"/>
      <c r="EU198" s="285"/>
      <c r="FE198" s="285"/>
      <c r="FO198" s="285"/>
      <c r="FY198" s="285"/>
      <c r="GI198" s="285"/>
      <c r="GS198" s="285"/>
      <c r="HC198" s="285"/>
      <c r="HM198" s="285"/>
      <c r="HW198" s="285"/>
    </row>
    <row r="199" s="3" customFormat="true" x14ac:dyDescent="0.25">
      <c r="A199" s="285"/>
      <c r="K199" s="285"/>
      <c r="U199" s="285"/>
      <c r="AE199" s="285"/>
      <c r="AO199" s="285"/>
      <c r="AY199" s="285"/>
      <c r="AZ199" s="285"/>
      <c r="BI199" s="285"/>
      <c r="BS199" s="285"/>
      <c r="CC199" s="285"/>
      <c r="CM199" s="285"/>
      <c r="CW199" s="285"/>
      <c r="DG199" s="285"/>
      <c r="DQ199" s="285"/>
      <c r="EA199" s="285"/>
      <c r="EK199" s="285"/>
      <c r="EU199" s="285"/>
      <c r="FE199" s="285"/>
      <c r="FO199" s="285"/>
      <c r="FY199" s="285"/>
      <c r="GI199" s="285"/>
      <c r="GS199" s="285"/>
      <c r="HC199" s="285"/>
      <c r="HM199" s="285"/>
      <c r="HW199" s="285"/>
    </row>
    <row r="200" s="3" customFormat="true" x14ac:dyDescent="0.25">
      <c r="A200" s="285"/>
      <c r="K200" s="285"/>
      <c r="U200" s="285"/>
      <c r="AE200" s="285"/>
      <c r="AO200" s="285"/>
      <c r="AY200" s="285"/>
      <c r="AZ200" s="285"/>
      <c r="BI200" s="285"/>
      <c r="BS200" s="285"/>
      <c r="CC200" s="285"/>
      <c r="CM200" s="285"/>
      <c r="CW200" s="285"/>
      <c r="DG200" s="285"/>
      <c r="DQ200" s="285"/>
      <c r="EA200" s="285"/>
      <c r="EK200" s="285"/>
      <c r="EU200" s="285"/>
      <c r="FE200" s="285"/>
      <c r="FO200" s="285"/>
      <c r="FY200" s="285"/>
      <c r="GI200" s="285"/>
      <c r="GS200" s="285"/>
      <c r="HC200" s="285"/>
      <c r="HM200" s="285"/>
      <c r="HW200" s="285"/>
    </row>
    <row r="201" s="3" customFormat="true" x14ac:dyDescent="0.25">
      <c r="A201" s="285"/>
      <c r="K201" s="285"/>
      <c r="U201" s="285"/>
      <c r="AE201" s="285"/>
      <c r="AO201" s="285"/>
      <c r="AY201" s="285"/>
      <c r="AZ201" s="285"/>
      <c r="BI201" s="285"/>
      <c r="BS201" s="285"/>
      <c r="CC201" s="285"/>
      <c r="CM201" s="285"/>
      <c r="CW201" s="285"/>
      <c r="DG201" s="285"/>
      <c r="DQ201" s="285"/>
      <c r="EA201" s="285"/>
      <c r="EK201" s="285"/>
      <c r="EU201" s="285"/>
      <c r="FE201" s="285"/>
      <c r="FO201" s="285"/>
      <c r="FY201" s="285"/>
      <c r="GI201" s="285"/>
      <c r="GS201" s="285"/>
      <c r="HC201" s="285"/>
      <c r="HM201" s="285"/>
      <c r="HW201" s="285"/>
    </row>
    <row r="202" s="3" customFormat="true" x14ac:dyDescent="0.25">
      <c r="A202" s="285"/>
      <c r="K202" s="285"/>
      <c r="U202" s="285"/>
      <c r="AE202" s="285"/>
      <c r="AO202" s="285"/>
      <c r="AY202" s="285"/>
      <c r="AZ202" s="285"/>
      <c r="BI202" s="285"/>
      <c r="BS202" s="285"/>
      <c r="CC202" s="285"/>
      <c r="CM202" s="285"/>
      <c r="CW202" s="285"/>
      <c r="DG202" s="285"/>
      <c r="DQ202" s="285"/>
      <c r="EA202" s="285"/>
      <c r="EK202" s="285"/>
      <c r="EU202" s="285"/>
      <c r="FE202" s="285"/>
      <c r="FO202" s="285"/>
      <c r="FY202" s="285"/>
      <c r="GI202" s="285"/>
      <c r="GS202" s="285"/>
      <c r="HC202" s="285"/>
      <c r="HM202" s="285"/>
      <c r="HW202" s="285"/>
    </row>
    <row r="203" s="3" customFormat="true" x14ac:dyDescent="0.25">
      <c r="A203" s="285"/>
      <c r="K203" s="285"/>
      <c r="U203" s="285"/>
      <c r="AE203" s="285"/>
      <c r="AO203" s="285"/>
      <c r="AY203" s="285"/>
      <c r="AZ203" s="285"/>
      <c r="BI203" s="285"/>
      <c r="BS203" s="285"/>
      <c r="CC203" s="285"/>
      <c r="CM203" s="285"/>
      <c r="CW203" s="285"/>
      <c r="DG203" s="285"/>
      <c r="DQ203" s="285"/>
      <c r="EA203" s="285"/>
      <c r="EK203" s="285"/>
      <c r="EU203" s="285"/>
      <c r="FE203" s="285"/>
      <c r="FO203" s="285"/>
      <c r="FY203" s="285"/>
      <c r="GI203" s="285"/>
      <c r="GS203" s="285"/>
      <c r="HC203" s="285"/>
      <c r="HM203" s="285"/>
      <c r="HW203" s="285"/>
    </row>
    <row r="204" s="3" customFormat="true" x14ac:dyDescent="0.25">
      <c r="A204" s="285"/>
      <c r="K204" s="285"/>
      <c r="U204" s="285"/>
      <c r="AE204" s="285"/>
      <c r="AO204" s="285"/>
      <c r="AY204" s="285"/>
      <c r="AZ204" s="285"/>
      <c r="BI204" s="285"/>
      <c r="BS204" s="285"/>
      <c r="CC204" s="285"/>
      <c r="CM204" s="285"/>
      <c r="CW204" s="285"/>
      <c r="DG204" s="285"/>
      <c r="DQ204" s="285"/>
      <c r="EA204" s="285"/>
      <c r="EK204" s="285"/>
      <c r="EU204" s="285"/>
      <c r="FE204" s="285"/>
      <c r="FO204" s="285"/>
      <c r="FY204" s="285"/>
      <c r="GI204" s="285"/>
      <c r="GS204" s="285"/>
      <c r="HC204" s="285"/>
      <c r="HM204" s="285"/>
      <c r="HW204" s="285"/>
    </row>
    <row r="205" s="3" customFormat="true" x14ac:dyDescent="0.25">
      <c r="A205" s="285"/>
      <c r="K205" s="285"/>
      <c r="U205" s="285"/>
      <c r="AE205" s="285"/>
      <c r="AO205" s="285"/>
      <c r="AY205" s="285"/>
      <c r="AZ205" s="285"/>
      <c r="BI205" s="285"/>
      <c r="BS205" s="285"/>
      <c r="CC205" s="285"/>
      <c r="CM205" s="285"/>
      <c r="CW205" s="285"/>
      <c r="DG205" s="285"/>
      <c r="DQ205" s="285"/>
      <c r="EA205" s="285"/>
      <c r="EK205" s="285"/>
      <c r="EU205" s="285"/>
      <c r="FE205" s="285"/>
      <c r="FO205" s="285"/>
      <c r="FY205" s="285"/>
      <c r="GI205" s="285"/>
      <c r="GS205" s="285"/>
      <c r="HC205" s="285"/>
      <c r="HM205" s="285"/>
      <c r="HW205" s="285"/>
    </row>
    <row r="206" s="3" customFormat="true" x14ac:dyDescent="0.25">
      <c r="A206" s="285"/>
      <c r="K206" s="285"/>
      <c r="U206" s="285"/>
      <c r="AE206" s="285"/>
      <c r="AO206" s="285"/>
      <c r="AY206" s="285"/>
      <c r="AZ206" s="285"/>
      <c r="BI206" s="285"/>
      <c r="BS206" s="285"/>
      <c r="CC206" s="285"/>
      <c r="CM206" s="285"/>
      <c r="CW206" s="285"/>
      <c r="DG206" s="285"/>
      <c r="DQ206" s="285"/>
      <c r="EA206" s="285"/>
      <c r="EK206" s="285"/>
      <c r="EU206" s="285"/>
      <c r="FE206" s="285"/>
      <c r="FO206" s="285"/>
      <c r="FY206" s="285"/>
      <c r="GI206" s="285"/>
      <c r="GS206" s="285"/>
      <c r="HC206" s="285"/>
      <c r="HM206" s="285"/>
      <c r="HW206" s="285"/>
    </row>
    <row r="207" s="3" customFormat="true" x14ac:dyDescent="0.25">
      <c r="A207" s="285"/>
      <c r="K207" s="285"/>
      <c r="U207" s="285"/>
      <c r="AE207" s="285"/>
      <c r="AO207" s="285"/>
      <c r="AY207" s="285"/>
      <c r="AZ207" s="285"/>
      <c r="BI207" s="285"/>
      <c r="BS207" s="285"/>
      <c r="CC207" s="285"/>
      <c r="CM207" s="285"/>
      <c r="CW207" s="285"/>
      <c r="DG207" s="285"/>
      <c r="DQ207" s="285"/>
      <c r="EA207" s="285"/>
      <c r="EK207" s="285"/>
      <c r="EU207" s="285"/>
      <c r="FE207" s="285"/>
      <c r="FO207" s="285"/>
      <c r="FY207" s="285"/>
      <c r="GI207" s="285"/>
      <c r="GS207" s="285"/>
      <c r="HC207" s="285"/>
      <c r="HM207" s="285"/>
      <c r="HW207" s="285"/>
    </row>
    <row r="208" s="3" customFormat="true" x14ac:dyDescent="0.25">
      <c r="A208" s="285"/>
      <c r="K208" s="285"/>
      <c r="U208" s="285"/>
      <c r="AE208" s="285"/>
      <c r="AO208" s="285"/>
      <c r="AY208" s="285"/>
      <c r="AZ208" s="285"/>
      <c r="BI208" s="285"/>
      <c r="BS208" s="285"/>
      <c r="CC208" s="285"/>
      <c r="CM208" s="285"/>
      <c r="CW208" s="285"/>
      <c r="DG208" s="285"/>
      <c r="DQ208" s="285"/>
      <c r="EA208" s="285"/>
      <c r="EK208" s="285"/>
      <c r="EU208" s="285"/>
      <c r="FE208" s="285"/>
      <c r="FO208" s="285"/>
      <c r="FY208" s="285"/>
      <c r="GI208" s="285"/>
      <c r="GS208" s="285"/>
      <c r="HC208" s="285"/>
      <c r="HM208" s="285"/>
      <c r="HW208" s="285"/>
    </row>
    <row r="209" s="3" customFormat="true" x14ac:dyDescent="0.25">
      <c r="A209" s="285"/>
      <c r="K209" s="285"/>
      <c r="U209" s="285"/>
      <c r="AE209" s="285"/>
      <c r="AO209" s="285"/>
      <c r="AY209" s="285"/>
      <c r="AZ209" s="285"/>
      <c r="BI209" s="285"/>
      <c r="BS209" s="285"/>
      <c r="CC209" s="285"/>
      <c r="CM209" s="285"/>
      <c r="CW209" s="285"/>
      <c r="DG209" s="285"/>
      <c r="DQ209" s="285"/>
      <c r="EA209" s="285"/>
      <c r="EK209" s="285"/>
      <c r="EU209" s="285"/>
      <c r="FE209" s="285"/>
      <c r="FO209" s="285"/>
      <c r="FY209" s="285"/>
      <c r="GI209" s="285"/>
      <c r="GS209" s="285"/>
      <c r="HC209" s="285"/>
      <c r="HM209" s="285"/>
      <c r="HW209" s="285"/>
    </row>
    <row r="210" s="3" customFormat="true" x14ac:dyDescent="0.25">
      <c r="A210" s="285"/>
      <c r="K210" s="285"/>
      <c r="U210" s="285"/>
      <c r="AE210" s="285"/>
      <c r="AO210" s="285"/>
      <c r="AY210" s="285"/>
      <c r="AZ210" s="285"/>
      <c r="BI210" s="285"/>
      <c r="BS210" s="285"/>
      <c r="CC210" s="285"/>
      <c r="CM210" s="285"/>
      <c r="CW210" s="285"/>
      <c r="DG210" s="285"/>
      <c r="DQ210" s="285"/>
      <c r="EA210" s="285"/>
      <c r="EK210" s="285"/>
      <c r="EU210" s="285"/>
      <c r="FE210" s="285"/>
      <c r="FO210" s="285"/>
      <c r="FY210" s="285"/>
      <c r="GI210" s="285"/>
      <c r="GS210" s="285"/>
      <c r="HC210" s="285"/>
      <c r="HM210" s="285"/>
      <c r="HW210" s="285"/>
    </row>
    <row r="211" s="3" customFormat="true" x14ac:dyDescent="0.25">
      <c r="A211" s="285"/>
      <c r="K211" s="285"/>
      <c r="U211" s="285"/>
      <c r="AE211" s="285"/>
      <c r="AO211" s="285"/>
      <c r="AY211" s="285"/>
      <c r="AZ211" s="285"/>
      <c r="BI211" s="285"/>
      <c r="BS211" s="285"/>
      <c r="CC211" s="285"/>
      <c r="CM211" s="285"/>
      <c r="CW211" s="285"/>
      <c r="DG211" s="285"/>
      <c r="DQ211" s="285"/>
      <c r="EA211" s="285"/>
      <c r="EK211" s="285"/>
      <c r="EU211" s="285"/>
      <c r="FE211" s="285"/>
      <c r="FO211" s="285"/>
      <c r="FY211" s="285"/>
      <c r="GI211" s="285"/>
      <c r="GS211" s="285"/>
      <c r="HC211" s="285"/>
      <c r="HM211" s="285"/>
      <c r="HW211" s="285"/>
    </row>
    <row r="212" s="3" customFormat="true" x14ac:dyDescent="0.25">
      <c r="A212" s="285"/>
      <c r="K212" s="285"/>
      <c r="U212" s="285"/>
      <c r="AE212" s="285"/>
      <c r="AO212" s="285"/>
      <c r="AY212" s="285"/>
      <c r="AZ212" s="285"/>
      <c r="BI212" s="285"/>
      <c r="BS212" s="285"/>
      <c r="CC212" s="285"/>
      <c r="CM212" s="285"/>
      <c r="CW212" s="285"/>
      <c r="DG212" s="285"/>
      <c r="DQ212" s="285"/>
      <c r="EA212" s="285"/>
      <c r="EK212" s="285"/>
      <c r="EU212" s="285"/>
      <c r="FE212" s="285"/>
      <c r="FO212" s="285"/>
      <c r="FY212" s="285"/>
      <c r="GI212" s="285"/>
      <c r="GS212" s="285"/>
      <c r="HC212" s="285"/>
      <c r="HM212" s="285"/>
      <c r="HW212" s="285"/>
    </row>
    <row r="213" s="3" customFormat="true" x14ac:dyDescent="0.25">
      <c r="A213" s="285"/>
      <c r="K213" s="285"/>
      <c r="U213" s="285"/>
      <c r="AE213" s="285"/>
      <c r="AO213" s="285"/>
      <c r="AY213" s="285"/>
      <c r="AZ213" s="285"/>
      <c r="BI213" s="285"/>
      <c r="BS213" s="285"/>
      <c r="CC213" s="285"/>
      <c r="CM213" s="285"/>
      <c r="CW213" s="285"/>
      <c r="DG213" s="285"/>
      <c r="DQ213" s="285"/>
      <c r="EA213" s="285"/>
      <c r="EK213" s="285"/>
      <c r="EU213" s="285"/>
      <c r="FE213" s="285"/>
      <c r="FO213" s="285"/>
      <c r="FY213" s="285"/>
      <c r="GI213" s="285"/>
      <c r="GS213" s="285"/>
      <c r="HC213" s="285"/>
      <c r="HM213" s="285"/>
      <c r="HW213" s="285"/>
    </row>
    <row r="214" s="3" customFormat="true" x14ac:dyDescent="0.25">
      <c r="A214" s="285"/>
      <c r="K214" s="285"/>
      <c r="U214" s="285"/>
      <c r="AE214" s="285"/>
      <c r="AO214" s="285"/>
      <c r="AY214" s="285"/>
      <c r="AZ214" s="285"/>
      <c r="BI214" s="285"/>
      <c r="BS214" s="285"/>
      <c r="CC214" s="285"/>
      <c r="CM214" s="285"/>
      <c r="CW214" s="285"/>
      <c r="DG214" s="285"/>
      <c r="DQ214" s="285"/>
      <c r="EA214" s="285"/>
      <c r="EK214" s="285"/>
      <c r="EU214" s="285"/>
      <c r="FE214" s="285"/>
      <c r="FO214" s="285"/>
      <c r="FY214" s="285"/>
      <c r="GI214" s="285"/>
      <c r="GS214" s="285"/>
      <c r="HC214" s="285"/>
      <c r="HM214" s="285"/>
      <c r="HW214" s="285"/>
    </row>
    <row r="215" s="3" customFormat="true" x14ac:dyDescent="0.25">
      <c r="A215" s="285"/>
      <c r="K215" s="285"/>
      <c r="U215" s="285"/>
      <c r="AE215" s="285"/>
      <c r="AO215" s="285"/>
      <c r="AY215" s="285"/>
      <c r="AZ215" s="285"/>
      <c r="BI215" s="285"/>
      <c r="BS215" s="285"/>
      <c r="CC215" s="285"/>
      <c r="CM215" s="285"/>
      <c r="CW215" s="285"/>
      <c r="DG215" s="285"/>
      <c r="DQ215" s="285"/>
      <c r="EA215" s="285"/>
      <c r="EK215" s="285"/>
      <c r="EU215" s="285"/>
      <c r="FE215" s="285"/>
      <c r="FO215" s="285"/>
      <c r="FY215" s="285"/>
      <c r="GI215" s="285"/>
      <c r="GS215" s="285"/>
      <c r="HC215" s="285"/>
      <c r="HM215" s="285"/>
      <c r="HW215" s="285"/>
    </row>
    <row r="216" s="3" customFormat="true" x14ac:dyDescent="0.25">
      <c r="A216" s="285"/>
      <c r="K216" s="285"/>
      <c r="U216" s="285"/>
      <c r="AE216" s="285"/>
      <c r="AO216" s="285"/>
      <c r="AY216" s="285"/>
      <c r="AZ216" s="285"/>
      <c r="BI216" s="285"/>
      <c r="BS216" s="285"/>
      <c r="CC216" s="285"/>
      <c r="CM216" s="285"/>
      <c r="CW216" s="285"/>
      <c r="DG216" s="285"/>
      <c r="DQ216" s="285"/>
      <c r="EA216" s="285"/>
      <c r="EK216" s="285"/>
      <c r="EU216" s="285"/>
      <c r="FE216" s="285"/>
      <c r="FO216" s="285"/>
      <c r="FY216" s="285"/>
      <c r="GI216" s="285"/>
      <c r="GS216" s="285"/>
      <c r="HC216" s="285"/>
      <c r="HM216" s="285"/>
      <c r="HW216" s="285"/>
    </row>
    <row r="217" s="3" customFormat="true" x14ac:dyDescent="0.25">
      <c r="A217" s="285"/>
      <c r="K217" s="285"/>
      <c r="U217" s="285"/>
      <c r="AE217" s="285"/>
      <c r="AO217" s="285"/>
      <c r="AY217" s="285"/>
      <c r="AZ217" s="285"/>
      <c r="BI217" s="285"/>
      <c r="BS217" s="285"/>
      <c r="CC217" s="285"/>
      <c r="CM217" s="285"/>
      <c r="CW217" s="285"/>
      <c r="DG217" s="285"/>
      <c r="DQ217" s="285"/>
      <c r="EA217" s="285"/>
      <c r="EK217" s="285"/>
      <c r="EU217" s="285"/>
      <c r="FE217" s="285"/>
      <c r="FO217" s="285"/>
      <c r="FY217" s="285"/>
      <c r="GI217" s="285"/>
      <c r="GS217" s="285"/>
      <c r="HC217" s="285"/>
      <c r="HM217" s="285"/>
      <c r="HW217" s="285"/>
    </row>
    <row r="218" s="3" customFormat="true" x14ac:dyDescent="0.25">
      <c r="A218" s="285"/>
      <c r="K218" s="285"/>
      <c r="U218" s="285"/>
      <c r="AE218" s="285"/>
      <c r="AO218" s="285"/>
      <c r="AY218" s="285"/>
      <c r="AZ218" s="285"/>
      <c r="BI218" s="285"/>
      <c r="BS218" s="285"/>
      <c r="CC218" s="285"/>
      <c r="CM218" s="285"/>
      <c r="CW218" s="285"/>
      <c r="DG218" s="285"/>
      <c r="DQ218" s="285"/>
      <c r="EA218" s="285"/>
      <c r="EK218" s="285"/>
      <c r="EU218" s="285"/>
      <c r="FE218" s="285"/>
      <c r="FO218" s="285"/>
      <c r="FY218" s="285"/>
      <c r="GI218" s="285"/>
      <c r="GS218" s="285"/>
      <c r="HC218" s="285"/>
      <c r="HM218" s="285"/>
      <c r="HW218" s="285"/>
    </row>
    <row r="219" s="3" customFormat="true" x14ac:dyDescent="0.25">
      <c r="A219" s="285"/>
      <c r="K219" s="285"/>
      <c r="U219" s="285"/>
      <c r="AE219" s="285"/>
      <c r="AO219" s="285"/>
      <c r="AY219" s="285"/>
      <c r="AZ219" s="285"/>
      <c r="BI219" s="285"/>
      <c r="BS219" s="285"/>
      <c r="CC219" s="285"/>
      <c r="CM219" s="285"/>
      <c r="CW219" s="285"/>
      <c r="DG219" s="285"/>
      <c r="DQ219" s="285"/>
      <c r="EA219" s="285"/>
      <c r="EK219" s="285"/>
      <c r="EU219" s="285"/>
      <c r="FE219" s="285"/>
      <c r="FO219" s="285"/>
      <c r="FY219" s="285"/>
      <c r="GI219" s="285"/>
      <c r="GS219" s="285"/>
      <c r="HC219" s="285"/>
      <c r="HM219" s="285"/>
      <c r="HW219" s="285"/>
    </row>
    <row r="220" s="3" customFormat="true" x14ac:dyDescent="0.25">
      <c r="A220" s="285"/>
      <c r="K220" s="285"/>
      <c r="U220" s="285"/>
      <c r="AE220" s="285"/>
      <c r="AO220" s="285"/>
      <c r="AY220" s="285"/>
      <c r="AZ220" s="285"/>
      <c r="BI220" s="285"/>
      <c r="BS220" s="285"/>
      <c r="CC220" s="285"/>
      <c r="CM220" s="285"/>
      <c r="CW220" s="285"/>
      <c r="DG220" s="285"/>
      <c r="DQ220" s="285"/>
      <c r="EA220" s="285"/>
      <c r="EK220" s="285"/>
      <c r="EU220" s="285"/>
      <c r="FE220" s="285"/>
      <c r="FO220" s="285"/>
      <c r="FY220" s="285"/>
      <c r="GI220" s="285"/>
      <c r="GS220" s="285"/>
      <c r="HC220" s="285"/>
      <c r="HM220" s="285"/>
      <c r="HW220" s="285"/>
    </row>
    <row r="221" s="3" customFormat="true" x14ac:dyDescent="0.25">
      <c r="A221" s="285"/>
      <c r="K221" s="285"/>
      <c r="U221" s="285"/>
      <c r="AE221" s="285"/>
      <c r="AO221" s="285"/>
      <c r="AY221" s="285"/>
      <c r="AZ221" s="285"/>
      <c r="BI221" s="285"/>
      <c r="BS221" s="285"/>
      <c r="CC221" s="285"/>
      <c r="CM221" s="285"/>
      <c r="CW221" s="285"/>
      <c r="DG221" s="285"/>
      <c r="DQ221" s="285"/>
      <c r="EA221" s="285"/>
      <c r="EK221" s="285"/>
      <c r="EU221" s="285"/>
      <c r="FE221" s="285"/>
      <c r="FO221" s="285"/>
      <c r="FY221" s="285"/>
      <c r="GI221" s="285"/>
      <c r="GS221" s="285"/>
      <c r="HC221" s="285"/>
      <c r="HM221" s="285"/>
      <c r="HW221" s="285"/>
    </row>
    <row r="222" s="3" customFormat="true" x14ac:dyDescent="0.25">
      <c r="A222" s="285"/>
      <c r="K222" s="285"/>
      <c r="U222" s="285"/>
      <c r="AE222" s="285"/>
      <c r="AO222" s="285"/>
      <c r="AY222" s="285"/>
      <c r="AZ222" s="285"/>
      <c r="BI222" s="285"/>
      <c r="BS222" s="285"/>
      <c r="CC222" s="285"/>
      <c r="CM222" s="285"/>
      <c r="CW222" s="285"/>
      <c r="DG222" s="285"/>
      <c r="DQ222" s="285"/>
      <c r="EA222" s="285"/>
      <c r="EK222" s="285"/>
      <c r="EU222" s="285"/>
      <c r="FE222" s="285"/>
      <c r="FO222" s="285"/>
      <c r="FY222" s="285"/>
      <c r="GI222" s="285"/>
      <c r="GS222" s="285"/>
      <c r="HC222" s="285"/>
      <c r="HM222" s="285"/>
      <c r="HW222" s="285"/>
    </row>
    <row r="223" s="3" customFormat="true" x14ac:dyDescent="0.25">
      <c r="A223" s="285"/>
      <c r="K223" s="285"/>
      <c r="U223" s="285"/>
      <c r="AE223" s="285"/>
      <c r="AO223" s="285"/>
      <c r="AY223" s="285"/>
      <c r="AZ223" s="285"/>
      <c r="BI223" s="285"/>
      <c r="BS223" s="285"/>
      <c r="CC223" s="285"/>
      <c r="CM223" s="285"/>
      <c r="CW223" s="285"/>
      <c r="DG223" s="285"/>
      <c r="DQ223" s="285"/>
      <c r="EA223" s="285"/>
      <c r="EK223" s="285"/>
      <c r="EU223" s="285"/>
      <c r="FE223" s="285"/>
      <c r="FO223" s="285"/>
      <c r="FY223" s="285"/>
      <c r="GI223" s="285"/>
      <c r="GS223" s="285"/>
      <c r="HC223" s="285"/>
      <c r="HM223" s="285"/>
      <c r="HW223" s="285"/>
    </row>
    <row r="224" s="3" customFormat="true" x14ac:dyDescent="0.25">
      <c r="A224" s="285"/>
      <c r="K224" s="285"/>
      <c r="U224" s="285"/>
      <c r="AE224" s="285"/>
      <c r="AO224" s="285"/>
      <c r="AY224" s="285"/>
      <c r="AZ224" s="285"/>
      <c r="BI224" s="285"/>
      <c r="BS224" s="285"/>
      <c r="CC224" s="285"/>
      <c r="CM224" s="285"/>
      <c r="CW224" s="285"/>
      <c r="DG224" s="285"/>
      <c r="DQ224" s="285"/>
      <c r="EA224" s="285"/>
      <c r="EK224" s="285"/>
      <c r="EU224" s="285"/>
      <c r="FE224" s="285"/>
      <c r="FO224" s="285"/>
      <c r="FY224" s="285"/>
      <c r="GI224" s="285"/>
      <c r="GS224" s="285"/>
      <c r="HC224" s="285"/>
      <c r="HM224" s="285"/>
      <c r="HW224" s="285"/>
    </row>
    <row r="225" s="3" customFormat="true" x14ac:dyDescent="0.25">
      <c r="A225" s="285"/>
      <c r="K225" s="285"/>
      <c r="U225" s="285"/>
      <c r="AE225" s="285"/>
      <c r="AO225" s="285"/>
      <c r="AY225" s="285"/>
      <c r="AZ225" s="285"/>
      <c r="BI225" s="285"/>
      <c r="BS225" s="285"/>
      <c r="CC225" s="285"/>
      <c r="CM225" s="285"/>
      <c r="CW225" s="285"/>
      <c r="DG225" s="285"/>
      <c r="DQ225" s="285"/>
      <c r="EA225" s="285"/>
      <c r="EK225" s="285"/>
      <c r="EU225" s="285"/>
      <c r="FE225" s="285"/>
      <c r="FO225" s="285"/>
      <c r="FY225" s="285"/>
      <c r="GI225" s="285"/>
      <c r="GS225" s="285"/>
      <c r="HC225" s="285"/>
      <c r="HM225" s="285"/>
      <c r="HW225" s="285"/>
    </row>
    <row r="226" s="3" customFormat="true" x14ac:dyDescent="0.25">
      <c r="A226" s="285"/>
      <c r="K226" s="285"/>
      <c r="U226" s="285"/>
      <c r="AE226" s="285"/>
      <c r="AO226" s="285"/>
      <c r="AY226" s="285"/>
      <c r="AZ226" s="285"/>
      <c r="BI226" s="285"/>
      <c r="BS226" s="285"/>
      <c r="CC226" s="285"/>
      <c r="CM226" s="285"/>
      <c r="CW226" s="285"/>
      <c r="DG226" s="285"/>
      <c r="DQ226" s="285"/>
      <c r="EA226" s="285"/>
      <c r="EK226" s="285"/>
      <c r="EU226" s="285"/>
      <c r="FE226" s="285"/>
      <c r="FO226" s="285"/>
      <c r="FY226" s="285"/>
      <c r="GI226" s="285"/>
      <c r="GS226" s="285"/>
      <c r="HC226" s="285"/>
      <c r="HM226" s="285"/>
      <c r="HW226" s="285"/>
    </row>
    <row r="227" s="3" customFormat="true" x14ac:dyDescent="0.25">
      <c r="A227" s="285"/>
      <c r="K227" s="285"/>
      <c r="U227" s="285"/>
      <c r="AE227" s="285"/>
      <c r="AO227" s="285"/>
      <c r="AY227" s="285"/>
      <c r="AZ227" s="285"/>
      <c r="BI227" s="285"/>
      <c r="BS227" s="285"/>
      <c r="CC227" s="285"/>
      <c r="CM227" s="285"/>
      <c r="CW227" s="285"/>
      <c r="DG227" s="285"/>
      <c r="DQ227" s="285"/>
      <c r="EA227" s="285"/>
      <c r="EK227" s="285"/>
      <c r="EU227" s="285"/>
      <c r="FE227" s="285"/>
      <c r="FO227" s="285"/>
      <c r="FY227" s="285"/>
      <c r="GI227" s="285"/>
      <c r="GS227" s="285"/>
      <c r="HC227" s="285"/>
      <c r="HM227" s="285"/>
      <c r="HW227" s="285"/>
    </row>
    <row r="228" s="3" customFormat="true" x14ac:dyDescent="0.25">
      <c r="A228" s="285"/>
      <c r="K228" s="285"/>
      <c r="U228" s="285"/>
      <c r="AE228" s="285"/>
      <c r="AO228" s="285"/>
      <c r="AY228" s="285"/>
      <c r="AZ228" s="285"/>
      <c r="BI228" s="285"/>
      <c r="BS228" s="285"/>
      <c r="CC228" s="285"/>
      <c r="CM228" s="285"/>
      <c r="CW228" s="285"/>
      <c r="DG228" s="285"/>
      <c r="DQ228" s="285"/>
      <c r="EA228" s="285"/>
      <c r="EK228" s="285"/>
      <c r="EU228" s="285"/>
      <c r="FE228" s="285"/>
      <c r="FO228" s="285"/>
      <c r="FY228" s="285"/>
      <c r="GI228" s="285"/>
      <c r="GS228" s="285"/>
      <c r="HC228" s="285"/>
      <c r="HM228" s="285"/>
      <c r="HW228" s="285"/>
    </row>
    <row r="229" s="3" customFormat="true" x14ac:dyDescent="0.25">
      <c r="A229" s="285"/>
      <c r="K229" s="285"/>
      <c r="U229" s="285"/>
      <c r="AE229" s="285"/>
      <c r="AO229" s="285"/>
      <c r="AY229" s="285"/>
      <c r="AZ229" s="285"/>
      <c r="BI229" s="285"/>
      <c r="BS229" s="285"/>
      <c r="CC229" s="285"/>
      <c r="CM229" s="285"/>
      <c r="CW229" s="285"/>
      <c r="DG229" s="285"/>
      <c r="DQ229" s="285"/>
      <c r="EA229" s="285"/>
      <c r="EK229" s="285"/>
      <c r="EU229" s="285"/>
      <c r="FE229" s="285"/>
      <c r="FO229" s="285"/>
      <c r="FY229" s="285"/>
      <c r="GI229" s="285"/>
      <c r="GS229" s="285"/>
      <c r="HC229" s="285"/>
      <c r="HM229" s="285"/>
      <c r="HW229" s="285"/>
    </row>
    <row r="230" s="3" customFormat="true" x14ac:dyDescent="0.25">
      <c r="A230" s="285"/>
      <c r="K230" s="285"/>
      <c r="U230" s="285"/>
      <c r="AE230" s="285"/>
      <c r="AO230" s="285"/>
      <c r="AY230" s="285"/>
      <c r="AZ230" s="285"/>
      <c r="BI230" s="285"/>
      <c r="BS230" s="285"/>
      <c r="CC230" s="285"/>
      <c r="CM230" s="285"/>
      <c r="CW230" s="285"/>
      <c r="DG230" s="285"/>
      <c r="DQ230" s="285"/>
      <c r="EA230" s="285"/>
      <c r="EK230" s="285"/>
      <c r="EU230" s="285"/>
      <c r="FE230" s="285"/>
      <c r="FO230" s="285"/>
      <c r="FY230" s="285"/>
      <c r="GI230" s="285"/>
      <c r="GS230" s="285"/>
      <c r="HC230" s="285"/>
      <c r="HM230" s="285"/>
      <c r="HW230" s="285"/>
    </row>
    <row r="231" s="3" customFormat="true" x14ac:dyDescent="0.25">
      <c r="A231" s="285"/>
      <c r="K231" s="285"/>
      <c r="U231" s="285"/>
      <c r="AE231" s="285"/>
      <c r="AO231" s="285"/>
      <c r="AY231" s="285"/>
      <c r="AZ231" s="285"/>
      <c r="BI231" s="285"/>
      <c r="BS231" s="285"/>
      <c r="CC231" s="285"/>
      <c r="CM231" s="285"/>
      <c r="CW231" s="285"/>
      <c r="DG231" s="285"/>
      <c r="DQ231" s="285"/>
      <c r="EA231" s="285"/>
      <c r="EK231" s="285"/>
      <c r="EU231" s="285"/>
      <c r="FE231" s="285"/>
      <c r="FO231" s="285"/>
      <c r="FY231" s="285"/>
      <c r="GI231" s="285"/>
      <c r="GS231" s="285"/>
      <c r="HC231" s="285"/>
      <c r="HM231" s="285"/>
      <c r="HW231" s="285"/>
    </row>
    <row r="232" s="3" customFormat="true" x14ac:dyDescent="0.25">
      <c r="A232" s="285"/>
      <c r="K232" s="285"/>
      <c r="U232" s="285"/>
      <c r="AE232" s="285"/>
      <c r="AO232" s="285"/>
      <c r="AY232" s="285"/>
      <c r="AZ232" s="285"/>
      <c r="BI232" s="285"/>
      <c r="BS232" s="285"/>
      <c r="CC232" s="285"/>
      <c r="CM232" s="285"/>
      <c r="CW232" s="285"/>
      <c r="DG232" s="285"/>
      <c r="DQ232" s="285"/>
      <c r="EA232" s="285"/>
      <c r="EK232" s="285"/>
      <c r="EU232" s="285"/>
      <c r="FE232" s="285"/>
      <c r="FO232" s="285"/>
      <c r="FY232" s="285"/>
      <c r="GI232" s="285"/>
      <c r="GS232" s="285"/>
      <c r="HC232" s="285"/>
      <c r="HM232" s="285"/>
      <c r="HW232" s="285"/>
    </row>
    <row r="233" s="3" customFormat="true" x14ac:dyDescent="0.25">
      <c r="A233" s="285"/>
      <c r="K233" s="285"/>
      <c r="U233" s="285"/>
      <c r="AE233" s="285"/>
      <c r="AO233" s="285"/>
      <c r="AY233" s="285"/>
      <c r="AZ233" s="285"/>
      <c r="BI233" s="285"/>
      <c r="BS233" s="285"/>
      <c r="CC233" s="285"/>
      <c r="CM233" s="285"/>
      <c r="CW233" s="285"/>
      <c r="DG233" s="285"/>
      <c r="DQ233" s="285"/>
      <c r="EA233" s="285"/>
      <c r="EK233" s="285"/>
      <c r="EU233" s="285"/>
      <c r="FE233" s="285"/>
      <c r="FO233" s="285"/>
      <c r="FY233" s="285"/>
      <c r="GI233" s="285"/>
      <c r="GS233" s="285"/>
      <c r="HC233" s="285"/>
      <c r="HM233" s="285"/>
      <c r="HW233" s="285"/>
    </row>
    <row r="234" s="3" customFormat="true" x14ac:dyDescent="0.25">
      <c r="A234" s="285"/>
      <c r="K234" s="285"/>
      <c r="U234" s="285"/>
      <c r="AE234" s="285"/>
      <c r="AO234" s="285"/>
      <c r="AY234" s="285"/>
      <c r="AZ234" s="285"/>
      <c r="BI234" s="285"/>
      <c r="BS234" s="285"/>
      <c r="CC234" s="285"/>
      <c r="CM234" s="285"/>
      <c r="CW234" s="285"/>
      <c r="DG234" s="285"/>
      <c r="DQ234" s="285"/>
      <c r="EA234" s="285"/>
      <c r="EK234" s="285"/>
      <c r="EU234" s="285"/>
      <c r="FE234" s="285"/>
      <c r="FO234" s="285"/>
      <c r="FY234" s="285"/>
      <c r="GI234" s="285"/>
      <c r="GS234" s="285"/>
      <c r="HC234" s="285"/>
      <c r="HM234" s="285"/>
      <c r="HW234" s="285"/>
    </row>
    <row r="235" s="3" customFormat="true" x14ac:dyDescent="0.25">
      <c r="A235" s="285"/>
      <c r="K235" s="285"/>
      <c r="U235" s="285"/>
      <c r="AE235" s="285"/>
      <c r="AO235" s="285"/>
      <c r="AY235" s="285"/>
      <c r="AZ235" s="285"/>
      <c r="BI235" s="285"/>
      <c r="BS235" s="285"/>
      <c r="CC235" s="285"/>
      <c r="CM235" s="285"/>
      <c r="CW235" s="285"/>
      <c r="DG235" s="285"/>
      <c r="DQ235" s="285"/>
      <c r="EA235" s="285"/>
      <c r="EK235" s="285"/>
      <c r="EU235" s="285"/>
      <c r="FE235" s="285"/>
      <c r="FO235" s="285"/>
      <c r="FY235" s="285"/>
      <c r="GI235" s="285"/>
      <c r="GS235" s="285"/>
      <c r="HC235" s="285"/>
      <c r="HM235" s="285"/>
      <c r="HW235" s="285"/>
    </row>
    <row r="236" s="3" customFormat="true" x14ac:dyDescent="0.25">
      <c r="A236" s="285"/>
      <c r="K236" s="285"/>
      <c r="U236" s="285"/>
      <c r="AE236" s="285"/>
      <c r="AO236" s="285"/>
      <c r="AY236" s="285"/>
      <c r="AZ236" s="285"/>
      <c r="BI236" s="285"/>
      <c r="BS236" s="285"/>
      <c r="CC236" s="285"/>
      <c r="CM236" s="285"/>
      <c r="CW236" s="285"/>
      <c r="DG236" s="285"/>
      <c r="DQ236" s="285"/>
      <c r="EA236" s="285"/>
      <c r="EK236" s="285"/>
      <c r="EU236" s="285"/>
      <c r="FE236" s="285"/>
      <c r="FO236" s="285"/>
      <c r="FY236" s="285"/>
      <c r="GI236" s="285"/>
      <c r="GS236" s="285"/>
      <c r="HC236" s="285"/>
      <c r="HM236" s="285"/>
      <c r="HW236" s="285"/>
    </row>
    <row r="237" s="3" customFormat="true" x14ac:dyDescent="0.25">
      <c r="A237" s="285"/>
      <c r="K237" s="285"/>
      <c r="U237" s="285"/>
      <c r="AE237" s="285"/>
      <c r="AO237" s="285"/>
      <c r="AY237" s="285"/>
      <c r="AZ237" s="285"/>
      <c r="BI237" s="285"/>
      <c r="BS237" s="285"/>
      <c r="CC237" s="285"/>
      <c r="CM237" s="285"/>
      <c r="CW237" s="285"/>
      <c r="DG237" s="285"/>
      <c r="DQ237" s="285"/>
      <c r="EA237" s="285"/>
      <c r="EK237" s="285"/>
      <c r="EU237" s="285"/>
      <c r="FE237" s="285"/>
      <c r="FO237" s="285"/>
      <c r="FY237" s="285"/>
      <c r="GI237" s="285"/>
      <c r="GS237" s="285"/>
      <c r="HC237" s="285"/>
      <c r="HM237" s="285"/>
      <c r="HW237" s="285"/>
    </row>
    <row r="238" s="3" customFormat="true" x14ac:dyDescent="0.25">
      <c r="A238" s="285"/>
      <c r="K238" s="285"/>
      <c r="U238" s="285"/>
      <c r="AE238" s="285"/>
      <c r="AO238" s="285"/>
      <c r="AY238" s="285"/>
      <c r="AZ238" s="285"/>
      <c r="BI238" s="285"/>
      <c r="BS238" s="285"/>
      <c r="CC238" s="285"/>
      <c r="CM238" s="285"/>
      <c r="CW238" s="285"/>
      <c r="DG238" s="285"/>
      <c r="DQ238" s="285"/>
      <c r="EA238" s="285"/>
      <c r="EK238" s="285"/>
      <c r="EU238" s="285"/>
      <c r="FE238" s="285"/>
      <c r="FO238" s="285"/>
      <c r="FY238" s="285"/>
      <c r="GI238" s="285"/>
      <c r="GS238" s="285"/>
      <c r="HC238" s="285"/>
      <c r="HM238" s="285"/>
      <c r="HW238" s="285"/>
    </row>
    <row r="239" s="3" customFormat="true" x14ac:dyDescent="0.25">
      <c r="A239" s="285"/>
      <c r="K239" s="285"/>
      <c r="U239" s="285"/>
      <c r="AE239" s="285"/>
      <c r="AO239" s="285"/>
      <c r="AY239" s="285"/>
      <c r="AZ239" s="285"/>
      <c r="BI239" s="285"/>
      <c r="BS239" s="285"/>
      <c r="CC239" s="285"/>
      <c r="CM239" s="285"/>
      <c r="CW239" s="285"/>
      <c r="DG239" s="285"/>
      <c r="DQ239" s="285"/>
      <c r="EA239" s="285"/>
      <c r="EK239" s="285"/>
      <c r="EU239" s="285"/>
      <c r="FE239" s="285"/>
      <c r="FO239" s="285"/>
      <c r="FY239" s="285"/>
      <c r="GI239" s="285"/>
      <c r="GS239" s="285"/>
      <c r="HC239" s="285"/>
      <c r="HM239" s="285"/>
      <c r="HW239" s="285"/>
    </row>
    <row r="240" s="3" customFormat="true" x14ac:dyDescent="0.25">
      <c r="A240" s="285"/>
      <c r="K240" s="285"/>
      <c r="U240" s="285"/>
      <c r="AE240" s="285"/>
      <c r="AO240" s="285"/>
      <c r="AY240" s="285"/>
      <c r="AZ240" s="285"/>
      <c r="BI240" s="285"/>
      <c r="BS240" s="285"/>
      <c r="CC240" s="285"/>
      <c r="CM240" s="285"/>
      <c r="CW240" s="285"/>
      <c r="DG240" s="285"/>
      <c r="DQ240" s="285"/>
      <c r="EA240" s="285"/>
      <c r="EK240" s="285"/>
      <c r="EU240" s="285"/>
      <c r="FE240" s="285"/>
      <c r="FO240" s="285"/>
      <c r="FY240" s="285"/>
      <c r="GI240" s="285"/>
      <c r="GS240" s="285"/>
      <c r="HC240" s="285"/>
      <c r="HM240" s="285"/>
      <c r="HW240" s="285"/>
    </row>
    <row r="241" s="3" customFormat="true" x14ac:dyDescent="0.25">
      <c r="A241" s="285"/>
      <c r="K241" s="285"/>
      <c r="U241" s="285"/>
      <c r="AE241" s="285"/>
      <c r="AO241" s="285"/>
      <c r="AY241" s="285"/>
      <c r="AZ241" s="285"/>
      <c r="BI241" s="285"/>
      <c r="BS241" s="285"/>
      <c r="CC241" s="285"/>
      <c r="CM241" s="285"/>
      <c r="CW241" s="285"/>
      <c r="DG241" s="285"/>
      <c r="DQ241" s="285"/>
      <c r="EA241" s="285"/>
      <c r="EK241" s="285"/>
      <c r="EU241" s="285"/>
      <c r="FE241" s="285"/>
      <c r="FO241" s="285"/>
      <c r="FY241" s="285"/>
      <c r="GI241" s="285"/>
      <c r="GS241" s="285"/>
      <c r="HC241" s="285"/>
      <c r="HM241" s="285"/>
      <c r="HW241" s="285"/>
    </row>
    <row r="242" s="3" customFormat="true" x14ac:dyDescent="0.25">
      <c r="A242" s="285"/>
      <c r="K242" s="285"/>
      <c r="U242" s="285"/>
      <c r="AE242" s="285"/>
      <c r="AO242" s="285"/>
      <c r="AY242" s="285"/>
      <c r="AZ242" s="285"/>
      <c r="BI242" s="285"/>
      <c r="BS242" s="285"/>
      <c r="CC242" s="285"/>
      <c r="CM242" s="285"/>
      <c r="CW242" s="285"/>
      <c r="DG242" s="285"/>
      <c r="DQ242" s="285"/>
      <c r="EA242" s="285"/>
      <c r="EK242" s="285"/>
      <c r="EU242" s="285"/>
      <c r="FE242" s="285"/>
      <c r="FO242" s="285"/>
      <c r="FY242" s="285"/>
      <c r="GI242" s="285"/>
      <c r="GS242" s="285"/>
      <c r="HC242" s="285"/>
      <c r="HM242" s="285"/>
      <c r="HW242" s="285"/>
    </row>
    <row r="243" s="3" customFormat="true" x14ac:dyDescent="0.25">
      <c r="A243" s="285"/>
      <c r="K243" s="285"/>
      <c r="U243" s="285"/>
      <c r="AE243" s="285"/>
      <c r="AO243" s="285"/>
      <c r="AY243" s="285"/>
      <c r="AZ243" s="285"/>
      <c r="BI243" s="285"/>
      <c r="BS243" s="285"/>
      <c r="CC243" s="285"/>
      <c r="CM243" s="285"/>
      <c r="CW243" s="285"/>
      <c r="DG243" s="285"/>
      <c r="DQ243" s="285"/>
      <c r="EA243" s="285"/>
      <c r="EK243" s="285"/>
      <c r="EU243" s="285"/>
      <c r="FE243" s="285"/>
      <c r="FO243" s="285"/>
      <c r="FY243" s="285"/>
      <c r="GI243" s="285"/>
      <c r="GS243" s="285"/>
      <c r="HC243" s="285"/>
      <c r="HM243" s="285"/>
      <c r="HW243" s="285"/>
    </row>
    <row r="244" s="3" customFormat="true" x14ac:dyDescent="0.25">
      <c r="A244" s="285"/>
      <c r="K244" s="285"/>
      <c r="U244" s="285"/>
      <c r="AE244" s="285"/>
      <c r="AO244" s="285"/>
      <c r="AY244" s="285"/>
      <c r="AZ244" s="285"/>
      <c r="BI244" s="285"/>
      <c r="BS244" s="285"/>
      <c r="CC244" s="285"/>
      <c r="CM244" s="285"/>
      <c r="CW244" s="285"/>
      <c r="DG244" s="285"/>
      <c r="DQ244" s="285"/>
      <c r="EA244" s="285"/>
      <c r="EK244" s="285"/>
      <c r="EU244" s="285"/>
      <c r="FE244" s="285"/>
      <c r="FO244" s="285"/>
      <c r="FY244" s="285"/>
      <c r="GI244" s="285"/>
      <c r="GS244" s="285"/>
      <c r="HC244" s="285"/>
      <c r="HM244" s="285"/>
      <c r="HW244" s="285"/>
    </row>
    <row r="245" s="3" customFormat="true" x14ac:dyDescent="0.25">
      <c r="A245" s="285"/>
      <c r="K245" s="285"/>
      <c r="U245" s="285"/>
      <c r="AE245" s="285"/>
      <c r="AO245" s="285"/>
      <c r="AY245" s="285"/>
      <c r="AZ245" s="285"/>
      <c r="BI245" s="285"/>
      <c r="BS245" s="285"/>
      <c r="CC245" s="285"/>
      <c r="CM245" s="285"/>
      <c r="CW245" s="285"/>
      <c r="DG245" s="285"/>
      <c r="DQ245" s="285"/>
      <c r="EA245" s="285"/>
      <c r="EK245" s="285"/>
      <c r="EU245" s="285"/>
      <c r="FE245" s="285"/>
      <c r="FO245" s="285"/>
      <c r="FY245" s="285"/>
      <c r="GI245" s="285"/>
      <c r="GS245" s="285"/>
      <c r="HC245" s="285"/>
      <c r="HM245" s="285"/>
      <c r="HW245" s="285"/>
    </row>
    <row r="246" s="3" customFormat="true" x14ac:dyDescent="0.25">
      <c r="A246" s="285"/>
      <c r="K246" s="285"/>
      <c r="U246" s="285"/>
      <c r="AE246" s="285"/>
      <c r="AO246" s="285"/>
      <c r="AY246" s="285"/>
      <c r="AZ246" s="285"/>
      <c r="BI246" s="285"/>
      <c r="BS246" s="285"/>
      <c r="CC246" s="285"/>
      <c r="CM246" s="285"/>
      <c r="CW246" s="285"/>
      <c r="DG246" s="285"/>
      <c r="DQ246" s="285"/>
      <c r="EA246" s="285"/>
      <c r="EK246" s="285"/>
      <c r="EU246" s="285"/>
      <c r="FE246" s="285"/>
      <c r="FO246" s="285"/>
      <c r="FY246" s="285"/>
      <c r="GI246" s="285"/>
      <c r="GS246" s="285"/>
      <c r="HC246" s="285"/>
      <c r="HM246" s="285"/>
      <c r="HW246" s="285"/>
    </row>
    <row r="247" s="3" customFormat="true" x14ac:dyDescent="0.25">
      <c r="A247" s="285"/>
      <c r="K247" s="285"/>
      <c r="U247" s="285"/>
      <c r="AE247" s="285"/>
      <c r="AO247" s="285"/>
      <c r="AY247" s="285"/>
      <c r="AZ247" s="285"/>
      <c r="BI247" s="285"/>
      <c r="BS247" s="285"/>
      <c r="CC247" s="285"/>
      <c r="CM247" s="285"/>
      <c r="CW247" s="285"/>
      <c r="DG247" s="285"/>
      <c r="DQ247" s="285"/>
      <c r="EA247" s="285"/>
      <c r="EK247" s="285"/>
      <c r="EU247" s="285"/>
      <c r="FE247" s="285"/>
      <c r="FO247" s="285"/>
      <c r="FY247" s="285"/>
      <c r="GI247" s="285"/>
      <c r="GS247" s="285"/>
      <c r="HC247" s="285"/>
      <c r="HM247" s="285"/>
      <c r="HW247" s="285"/>
    </row>
    <row r="248" s="3" customFormat="true" x14ac:dyDescent="0.25">
      <c r="A248" s="285"/>
      <c r="K248" s="285"/>
      <c r="U248" s="285"/>
      <c r="AE248" s="285"/>
      <c r="AO248" s="285"/>
      <c r="AY248" s="285"/>
      <c r="AZ248" s="285"/>
      <c r="BI248" s="285"/>
      <c r="BS248" s="285"/>
      <c r="CC248" s="285"/>
      <c r="CM248" s="285"/>
      <c r="CW248" s="285"/>
      <c r="DG248" s="285"/>
      <c r="DQ248" s="285"/>
      <c r="EA248" s="285"/>
      <c r="EK248" s="285"/>
      <c r="EU248" s="285"/>
      <c r="FE248" s="285"/>
      <c r="FO248" s="285"/>
      <c r="FY248" s="285"/>
      <c r="GI248" s="285"/>
      <c r="GS248" s="285"/>
      <c r="HC248" s="285"/>
      <c r="HM248" s="285"/>
      <c r="HW248" s="285"/>
    </row>
    <row r="249" s="3" customFormat="true" x14ac:dyDescent="0.25">
      <c r="A249" s="285"/>
      <c r="K249" s="285"/>
      <c r="U249" s="285"/>
      <c r="AE249" s="285"/>
      <c r="AO249" s="285"/>
      <c r="AY249" s="285"/>
      <c r="AZ249" s="285"/>
      <c r="BI249" s="285"/>
      <c r="BS249" s="285"/>
      <c r="CC249" s="285"/>
      <c r="CM249" s="285"/>
      <c r="CW249" s="285"/>
      <c r="DG249" s="285"/>
      <c r="DQ249" s="285"/>
      <c r="EA249" s="285"/>
      <c r="EK249" s="285"/>
      <c r="EU249" s="285"/>
      <c r="FE249" s="285"/>
      <c r="FO249" s="285"/>
      <c r="FY249" s="285"/>
      <c r="GI249" s="285"/>
      <c r="GS249" s="285"/>
      <c r="HC249" s="285"/>
      <c r="HM249" s="285"/>
      <c r="HW249" s="285"/>
    </row>
    <row r="250" s="3" customFormat="true" x14ac:dyDescent="0.25">
      <c r="A250" s="285"/>
      <c r="K250" s="285"/>
      <c r="U250" s="285"/>
      <c r="AE250" s="285"/>
      <c r="AO250" s="285"/>
      <c r="AY250" s="285"/>
      <c r="AZ250" s="285"/>
      <c r="BI250" s="285"/>
      <c r="BS250" s="285"/>
      <c r="CC250" s="285"/>
      <c r="CM250" s="285"/>
      <c r="CW250" s="285"/>
      <c r="DG250" s="285"/>
      <c r="DQ250" s="285"/>
      <c r="EA250" s="285"/>
      <c r="EK250" s="285"/>
      <c r="EU250" s="285"/>
      <c r="FE250" s="285"/>
      <c r="FO250" s="285"/>
      <c r="FY250" s="285"/>
      <c r="GI250" s="285"/>
      <c r="GS250" s="285"/>
      <c r="HC250" s="285"/>
      <c r="HM250" s="285"/>
      <c r="HW250" s="285"/>
    </row>
    <row r="251" s="3" customFormat="true" x14ac:dyDescent="0.25">
      <c r="A251" s="285"/>
      <c r="K251" s="285"/>
      <c r="U251" s="285"/>
      <c r="AE251" s="285"/>
      <c r="AO251" s="285"/>
      <c r="AY251" s="285"/>
      <c r="AZ251" s="285"/>
      <c r="BI251" s="285"/>
      <c r="BS251" s="285"/>
      <c r="CC251" s="285"/>
      <c r="CM251" s="285"/>
      <c r="CW251" s="285"/>
      <c r="DG251" s="285"/>
      <c r="DQ251" s="285"/>
      <c r="EA251" s="285"/>
      <c r="EK251" s="285"/>
      <c r="EU251" s="285"/>
      <c r="FE251" s="285"/>
      <c r="FO251" s="285"/>
      <c r="FY251" s="285"/>
      <c r="GI251" s="285"/>
      <c r="GS251" s="285"/>
      <c r="HC251" s="285"/>
      <c r="HM251" s="285"/>
      <c r="HW251" s="285"/>
    </row>
    <row r="252" s="3" customFormat="true" x14ac:dyDescent="0.25">
      <c r="A252" s="285"/>
      <c r="K252" s="285"/>
      <c r="U252" s="285"/>
      <c r="AE252" s="285"/>
      <c r="AO252" s="285"/>
      <c r="AY252" s="285"/>
      <c r="AZ252" s="285"/>
      <c r="BI252" s="285"/>
      <c r="BS252" s="285"/>
      <c r="CC252" s="285"/>
      <c r="CM252" s="285"/>
      <c r="CW252" s="285"/>
      <c r="DG252" s="285"/>
      <c r="DQ252" s="285"/>
      <c r="EA252" s="285"/>
      <c r="EK252" s="285"/>
      <c r="EU252" s="285"/>
      <c r="FE252" s="285"/>
      <c r="FO252" s="285"/>
      <c r="FY252" s="285"/>
      <c r="GI252" s="285"/>
      <c r="GS252" s="285"/>
      <c r="HC252" s="285"/>
      <c r="HM252" s="285"/>
      <c r="HW252" s="285"/>
    </row>
    <row r="253" s="3" customFormat="true" x14ac:dyDescent="0.25">
      <c r="A253" s="285"/>
      <c r="K253" s="285"/>
      <c r="U253" s="285"/>
      <c r="AE253" s="285"/>
      <c r="AO253" s="285"/>
      <c r="AY253" s="285"/>
      <c r="AZ253" s="285"/>
      <c r="BI253" s="285"/>
      <c r="BS253" s="285"/>
      <c r="CC253" s="285"/>
      <c r="CM253" s="285"/>
      <c r="CW253" s="285"/>
      <c r="DG253" s="285"/>
      <c r="DQ253" s="285"/>
      <c r="EA253" s="285"/>
      <c r="EK253" s="285"/>
      <c r="EU253" s="285"/>
      <c r="FE253" s="285"/>
      <c r="FO253" s="285"/>
      <c r="FY253" s="285"/>
      <c r="GI253" s="285"/>
      <c r="GS253" s="285"/>
      <c r="HC253" s="285"/>
      <c r="HM253" s="285"/>
      <c r="HW253" s="285"/>
    </row>
    <row r="254" s="3" customFormat="true" x14ac:dyDescent="0.25">
      <c r="A254" s="285"/>
      <c r="K254" s="285"/>
      <c r="U254" s="285"/>
      <c r="AE254" s="285"/>
      <c r="AO254" s="285"/>
      <c r="AY254" s="285"/>
      <c r="AZ254" s="285"/>
      <c r="BI254" s="285"/>
      <c r="BS254" s="285"/>
      <c r="CC254" s="285"/>
      <c r="CM254" s="285"/>
      <c r="CW254" s="285"/>
      <c r="DG254" s="285"/>
      <c r="DQ254" s="285"/>
      <c r="EA254" s="285"/>
      <c r="EK254" s="285"/>
      <c r="EU254" s="285"/>
      <c r="FE254" s="285"/>
      <c r="FO254" s="285"/>
      <c r="FY254" s="285"/>
      <c r="GI254" s="285"/>
      <c r="GS254" s="285"/>
      <c r="HC254" s="285"/>
      <c r="HM254" s="285"/>
      <c r="HW254" s="285"/>
    </row>
    <row r="255" s="3" customFormat="true" x14ac:dyDescent="0.25">
      <c r="A255" s="285"/>
      <c r="K255" s="285"/>
      <c r="U255" s="285"/>
      <c r="AE255" s="285"/>
      <c r="AO255" s="285"/>
      <c r="AY255" s="285"/>
      <c r="AZ255" s="285"/>
      <c r="BI255" s="285"/>
      <c r="BS255" s="285"/>
      <c r="CC255" s="285"/>
      <c r="CM255" s="285"/>
      <c r="CW255" s="285"/>
      <c r="DG255" s="285"/>
      <c r="DQ255" s="285"/>
      <c r="EA255" s="285"/>
      <c r="EK255" s="285"/>
      <c r="EU255" s="285"/>
      <c r="FE255" s="285"/>
      <c r="FO255" s="285"/>
      <c r="FY255" s="285"/>
      <c r="GI255" s="285"/>
      <c r="GS255" s="285"/>
      <c r="HC255" s="285"/>
      <c r="HM255" s="285"/>
      <c r="HW255" s="285"/>
    </row>
    <row r="256" s="3" customFormat="true" x14ac:dyDescent="0.25">
      <c r="A256" s="285"/>
      <c r="K256" s="285"/>
      <c r="U256" s="285"/>
      <c r="AE256" s="285"/>
      <c r="AO256" s="285"/>
      <c r="AY256" s="285"/>
      <c r="AZ256" s="285"/>
      <c r="BI256" s="285"/>
      <c r="BS256" s="285"/>
      <c r="CC256" s="285"/>
      <c r="CM256" s="285"/>
      <c r="CW256" s="285"/>
      <c r="DG256" s="285"/>
      <c r="DQ256" s="285"/>
      <c r="EA256" s="285"/>
      <c r="EK256" s="285"/>
      <c r="EU256" s="285"/>
      <c r="FE256" s="285"/>
      <c r="FO256" s="285"/>
      <c r="FY256" s="285"/>
      <c r="GI256" s="285"/>
      <c r="GS256" s="285"/>
      <c r="HC256" s="285"/>
      <c r="HM256" s="285"/>
      <c r="HW256" s="285"/>
    </row>
    <row r="257" s="3" customFormat="true" x14ac:dyDescent="0.25">
      <c r="A257" s="285"/>
      <c r="K257" s="285"/>
      <c r="U257" s="285"/>
      <c r="AE257" s="285"/>
      <c r="AO257" s="285"/>
      <c r="AY257" s="285"/>
      <c r="AZ257" s="285"/>
      <c r="BI257" s="285"/>
      <c r="BS257" s="285"/>
      <c r="CC257" s="285"/>
      <c r="CM257" s="285"/>
      <c r="CW257" s="285"/>
      <c r="DG257" s="285"/>
      <c r="DQ257" s="285"/>
      <c r="EA257" s="285"/>
      <c r="EK257" s="285"/>
      <c r="EU257" s="285"/>
      <c r="FE257" s="285"/>
      <c r="FO257" s="285"/>
      <c r="FY257" s="285"/>
      <c r="GI257" s="285"/>
      <c r="GS257" s="285"/>
      <c r="HC257" s="285"/>
      <c r="HM257" s="285"/>
      <c r="HW257" s="285"/>
    </row>
    <row r="258" s="3" customFormat="true" x14ac:dyDescent="0.25">
      <c r="A258" s="285"/>
      <c r="K258" s="285"/>
      <c r="U258" s="285"/>
      <c r="AE258" s="285"/>
      <c r="AO258" s="285"/>
      <c r="AY258" s="285"/>
      <c r="AZ258" s="285"/>
      <c r="BI258" s="285"/>
      <c r="BS258" s="285"/>
      <c r="CC258" s="285"/>
      <c r="CM258" s="285"/>
      <c r="CW258" s="285"/>
      <c r="DG258" s="285"/>
      <c r="DQ258" s="285"/>
      <c r="EA258" s="285"/>
      <c r="EK258" s="285"/>
      <c r="EU258" s="285"/>
      <c r="FE258" s="285"/>
      <c r="FO258" s="285"/>
      <c r="FY258" s="285"/>
      <c r="GI258" s="285"/>
      <c r="GS258" s="285"/>
      <c r="HC258" s="285"/>
      <c r="HM258" s="285"/>
      <c r="HW258" s="285"/>
    </row>
    <row r="259" s="3" customFormat="true" x14ac:dyDescent="0.25">
      <c r="A259" s="285"/>
      <c r="K259" s="285"/>
      <c r="U259" s="285"/>
      <c r="AE259" s="285"/>
      <c r="AO259" s="285"/>
      <c r="AY259" s="285"/>
      <c r="AZ259" s="285"/>
      <c r="BI259" s="285"/>
      <c r="BS259" s="285"/>
      <c r="CC259" s="285"/>
      <c r="CM259" s="285"/>
      <c r="CW259" s="285"/>
      <c r="DG259" s="285"/>
      <c r="DQ259" s="285"/>
      <c r="EA259" s="285"/>
      <c r="EK259" s="285"/>
      <c r="EU259" s="285"/>
      <c r="FE259" s="285"/>
      <c r="FO259" s="285"/>
      <c r="FY259" s="285"/>
      <c r="GI259" s="285"/>
      <c r="GS259" s="285"/>
      <c r="HC259" s="285"/>
      <c r="HM259" s="285"/>
      <c r="HW259" s="285"/>
    </row>
    <row r="260" s="3" customFormat="true" x14ac:dyDescent="0.25">
      <c r="A260" s="285"/>
      <c r="K260" s="285"/>
      <c r="U260" s="285"/>
      <c r="AE260" s="285"/>
      <c r="AO260" s="285"/>
      <c r="AY260" s="285"/>
      <c r="AZ260" s="285"/>
      <c r="BI260" s="285"/>
      <c r="BS260" s="285"/>
      <c r="CC260" s="285"/>
      <c r="CM260" s="285"/>
      <c r="CW260" s="285"/>
      <c r="DG260" s="285"/>
      <c r="DQ260" s="285"/>
      <c r="EA260" s="285"/>
      <c r="EK260" s="285"/>
      <c r="EU260" s="285"/>
      <c r="FE260" s="285"/>
      <c r="FO260" s="285"/>
      <c r="FY260" s="285"/>
      <c r="GI260" s="285"/>
      <c r="GS260" s="285"/>
      <c r="HC260" s="285"/>
      <c r="HM260" s="285"/>
      <c r="HW260" s="285"/>
    </row>
    <row r="261" s="3" customFormat="true" x14ac:dyDescent="0.25">
      <c r="A261" s="285"/>
      <c r="K261" s="285"/>
      <c r="U261" s="285"/>
      <c r="AE261" s="285"/>
      <c r="AO261" s="285"/>
      <c r="AY261" s="285"/>
      <c r="AZ261" s="285"/>
      <c r="BI261" s="285"/>
      <c r="BS261" s="285"/>
      <c r="CC261" s="285"/>
      <c r="CM261" s="285"/>
      <c r="CW261" s="285"/>
      <c r="DG261" s="285"/>
      <c r="DQ261" s="285"/>
      <c r="EA261" s="285"/>
      <c r="EK261" s="285"/>
      <c r="EU261" s="285"/>
      <c r="FE261" s="285"/>
      <c r="FO261" s="285"/>
      <c r="FY261" s="285"/>
      <c r="GI261" s="285"/>
      <c r="GS261" s="285"/>
      <c r="HC261" s="285"/>
      <c r="HM261" s="285"/>
      <c r="HW261" s="285"/>
    </row>
    <row r="262" s="3" customFormat="true" x14ac:dyDescent="0.25">
      <c r="A262" s="285"/>
      <c r="K262" s="285"/>
      <c r="U262" s="285"/>
      <c r="AE262" s="285"/>
      <c r="AO262" s="285"/>
      <c r="AY262" s="285"/>
      <c r="AZ262" s="285"/>
      <c r="BI262" s="285"/>
      <c r="BS262" s="285"/>
      <c r="CC262" s="285"/>
      <c r="CM262" s="285"/>
      <c r="CW262" s="285"/>
      <c r="DG262" s="285"/>
      <c r="DQ262" s="285"/>
      <c r="EA262" s="285"/>
      <c r="EK262" s="285"/>
      <c r="EU262" s="285"/>
      <c r="FE262" s="285"/>
      <c r="FO262" s="285"/>
      <c r="FY262" s="285"/>
      <c r="GI262" s="285"/>
      <c r="GS262" s="285"/>
      <c r="HC262" s="285"/>
      <c r="HM262" s="285"/>
      <c r="HW262" s="285"/>
    </row>
    <row r="263" s="3" customFormat="true" x14ac:dyDescent="0.25">
      <c r="A263" s="285"/>
      <c r="K263" s="285"/>
      <c r="U263" s="285"/>
      <c r="AE263" s="285"/>
      <c r="AO263" s="285"/>
      <c r="AY263" s="285"/>
      <c r="AZ263" s="285"/>
      <c r="BI263" s="285"/>
      <c r="BS263" s="285"/>
      <c r="CC263" s="285"/>
      <c r="CM263" s="285"/>
      <c r="CW263" s="285"/>
      <c r="DG263" s="285"/>
      <c r="DQ263" s="285"/>
      <c r="EA263" s="285"/>
      <c r="EK263" s="285"/>
      <c r="EU263" s="285"/>
      <c r="FE263" s="285"/>
      <c r="FO263" s="285"/>
      <c r="FY263" s="285"/>
      <c r="GI263" s="285"/>
      <c r="GS263" s="285"/>
      <c r="HC263" s="285"/>
      <c r="HM263" s="285"/>
      <c r="HW263" s="285"/>
    </row>
    <row r="264" s="3" customFormat="true" x14ac:dyDescent="0.25">
      <c r="A264" s="285"/>
      <c r="K264" s="285"/>
      <c r="U264" s="285"/>
      <c r="AE264" s="285"/>
      <c r="AO264" s="285"/>
      <c r="AY264" s="285"/>
      <c r="AZ264" s="285"/>
      <c r="BI264" s="285"/>
      <c r="BS264" s="285"/>
      <c r="CC264" s="285"/>
      <c r="CM264" s="285"/>
      <c r="CW264" s="285"/>
      <c r="DG264" s="285"/>
      <c r="DQ264" s="285"/>
      <c r="EA264" s="285"/>
      <c r="EK264" s="285"/>
      <c r="EU264" s="285"/>
      <c r="FE264" s="285"/>
      <c r="FO264" s="285"/>
      <c r="FY264" s="285"/>
      <c r="GI264" s="285"/>
      <c r="GS264" s="285"/>
      <c r="HC264" s="285"/>
      <c r="HM264" s="285"/>
      <c r="HW264" s="285"/>
    </row>
    <row r="265" s="3" customFormat="true" x14ac:dyDescent="0.25">
      <c r="A265" s="285"/>
      <c r="K265" s="285"/>
      <c r="U265" s="285"/>
      <c r="AE265" s="285"/>
      <c r="AO265" s="285"/>
      <c r="AY265" s="285"/>
      <c r="AZ265" s="285"/>
      <c r="BI265" s="285"/>
      <c r="BS265" s="285"/>
      <c r="CC265" s="285"/>
      <c r="CM265" s="285"/>
      <c r="CW265" s="285"/>
      <c r="DG265" s="285"/>
      <c r="DQ265" s="285"/>
      <c r="EA265" s="285"/>
      <c r="EK265" s="285"/>
      <c r="EU265" s="285"/>
      <c r="FE265" s="285"/>
      <c r="FO265" s="285"/>
      <c r="FY265" s="285"/>
      <c r="GI265" s="285"/>
      <c r="GS265" s="285"/>
      <c r="HC265" s="285"/>
      <c r="HM265" s="285"/>
      <c r="HW265" s="285"/>
    </row>
    <row r="266" s="3" customFormat="true" x14ac:dyDescent="0.25">
      <c r="A266" s="285"/>
      <c r="K266" s="285"/>
      <c r="U266" s="285"/>
      <c r="AE266" s="285"/>
      <c r="AO266" s="285"/>
      <c r="AY266" s="285"/>
      <c r="AZ266" s="285"/>
      <c r="BI266" s="285"/>
      <c r="BS266" s="285"/>
      <c r="CC266" s="285"/>
      <c r="CM266" s="285"/>
      <c r="CW266" s="285"/>
      <c r="DG266" s="285"/>
      <c r="DQ266" s="285"/>
      <c r="EA266" s="285"/>
      <c r="EK266" s="285"/>
      <c r="EU266" s="285"/>
      <c r="FE266" s="285"/>
      <c r="FO266" s="285"/>
      <c r="FY266" s="285"/>
      <c r="GI266" s="285"/>
      <c r="GS266" s="285"/>
      <c r="HC266" s="285"/>
      <c r="HM266" s="285"/>
      <c r="HW266" s="285"/>
    </row>
    <row r="267" s="3" customFormat="true" x14ac:dyDescent="0.25">
      <c r="A267" s="285"/>
      <c r="K267" s="285"/>
      <c r="U267" s="285"/>
      <c r="AE267" s="285"/>
      <c r="AO267" s="285"/>
      <c r="AY267" s="285"/>
      <c r="AZ267" s="285"/>
      <c r="BI267" s="285"/>
      <c r="BS267" s="285"/>
      <c r="CC267" s="285"/>
      <c r="CM267" s="285"/>
      <c r="CW267" s="285"/>
      <c r="DG267" s="285"/>
      <c r="DQ267" s="285"/>
      <c r="EA267" s="285"/>
      <c r="EK267" s="285"/>
      <c r="EU267" s="285"/>
      <c r="FE267" s="285"/>
      <c r="FO267" s="285"/>
      <c r="FY267" s="285"/>
      <c r="GI267" s="285"/>
      <c r="GS267" s="285"/>
      <c r="HC267" s="285"/>
      <c r="HM267" s="285"/>
      <c r="HW267" s="285"/>
    </row>
    <row r="268" s="3" customFormat="true" x14ac:dyDescent="0.25">
      <c r="A268" s="285"/>
      <c r="K268" s="285"/>
      <c r="U268" s="285"/>
      <c r="AE268" s="285"/>
      <c r="AO268" s="285"/>
      <c r="AY268" s="285"/>
      <c r="AZ268" s="285"/>
      <c r="BI268" s="285"/>
      <c r="BS268" s="285"/>
      <c r="CC268" s="285"/>
      <c r="CM268" s="285"/>
      <c r="CW268" s="285"/>
      <c r="DG268" s="285"/>
      <c r="DQ268" s="285"/>
      <c r="EA268" s="285"/>
      <c r="EK268" s="285"/>
      <c r="EU268" s="285"/>
      <c r="FE268" s="285"/>
      <c r="FO268" s="285"/>
      <c r="FY268" s="285"/>
      <c r="GI268" s="285"/>
      <c r="GS268" s="285"/>
      <c r="HC268" s="285"/>
      <c r="HM268" s="285"/>
      <c r="HW268" s="285"/>
    </row>
    <row r="269" s="3" customFormat="true" x14ac:dyDescent="0.25">
      <c r="A269" s="285"/>
      <c r="K269" s="285"/>
      <c r="U269" s="285"/>
      <c r="AE269" s="285"/>
      <c r="AO269" s="285"/>
      <c r="AY269" s="285"/>
      <c r="AZ269" s="285"/>
      <c r="BI269" s="285"/>
      <c r="BS269" s="285"/>
      <c r="CC269" s="285"/>
      <c r="CM269" s="285"/>
      <c r="CW269" s="285"/>
      <c r="DG269" s="285"/>
      <c r="DQ269" s="285"/>
      <c r="EA269" s="285"/>
      <c r="EK269" s="285"/>
      <c r="EU269" s="285"/>
      <c r="FE269" s="285"/>
      <c r="FO269" s="285"/>
      <c r="FY269" s="285"/>
      <c r="GI269" s="285"/>
      <c r="GS269" s="285"/>
      <c r="HC269" s="285"/>
      <c r="HM269" s="285"/>
      <c r="HW269" s="285"/>
    </row>
    <row r="270" s="3" customFormat="true" x14ac:dyDescent="0.25">
      <c r="A270" s="285"/>
      <c r="K270" s="285"/>
      <c r="U270" s="285"/>
      <c r="AE270" s="285"/>
      <c r="AO270" s="285"/>
      <c r="AY270" s="285"/>
      <c r="AZ270" s="285"/>
      <c r="BI270" s="285"/>
      <c r="BS270" s="285"/>
      <c r="CC270" s="285"/>
      <c r="CM270" s="285"/>
      <c r="CW270" s="285"/>
      <c r="DG270" s="285"/>
      <c r="DQ270" s="285"/>
      <c r="EA270" s="285"/>
      <c r="EK270" s="285"/>
      <c r="EU270" s="285"/>
      <c r="FE270" s="285"/>
      <c r="FO270" s="285"/>
      <c r="FY270" s="285"/>
      <c r="GI270" s="285"/>
      <c r="GS270" s="285"/>
      <c r="HC270" s="285"/>
      <c r="HM270" s="285"/>
      <c r="HW270" s="285"/>
    </row>
    <row r="271" s="3" customFormat="true" x14ac:dyDescent="0.25">
      <c r="A271" s="285"/>
      <c r="K271" s="285"/>
      <c r="U271" s="285"/>
      <c r="AE271" s="285"/>
      <c r="AO271" s="285"/>
      <c r="AY271" s="285"/>
      <c r="AZ271" s="285"/>
      <c r="BI271" s="285"/>
      <c r="BS271" s="285"/>
      <c r="CC271" s="285"/>
      <c r="CM271" s="285"/>
      <c r="CW271" s="285"/>
      <c r="DG271" s="285"/>
      <c r="DQ271" s="285"/>
      <c r="EA271" s="285"/>
      <c r="EK271" s="285"/>
      <c r="EU271" s="285"/>
      <c r="FE271" s="285"/>
      <c r="FO271" s="285"/>
      <c r="FY271" s="285"/>
      <c r="GI271" s="285"/>
      <c r="GS271" s="285"/>
      <c r="HC271" s="285"/>
      <c r="HM271" s="285"/>
      <c r="HW271" s="285"/>
    </row>
    <row r="272" s="3" customFormat="true" x14ac:dyDescent="0.25">
      <c r="A272" s="285"/>
      <c r="K272" s="285"/>
      <c r="U272" s="285"/>
      <c r="AE272" s="285"/>
      <c r="AO272" s="285"/>
      <c r="AY272" s="285"/>
      <c r="AZ272" s="285"/>
      <c r="BI272" s="285"/>
      <c r="BS272" s="285"/>
      <c r="CC272" s="285"/>
      <c r="CM272" s="285"/>
      <c r="CW272" s="285"/>
      <c r="DG272" s="285"/>
      <c r="DQ272" s="285"/>
      <c r="EA272" s="285"/>
      <c r="EK272" s="285"/>
      <c r="EU272" s="285"/>
      <c r="FE272" s="285"/>
      <c r="FO272" s="285"/>
      <c r="FY272" s="285"/>
      <c r="GI272" s="285"/>
      <c r="GS272" s="285"/>
      <c r="HC272" s="285"/>
      <c r="HM272" s="285"/>
      <c r="HW272" s="285"/>
    </row>
    <row r="273" s="3" customFormat="true" x14ac:dyDescent="0.25">
      <c r="A273" s="285"/>
      <c r="K273" s="285"/>
      <c r="U273" s="285"/>
      <c r="AE273" s="285"/>
      <c r="AO273" s="285"/>
      <c r="AY273" s="285"/>
      <c r="AZ273" s="285"/>
      <c r="BI273" s="285"/>
      <c r="BS273" s="285"/>
      <c r="CC273" s="285"/>
      <c r="CM273" s="285"/>
      <c r="CW273" s="285"/>
      <c r="DG273" s="285"/>
      <c r="DQ273" s="285"/>
      <c r="EA273" s="285"/>
      <c r="EK273" s="285"/>
      <c r="EU273" s="285"/>
      <c r="FE273" s="285"/>
      <c r="FO273" s="285"/>
      <c r="FY273" s="285"/>
      <c r="GI273" s="285"/>
      <c r="GS273" s="285"/>
      <c r="HC273" s="285"/>
      <c r="HM273" s="285"/>
      <c r="HW273" s="285"/>
    </row>
    <row r="274" s="3" customFormat="true" x14ac:dyDescent="0.25">
      <c r="A274" s="285"/>
      <c r="K274" s="285"/>
      <c r="U274" s="285"/>
      <c r="AE274" s="285"/>
      <c r="AO274" s="285"/>
      <c r="AY274" s="285"/>
      <c r="AZ274" s="285"/>
      <c r="BI274" s="285"/>
      <c r="BS274" s="285"/>
      <c r="CC274" s="285"/>
      <c r="CM274" s="285"/>
      <c r="CW274" s="285"/>
      <c r="DG274" s="285"/>
      <c r="DQ274" s="285"/>
      <c r="EA274" s="285"/>
      <c r="EK274" s="285"/>
      <c r="EU274" s="285"/>
      <c r="FE274" s="285"/>
      <c r="FO274" s="285"/>
      <c r="FY274" s="285"/>
      <c r="GI274" s="285"/>
      <c r="GS274" s="285"/>
      <c r="HC274" s="285"/>
      <c r="HM274" s="285"/>
      <c r="HW274" s="285"/>
    </row>
    <row r="275" s="3" customFormat="true" x14ac:dyDescent="0.25">
      <c r="A275" s="285"/>
      <c r="K275" s="285"/>
      <c r="U275" s="285"/>
      <c r="AE275" s="285"/>
      <c r="AO275" s="285"/>
      <c r="AY275" s="285"/>
      <c r="AZ275" s="285"/>
      <c r="BI275" s="285"/>
      <c r="BS275" s="285"/>
      <c r="CC275" s="285"/>
      <c r="CM275" s="285"/>
      <c r="CW275" s="285"/>
      <c r="DG275" s="285"/>
      <c r="DQ275" s="285"/>
      <c r="EA275" s="285"/>
      <c r="EK275" s="285"/>
      <c r="EU275" s="285"/>
      <c r="FE275" s="285"/>
      <c r="FO275" s="285"/>
      <c r="FY275" s="285"/>
      <c r="GI275" s="285"/>
      <c r="GS275" s="285"/>
      <c r="HC275" s="285"/>
      <c r="HM275" s="285"/>
      <c r="HW275" s="285"/>
    </row>
    <row r="276" s="3" customFormat="true" x14ac:dyDescent="0.25">
      <c r="A276" s="285"/>
      <c r="K276" s="285"/>
      <c r="U276" s="285"/>
      <c r="AE276" s="285"/>
      <c r="AO276" s="285"/>
      <c r="AY276" s="285"/>
      <c r="AZ276" s="285"/>
      <c r="BI276" s="285"/>
      <c r="BS276" s="285"/>
      <c r="CC276" s="285"/>
      <c r="CM276" s="285"/>
      <c r="CW276" s="285"/>
      <c r="DG276" s="285"/>
      <c r="DQ276" s="285"/>
      <c r="EA276" s="285"/>
      <c r="EK276" s="285"/>
      <c r="EU276" s="285"/>
      <c r="FE276" s="285"/>
      <c r="FO276" s="285"/>
      <c r="FY276" s="285"/>
      <c r="GI276" s="285"/>
      <c r="GS276" s="285"/>
      <c r="HC276" s="285"/>
      <c r="HM276" s="285"/>
      <c r="HW276" s="285"/>
    </row>
    <row r="277" s="3" customFormat="true" x14ac:dyDescent="0.25">
      <c r="A277" s="285"/>
      <c r="K277" s="285"/>
      <c r="U277" s="285"/>
      <c r="AE277" s="285"/>
      <c r="AO277" s="285"/>
      <c r="AY277" s="285"/>
      <c r="AZ277" s="285"/>
      <c r="BI277" s="285"/>
      <c r="BS277" s="285"/>
      <c r="CC277" s="285"/>
      <c r="CM277" s="285"/>
      <c r="CW277" s="285"/>
      <c r="DG277" s="285"/>
      <c r="DQ277" s="285"/>
      <c r="EA277" s="285"/>
      <c r="EK277" s="285"/>
      <c r="EU277" s="285"/>
      <c r="FE277" s="285"/>
      <c r="FO277" s="285"/>
      <c r="FY277" s="285"/>
      <c r="GI277" s="285"/>
      <c r="GS277" s="285"/>
      <c r="HC277" s="285"/>
      <c r="HM277" s="285"/>
      <c r="HW277" s="285"/>
    </row>
    <row r="278" s="3" customFormat="true" x14ac:dyDescent="0.25">
      <c r="A278" s="285"/>
      <c r="K278" s="285"/>
      <c r="U278" s="285"/>
      <c r="AE278" s="285"/>
      <c r="AO278" s="285"/>
      <c r="AY278" s="285"/>
      <c r="AZ278" s="285"/>
      <c r="BI278" s="285"/>
      <c r="BS278" s="285"/>
      <c r="CC278" s="285"/>
      <c r="CM278" s="285"/>
      <c r="CW278" s="285"/>
      <c r="DG278" s="285"/>
      <c r="DQ278" s="285"/>
      <c r="EA278" s="285"/>
      <c r="EK278" s="285"/>
      <c r="EU278" s="285"/>
      <c r="FE278" s="285"/>
      <c r="FO278" s="285"/>
      <c r="FY278" s="285"/>
      <c r="GI278" s="285"/>
      <c r="GS278" s="285"/>
      <c r="HC278" s="285"/>
      <c r="HM278" s="285"/>
      <c r="HW278" s="285"/>
    </row>
    <row r="279" s="3" customFormat="true" x14ac:dyDescent="0.25">
      <c r="A279" s="285"/>
      <c r="K279" s="285"/>
      <c r="U279" s="285"/>
      <c r="AE279" s="285"/>
      <c r="AO279" s="285"/>
      <c r="AY279" s="285"/>
      <c r="AZ279" s="285"/>
      <c r="BI279" s="285"/>
      <c r="BS279" s="285"/>
      <c r="CC279" s="285"/>
      <c r="CM279" s="285"/>
      <c r="CW279" s="285"/>
      <c r="DG279" s="285"/>
      <c r="DQ279" s="285"/>
      <c r="EA279" s="285"/>
      <c r="EK279" s="285"/>
      <c r="EU279" s="285"/>
      <c r="FE279" s="285"/>
      <c r="FO279" s="285"/>
      <c r="FY279" s="285"/>
      <c r="GI279" s="285"/>
      <c r="GS279" s="285"/>
      <c r="HC279" s="285"/>
      <c r="HM279" s="285"/>
      <c r="HW279" s="285"/>
    </row>
    <row r="280" s="3" customFormat="true" x14ac:dyDescent="0.25">
      <c r="A280" s="285"/>
      <c r="K280" s="285"/>
      <c r="U280" s="285"/>
      <c r="AE280" s="285"/>
      <c r="AO280" s="285"/>
      <c r="AY280" s="285"/>
      <c r="AZ280" s="285"/>
      <c r="BI280" s="285"/>
      <c r="BS280" s="285"/>
      <c r="CC280" s="285"/>
      <c r="CM280" s="285"/>
      <c r="CW280" s="285"/>
      <c r="DG280" s="285"/>
      <c r="DQ280" s="285"/>
      <c r="EA280" s="285"/>
      <c r="EK280" s="285"/>
      <c r="EU280" s="285"/>
      <c r="FE280" s="285"/>
      <c r="FO280" s="285"/>
      <c r="FY280" s="285"/>
      <c r="GI280" s="285"/>
      <c r="GS280" s="285"/>
      <c r="HC280" s="285"/>
      <c r="HM280" s="285"/>
      <c r="HW280" s="285"/>
    </row>
    <row r="281" s="3" customFormat="true" x14ac:dyDescent="0.25">
      <c r="A281" s="285"/>
      <c r="K281" s="285"/>
      <c r="U281" s="285"/>
      <c r="AE281" s="285"/>
      <c r="AO281" s="285"/>
      <c r="AY281" s="285"/>
      <c r="AZ281" s="285"/>
      <c r="BI281" s="285"/>
      <c r="BS281" s="285"/>
      <c r="CC281" s="285"/>
      <c r="CM281" s="285"/>
      <c r="CW281" s="285"/>
      <c r="DG281" s="285"/>
      <c r="DQ281" s="285"/>
      <c r="EA281" s="285"/>
      <c r="EK281" s="285"/>
      <c r="EU281" s="285"/>
      <c r="FE281" s="285"/>
      <c r="FO281" s="285"/>
      <c r="FY281" s="285"/>
      <c r="GI281" s="285"/>
      <c r="GS281" s="285"/>
      <c r="HC281" s="285"/>
      <c r="HM281" s="285"/>
      <c r="HW281" s="285"/>
    </row>
    <row r="282" s="3" customFormat="true" x14ac:dyDescent="0.25">
      <c r="A282" s="285"/>
      <c r="K282" s="285"/>
      <c r="U282" s="285"/>
      <c r="AE282" s="285"/>
      <c r="AO282" s="285"/>
      <c r="AY282" s="285"/>
      <c r="AZ282" s="285"/>
      <c r="BI282" s="285"/>
      <c r="BS282" s="285"/>
      <c r="CC282" s="285"/>
      <c r="CM282" s="285"/>
      <c r="CW282" s="285"/>
      <c r="DG282" s="285"/>
      <c r="DQ282" s="285"/>
      <c r="EA282" s="285"/>
      <c r="EK282" s="285"/>
      <c r="EU282" s="285"/>
      <c r="FE282" s="285"/>
      <c r="FO282" s="285"/>
      <c r="FY282" s="285"/>
      <c r="GI282" s="285"/>
      <c r="GS282" s="285"/>
      <c r="HC282" s="285"/>
      <c r="HM282" s="285"/>
      <c r="HW282" s="285"/>
    </row>
    <row r="283" s="3" customFormat="true" x14ac:dyDescent="0.25">
      <c r="A283" s="285"/>
      <c r="K283" s="285"/>
      <c r="U283" s="285"/>
      <c r="AE283" s="285"/>
      <c r="AO283" s="285"/>
      <c r="AY283" s="285"/>
      <c r="AZ283" s="285"/>
      <c r="BI283" s="285"/>
      <c r="BS283" s="285"/>
      <c r="CC283" s="285"/>
      <c r="CM283" s="285"/>
      <c r="CW283" s="285"/>
      <c r="DG283" s="285"/>
      <c r="DQ283" s="285"/>
      <c r="EA283" s="285"/>
      <c r="EK283" s="285"/>
      <c r="EU283" s="285"/>
      <c r="FE283" s="285"/>
      <c r="FO283" s="285"/>
      <c r="FY283" s="285"/>
      <c r="GI283" s="285"/>
      <c r="GS283" s="285"/>
      <c r="HC283" s="285"/>
      <c r="HM283" s="285"/>
      <c r="HW283" s="285"/>
    </row>
    <row r="284" s="3" customFormat="true" x14ac:dyDescent="0.25">
      <c r="A284" s="285"/>
      <c r="K284" s="285"/>
      <c r="U284" s="285"/>
      <c r="AE284" s="285"/>
      <c r="AO284" s="285"/>
      <c r="AY284" s="285"/>
      <c r="AZ284" s="285"/>
      <c r="BI284" s="285"/>
      <c r="BS284" s="285"/>
      <c r="CC284" s="285"/>
      <c r="CM284" s="285"/>
      <c r="CW284" s="285"/>
      <c r="DG284" s="285"/>
      <c r="DQ284" s="285"/>
      <c r="EA284" s="285"/>
      <c r="EK284" s="285"/>
      <c r="EU284" s="285"/>
      <c r="FE284" s="285"/>
      <c r="FO284" s="285"/>
      <c r="FY284" s="285"/>
      <c r="GI284" s="285"/>
      <c r="GS284" s="285"/>
      <c r="HC284" s="285"/>
      <c r="HM284" s="285"/>
      <c r="HW284" s="285"/>
    </row>
    <row r="285" s="3" customFormat="true" x14ac:dyDescent="0.25">
      <c r="A285" s="285"/>
      <c r="K285" s="285"/>
      <c r="U285" s="285"/>
      <c r="AE285" s="285"/>
      <c r="AO285" s="285"/>
      <c r="AY285" s="285"/>
      <c r="AZ285" s="285"/>
      <c r="BI285" s="285"/>
      <c r="BS285" s="285"/>
      <c r="CC285" s="285"/>
      <c r="CM285" s="285"/>
      <c r="CW285" s="285"/>
      <c r="DG285" s="285"/>
      <c r="DQ285" s="285"/>
      <c r="EA285" s="285"/>
      <c r="EK285" s="285"/>
      <c r="EU285" s="285"/>
      <c r="FE285" s="285"/>
      <c r="FO285" s="285"/>
      <c r="FY285" s="285"/>
      <c r="GI285" s="285"/>
      <c r="GS285" s="285"/>
      <c r="HC285" s="285"/>
      <c r="HM285" s="285"/>
      <c r="HW285" s="285"/>
    </row>
    <row r="286" s="3" customFormat="true" x14ac:dyDescent="0.25">
      <c r="A286" s="285"/>
      <c r="K286" s="285"/>
      <c r="U286" s="285"/>
      <c r="AE286" s="285"/>
      <c r="AO286" s="285"/>
      <c r="AY286" s="285"/>
      <c r="AZ286" s="285"/>
      <c r="BI286" s="285"/>
      <c r="BS286" s="285"/>
      <c r="CC286" s="285"/>
      <c r="CM286" s="285"/>
      <c r="CW286" s="285"/>
      <c r="DG286" s="285"/>
      <c r="DQ286" s="285"/>
      <c r="EA286" s="285"/>
      <c r="EK286" s="285"/>
      <c r="EU286" s="285"/>
      <c r="FE286" s="285"/>
      <c r="FO286" s="285"/>
      <c r="FY286" s="285"/>
      <c r="GI286" s="285"/>
      <c r="GS286" s="285"/>
      <c r="HC286" s="285"/>
      <c r="HM286" s="285"/>
      <c r="HW286" s="285"/>
    </row>
    <row r="287" s="3" customFormat="true" x14ac:dyDescent="0.25">
      <c r="A287" s="285"/>
      <c r="K287" s="285"/>
      <c r="U287" s="285"/>
      <c r="AE287" s="285"/>
      <c r="AO287" s="285"/>
      <c r="AY287" s="285"/>
      <c r="AZ287" s="285"/>
      <c r="BI287" s="285"/>
      <c r="BS287" s="285"/>
      <c r="CC287" s="285"/>
      <c r="CM287" s="285"/>
      <c r="CW287" s="285"/>
      <c r="DG287" s="285"/>
      <c r="DQ287" s="285"/>
      <c r="EA287" s="285"/>
      <c r="EK287" s="285"/>
      <c r="EU287" s="285"/>
      <c r="FE287" s="285"/>
      <c r="FO287" s="285"/>
      <c r="FY287" s="285"/>
      <c r="GI287" s="285"/>
      <c r="GS287" s="285"/>
      <c r="HC287" s="285"/>
      <c r="HM287" s="285"/>
      <c r="HW287" s="285"/>
    </row>
    <row r="288" s="3" customFormat="true" x14ac:dyDescent="0.25">
      <c r="A288" s="285"/>
      <c r="K288" s="285"/>
      <c r="U288" s="285"/>
      <c r="AE288" s="285"/>
      <c r="AO288" s="285"/>
      <c r="AY288" s="285"/>
      <c r="AZ288" s="285"/>
      <c r="BI288" s="285"/>
      <c r="BS288" s="285"/>
      <c r="CC288" s="285"/>
      <c r="CM288" s="285"/>
      <c r="CW288" s="285"/>
      <c r="DG288" s="285"/>
      <c r="DQ288" s="285"/>
      <c r="EA288" s="285"/>
      <c r="EK288" s="285"/>
      <c r="EU288" s="285"/>
      <c r="FE288" s="285"/>
      <c r="FO288" s="285"/>
      <c r="FY288" s="285"/>
      <c r="GI288" s="285"/>
      <c r="GS288" s="285"/>
      <c r="HC288" s="285"/>
      <c r="HM288" s="285"/>
      <c r="HW288" s="285"/>
    </row>
    <row r="289" s="3" customFormat="true" x14ac:dyDescent="0.25">
      <c r="A289" s="285"/>
      <c r="K289" s="285"/>
      <c r="U289" s="285"/>
      <c r="AE289" s="285"/>
      <c r="AO289" s="285"/>
      <c r="AY289" s="285"/>
      <c r="AZ289" s="285"/>
      <c r="BI289" s="285"/>
      <c r="BS289" s="285"/>
      <c r="CC289" s="285"/>
      <c r="CM289" s="285"/>
      <c r="CW289" s="285"/>
      <c r="DG289" s="285"/>
      <c r="DQ289" s="285"/>
      <c r="EA289" s="285"/>
      <c r="EK289" s="285"/>
      <c r="EU289" s="285"/>
      <c r="FE289" s="285"/>
      <c r="FO289" s="285"/>
      <c r="FY289" s="285"/>
      <c r="GI289" s="285"/>
      <c r="GS289" s="285"/>
      <c r="HC289" s="285"/>
      <c r="HM289" s="285"/>
      <c r="HW289" s="285"/>
    </row>
    <row r="290" s="3" customFormat="true" x14ac:dyDescent="0.25">
      <c r="A290" s="285"/>
      <c r="K290" s="285"/>
      <c r="U290" s="285"/>
      <c r="AE290" s="285"/>
      <c r="AO290" s="285"/>
      <c r="AY290" s="285"/>
      <c r="AZ290" s="285"/>
      <c r="BI290" s="285"/>
      <c r="BS290" s="285"/>
      <c r="CC290" s="285"/>
      <c r="CM290" s="285"/>
      <c r="CW290" s="285"/>
      <c r="DG290" s="285"/>
      <c r="DQ290" s="285"/>
      <c r="EA290" s="285"/>
      <c r="EK290" s="285"/>
      <c r="EU290" s="285"/>
      <c r="FE290" s="285"/>
      <c r="FO290" s="285"/>
      <c r="FY290" s="285"/>
      <c r="GI290" s="285"/>
      <c r="GS290" s="285"/>
      <c r="HC290" s="285"/>
      <c r="HM290" s="285"/>
      <c r="HW290" s="285"/>
    </row>
    <row r="291" s="3" customFormat="true" x14ac:dyDescent="0.25">
      <c r="A291" s="285"/>
      <c r="K291" s="285"/>
      <c r="U291" s="285"/>
      <c r="AE291" s="285"/>
      <c r="AO291" s="285"/>
      <c r="AY291" s="285"/>
      <c r="AZ291" s="285"/>
      <c r="BI291" s="285"/>
      <c r="BS291" s="285"/>
      <c r="CC291" s="285"/>
      <c r="CM291" s="285"/>
      <c r="CW291" s="285"/>
      <c r="DG291" s="285"/>
      <c r="DQ291" s="285"/>
      <c r="EA291" s="285"/>
      <c r="EK291" s="285"/>
      <c r="EU291" s="285"/>
      <c r="FE291" s="285"/>
      <c r="FO291" s="285"/>
      <c r="FY291" s="285"/>
      <c r="GI291" s="285"/>
      <c r="GS291" s="285"/>
      <c r="HC291" s="285"/>
      <c r="HM291" s="285"/>
      <c r="HW291" s="285"/>
    </row>
    <row r="292" s="3" customFormat="true" x14ac:dyDescent="0.25">
      <c r="A292" s="285"/>
      <c r="K292" s="285"/>
      <c r="U292" s="285"/>
      <c r="AE292" s="285"/>
      <c r="AO292" s="285"/>
      <c r="AY292" s="285"/>
      <c r="AZ292" s="285"/>
      <c r="BI292" s="285"/>
      <c r="BS292" s="285"/>
      <c r="CC292" s="285"/>
      <c r="CM292" s="285"/>
      <c r="CW292" s="285"/>
      <c r="DG292" s="285"/>
      <c r="DQ292" s="285"/>
      <c r="EA292" s="285"/>
      <c r="EK292" s="285"/>
      <c r="EU292" s="285"/>
      <c r="FE292" s="285"/>
      <c r="FO292" s="285"/>
      <c r="FY292" s="285"/>
      <c r="GI292" s="285"/>
      <c r="GS292" s="285"/>
      <c r="HC292" s="285"/>
      <c r="HM292" s="285"/>
      <c r="HW292" s="285"/>
    </row>
    <row r="293" s="3" customFormat="true" x14ac:dyDescent="0.25">
      <c r="A293" s="285"/>
      <c r="K293" s="285"/>
      <c r="U293" s="285"/>
      <c r="AE293" s="285"/>
      <c r="AO293" s="285"/>
      <c r="AY293" s="285"/>
      <c r="AZ293" s="285"/>
      <c r="BI293" s="285"/>
      <c r="BS293" s="285"/>
      <c r="CC293" s="285"/>
      <c r="CM293" s="285"/>
      <c r="CW293" s="285"/>
      <c r="DG293" s="285"/>
      <c r="DQ293" s="285"/>
      <c r="EA293" s="285"/>
      <c r="EK293" s="285"/>
      <c r="EU293" s="285"/>
      <c r="FE293" s="285"/>
      <c r="FO293" s="285"/>
      <c r="FY293" s="285"/>
      <c r="GI293" s="285"/>
      <c r="GS293" s="285"/>
      <c r="HC293" s="285"/>
      <c r="HM293" s="285"/>
      <c r="HW293" s="285"/>
    </row>
    <row r="294" s="3" customFormat="true" x14ac:dyDescent="0.25">
      <c r="A294" s="285"/>
      <c r="K294" s="285"/>
      <c r="U294" s="285"/>
      <c r="AE294" s="285"/>
      <c r="AO294" s="285"/>
      <c r="AY294" s="285"/>
      <c r="AZ294" s="285"/>
      <c r="BI294" s="285"/>
      <c r="BS294" s="285"/>
      <c r="CC294" s="285"/>
      <c r="CM294" s="285"/>
      <c r="CW294" s="285"/>
      <c r="DG294" s="285"/>
      <c r="DQ294" s="285"/>
      <c r="EA294" s="285"/>
      <c r="EK294" s="285"/>
      <c r="EU294" s="285"/>
      <c r="FE294" s="285"/>
      <c r="FO294" s="285"/>
      <c r="FY294" s="285"/>
      <c r="GI294" s="285"/>
      <c r="GS294" s="285"/>
      <c r="HC294" s="285"/>
      <c r="HM294" s="285"/>
      <c r="HW294" s="285"/>
    </row>
    <row r="295" s="3" customFormat="true" x14ac:dyDescent="0.25">
      <c r="A295" s="285"/>
      <c r="K295" s="285"/>
      <c r="U295" s="285"/>
      <c r="AE295" s="285"/>
      <c r="AO295" s="285"/>
      <c r="AY295" s="285"/>
      <c r="AZ295" s="285"/>
      <c r="BI295" s="285"/>
      <c r="BS295" s="285"/>
      <c r="CC295" s="285"/>
      <c r="CM295" s="285"/>
      <c r="CW295" s="285"/>
      <c r="DG295" s="285"/>
      <c r="DQ295" s="285"/>
      <c r="EA295" s="285"/>
      <c r="EK295" s="285"/>
      <c r="EU295" s="285"/>
      <c r="FE295" s="285"/>
      <c r="FO295" s="285"/>
      <c r="FY295" s="285"/>
      <c r="GI295" s="285"/>
      <c r="GS295" s="285"/>
      <c r="HC295" s="285"/>
      <c r="HM295" s="285"/>
      <c r="HW295" s="285"/>
    </row>
    <row r="296" s="3" customFormat="true" x14ac:dyDescent="0.25">
      <c r="A296" s="285"/>
      <c r="K296" s="285"/>
      <c r="U296" s="285"/>
      <c r="AE296" s="285"/>
      <c r="AO296" s="285"/>
      <c r="AY296" s="285"/>
      <c r="AZ296" s="285"/>
      <c r="BI296" s="285"/>
      <c r="BS296" s="285"/>
      <c r="CC296" s="285"/>
      <c r="CM296" s="285"/>
      <c r="CW296" s="285"/>
      <c r="DG296" s="285"/>
      <c r="DQ296" s="285"/>
      <c r="EA296" s="285"/>
      <c r="EK296" s="285"/>
      <c r="EU296" s="285"/>
      <c r="FE296" s="285"/>
      <c r="FO296" s="285"/>
      <c r="FY296" s="285"/>
      <c r="GI296" s="285"/>
      <c r="GS296" s="285"/>
      <c r="HC296" s="285"/>
      <c r="HM296" s="285"/>
      <c r="HW296" s="285"/>
    </row>
    <row r="297" s="3" customFormat="true" x14ac:dyDescent="0.25">
      <c r="A297" s="285"/>
      <c r="K297" s="285"/>
      <c r="U297" s="285"/>
      <c r="AE297" s="285"/>
      <c r="AO297" s="285"/>
      <c r="AY297" s="285"/>
      <c r="AZ297" s="285"/>
      <c r="BI297" s="285"/>
      <c r="BS297" s="285"/>
      <c r="CC297" s="285"/>
      <c r="CM297" s="285"/>
      <c r="CW297" s="285"/>
      <c r="DG297" s="285"/>
      <c r="DQ297" s="285"/>
      <c r="EA297" s="285"/>
      <c r="EK297" s="285"/>
      <c r="EU297" s="285"/>
      <c r="FE297" s="285"/>
      <c r="FO297" s="285"/>
      <c r="FY297" s="285"/>
      <c r="GI297" s="285"/>
      <c r="GS297" s="285"/>
      <c r="HC297" s="285"/>
      <c r="HM297" s="285"/>
      <c r="HW297" s="285"/>
    </row>
    <row r="298" s="3" customFormat="true" x14ac:dyDescent="0.25">
      <c r="A298" s="285"/>
      <c r="K298" s="285"/>
      <c r="U298" s="285"/>
      <c r="AE298" s="285"/>
      <c r="AO298" s="285"/>
      <c r="AY298" s="285"/>
      <c r="AZ298" s="285"/>
      <c r="BI298" s="285"/>
      <c r="BS298" s="285"/>
      <c r="CC298" s="285"/>
      <c r="CM298" s="285"/>
      <c r="CW298" s="285"/>
      <c r="DG298" s="285"/>
      <c r="DQ298" s="285"/>
      <c r="EA298" s="285"/>
      <c r="EK298" s="285"/>
      <c r="EU298" s="285"/>
      <c r="FE298" s="285"/>
      <c r="FO298" s="285"/>
      <c r="FY298" s="285"/>
      <c r="GI298" s="285"/>
      <c r="GS298" s="285"/>
      <c r="HC298" s="285"/>
      <c r="HM298" s="285"/>
      <c r="HW298" s="285"/>
    </row>
    <row r="299" s="3" customFormat="true" x14ac:dyDescent="0.25">
      <c r="A299" s="285"/>
      <c r="K299" s="285"/>
      <c r="U299" s="285"/>
      <c r="AE299" s="285"/>
      <c r="AO299" s="285"/>
      <c r="AY299" s="285"/>
      <c r="AZ299" s="285"/>
      <c r="BI299" s="285"/>
      <c r="BS299" s="285"/>
      <c r="CC299" s="285"/>
      <c r="CM299" s="285"/>
      <c r="CW299" s="285"/>
      <c r="DG299" s="285"/>
      <c r="DQ299" s="285"/>
      <c r="EA299" s="285"/>
      <c r="EK299" s="285"/>
      <c r="EU299" s="285"/>
      <c r="FE299" s="285"/>
      <c r="FO299" s="285"/>
      <c r="FY299" s="285"/>
      <c r="GI299" s="285"/>
      <c r="GS299" s="285"/>
      <c r="HC299" s="285"/>
      <c r="HM299" s="285"/>
      <c r="HW299" s="285"/>
    </row>
    <row r="300" s="3" customFormat="true" x14ac:dyDescent="0.25">
      <c r="A300" s="285"/>
      <c r="K300" s="285"/>
      <c r="U300" s="285"/>
      <c r="AE300" s="285"/>
      <c r="AO300" s="285"/>
      <c r="AY300" s="285"/>
      <c r="AZ300" s="285"/>
      <c r="BI300" s="285"/>
      <c r="BS300" s="285"/>
      <c r="CC300" s="285"/>
      <c r="CM300" s="285"/>
      <c r="CW300" s="285"/>
      <c r="DG300" s="285"/>
      <c r="DQ300" s="285"/>
      <c r="EA300" s="285"/>
      <c r="EK300" s="285"/>
      <c r="EU300" s="285"/>
      <c r="FE300" s="285"/>
      <c r="FO300" s="285"/>
      <c r="FY300" s="285"/>
      <c r="GI300" s="285"/>
      <c r="GS300" s="285"/>
      <c r="HC300" s="285"/>
      <c r="HM300" s="285"/>
      <c r="HW300" s="285"/>
    </row>
    <row r="301" s="3" customFormat="true" x14ac:dyDescent="0.25">
      <c r="A301" s="285"/>
      <c r="K301" s="285"/>
      <c r="U301" s="285"/>
      <c r="AE301" s="285"/>
      <c r="AO301" s="285"/>
      <c r="AY301" s="285"/>
      <c r="AZ301" s="285"/>
      <c r="BI301" s="285"/>
      <c r="BS301" s="285"/>
      <c r="CC301" s="285"/>
      <c r="CM301" s="285"/>
      <c r="CW301" s="285"/>
      <c r="DG301" s="285"/>
      <c r="DQ301" s="285"/>
      <c r="EA301" s="285"/>
      <c r="EK301" s="285"/>
      <c r="EU301" s="285"/>
      <c r="FE301" s="285"/>
      <c r="FO301" s="285"/>
      <c r="FY301" s="285"/>
      <c r="GI301" s="285"/>
      <c r="GS301" s="285"/>
      <c r="HC301" s="285"/>
      <c r="HM301" s="285"/>
      <c r="HW301" s="285"/>
    </row>
    <row r="302" s="3" customFormat="true" x14ac:dyDescent="0.25">
      <c r="A302" s="285"/>
      <c r="K302" s="285"/>
      <c r="U302" s="285"/>
      <c r="AE302" s="285"/>
      <c r="AO302" s="285"/>
      <c r="AY302" s="285"/>
      <c r="AZ302" s="285"/>
      <c r="BI302" s="285"/>
      <c r="BS302" s="285"/>
      <c r="CC302" s="285"/>
      <c r="CM302" s="285"/>
      <c r="CW302" s="285"/>
      <c r="DG302" s="285"/>
      <c r="DQ302" s="285"/>
      <c r="EA302" s="285"/>
      <c r="EK302" s="285"/>
      <c r="EU302" s="285"/>
      <c r="FE302" s="285"/>
      <c r="FO302" s="285"/>
      <c r="FY302" s="285"/>
      <c r="GI302" s="285"/>
      <c r="GS302" s="285"/>
      <c r="HC302" s="285"/>
      <c r="HM302" s="285"/>
      <c r="HW302" s="285"/>
    </row>
    <row r="303" s="3" customFormat="true" x14ac:dyDescent="0.25">
      <c r="A303" s="285"/>
      <c r="K303" s="285"/>
      <c r="U303" s="285"/>
      <c r="AE303" s="285"/>
      <c r="AO303" s="285"/>
      <c r="AY303" s="285"/>
      <c r="AZ303" s="285"/>
      <c r="BI303" s="285"/>
      <c r="BS303" s="285"/>
      <c r="CC303" s="285"/>
      <c r="CM303" s="285"/>
      <c r="CW303" s="285"/>
      <c r="DG303" s="285"/>
      <c r="DQ303" s="285"/>
      <c r="EA303" s="285"/>
      <c r="EK303" s="285"/>
      <c r="EU303" s="285"/>
      <c r="FE303" s="285"/>
      <c r="FO303" s="285"/>
      <c r="FY303" s="285"/>
      <c r="GI303" s="285"/>
      <c r="GS303" s="285"/>
      <c r="HC303" s="285"/>
      <c r="HM303" s="285"/>
      <c r="HW303" s="285"/>
    </row>
    <row r="304" s="3" customFormat="true" x14ac:dyDescent="0.25">
      <c r="A304" s="285"/>
      <c r="K304" s="285"/>
      <c r="U304" s="285"/>
      <c r="AE304" s="285"/>
      <c r="AO304" s="285"/>
      <c r="AY304" s="285"/>
      <c r="AZ304" s="285"/>
      <c r="BI304" s="285"/>
      <c r="BS304" s="285"/>
      <c r="CC304" s="285"/>
      <c r="CM304" s="285"/>
      <c r="CW304" s="285"/>
      <c r="DG304" s="285"/>
      <c r="DQ304" s="285"/>
      <c r="EA304" s="285"/>
      <c r="EK304" s="285"/>
      <c r="EU304" s="285"/>
      <c r="FE304" s="285"/>
      <c r="FO304" s="285"/>
      <c r="FY304" s="285"/>
      <c r="GI304" s="285"/>
      <c r="GS304" s="285"/>
      <c r="HC304" s="285"/>
      <c r="HM304" s="285"/>
      <c r="HW304" s="285"/>
    </row>
    <row r="305" s="3" customFormat="true" x14ac:dyDescent="0.25">
      <c r="A305" s="285"/>
      <c r="K305" s="285"/>
      <c r="U305" s="285"/>
      <c r="AE305" s="285"/>
      <c r="AO305" s="285"/>
      <c r="AY305" s="285"/>
      <c r="AZ305" s="285"/>
      <c r="BI305" s="285"/>
      <c r="BS305" s="285"/>
      <c r="CC305" s="285"/>
      <c r="CM305" s="285"/>
      <c r="CW305" s="285"/>
      <c r="DG305" s="285"/>
      <c r="DQ305" s="285"/>
      <c r="EA305" s="285"/>
      <c r="EK305" s="285"/>
      <c r="EU305" s="285"/>
      <c r="FE305" s="285"/>
      <c r="FO305" s="285"/>
      <c r="FY305" s="285"/>
      <c r="GI305" s="285"/>
      <c r="GS305" s="285"/>
      <c r="HC305" s="285"/>
      <c r="HM305" s="285"/>
      <c r="HW305" s="285"/>
    </row>
    <row r="306" s="3" customFormat="true" x14ac:dyDescent="0.25">
      <c r="A306" s="285"/>
      <c r="K306" s="285"/>
      <c r="U306" s="285"/>
      <c r="AE306" s="285"/>
      <c r="AO306" s="285"/>
      <c r="AY306" s="285"/>
      <c r="AZ306" s="285"/>
      <c r="BI306" s="285"/>
      <c r="BS306" s="285"/>
      <c r="CC306" s="285"/>
      <c r="CM306" s="285"/>
      <c r="CW306" s="285"/>
      <c r="DG306" s="285"/>
      <c r="DQ306" s="285"/>
      <c r="EA306" s="285"/>
      <c r="EK306" s="285"/>
      <c r="EU306" s="285"/>
      <c r="FE306" s="285"/>
      <c r="FO306" s="285"/>
      <c r="FY306" s="285"/>
      <c r="GI306" s="285"/>
      <c r="GS306" s="285"/>
      <c r="HC306" s="285"/>
      <c r="HM306" s="285"/>
      <c r="HW306" s="285"/>
    </row>
    <row r="307" s="3" customFormat="true" x14ac:dyDescent="0.25">
      <c r="A307" s="285"/>
      <c r="K307" s="285"/>
      <c r="U307" s="285"/>
      <c r="AE307" s="285"/>
      <c r="AO307" s="285"/>
      <c r="AY307" s="285"/>
      <c r="AZ307" s="285"/>
      <c r="BI307" s="285"/>
      <c r="BS307" s="285"/>
      <c r="CC307" s="285"/>
      <c r="CM307" s="285"/>
      <c r="CW307" s="285"/>
      <c r="DG307" s="285"/>
      <c r="DQ307" s="285"/>
      <c r="EA307" s="285"/>
      <c r="EK307" s="285"/>
      <c r="EU307" s="285"/>
      <c r="FE307" s="285"/>
      <c r="FO307" s="285"/>
      <c r="FY307" s="285"/>
      <c r="GI307" s="285"/>
      <c r="GS307" s="285"/>
      <c r="HC307" s="285"/>
      <c r="HM307" s="285"/>
      <c r="HW307" s="285"/>
    </row>
    <row r="308" s="3" customFormat="true" x14ac:dyDescent="0.25">
      <c r="A308" s="285"/>
      <c r="K308" s="285"/>
      <c r="U308" s="285"/>
      <c r="AE308" s="285"/>
      <c r="AO308" s="285"/>
      <c r="AY308" s="285"/>
      <c r="AZ308" s="285"/>
      <c r="BI308" s="285"/>
      <c r="BS308" s="285"/>
      <c r="CC308" s="285"/>
      <c r="CM308" s="285"/>
      <c r="CW308" s="285"/>
      <c r="DG308" s="285"/>
      <c r="DQ308" s="285"/>
      <c r="EA308" s="285"/>
      <c r="EK308" s="285"/>
      <c r="EU308" s="285"/>
      <c r="FE308" s="285"/>
      <c r="FO308" s="285"/>
      <c r="FY308" s="285"/>
      <c r="GI308" s="285"/>
      <c r="GS308" s="285"/>
      <c r="HC308" s="285"/>
      <c r="HM308" s="285"/>
      <c r="HW308" s="285"/>
    </row>
    <row r="309" s="3" customFormat="true" x14ac:dyDescent="0.25">
      <c r="A309" s="285"/>
      <c r="K309" s="285"/>
      <c r="U309" s="285"/>
      <c r="AE309" s="285"/>
      <c r="AO309" s="285"/>
      <c r="AY309" s="285"/>
      <c r="AZ309" s="285"/>
      <c r="BI309" s="285"/>
      <c r="BS309" s="285"/>
      <c r="CC309" s="285"/>
      <c r="CM309" s="285"/>
      <c r="CW309" s="285"/>
      <c r="DG309" s="285"/>
      <c r="DQ309" s="285"/>
      <c r="EA309" s="285"/>
      <c r="EK309" s="285"/>
      <c r="EU309" s="285"/>
      <c r="FE309" s="285"/>
      <c r="FO309" s="285"/>
      <c r="FY309" s="285"/>
      <c r="GI309" s="285"/>
      <c r="GS309" s="285"/>
      <c r="HC309" s="285"/>
      <c r="HM309" s="285"/>
      <c r="HW309" s="285"/>
    </row>
    <row r="310" s="3" customFormat="true" x14ac:dyDescent="0.25">
      <c r="A310" s="285"/>
      <c r="K310" s="285"/>
      <c r="U310" s="285"/>
      <c r="AE310" s="285"/>
      <c r="AO310" s="285"/>
      <c r="AY310" s="285"/>
      <c r="AZ310" s="285"/>
      <c r="BI310" s="285"/>
      <c r="BS310" s="285"/>
      <c r="CC310" s="285"/>
      <c r="CM310" s="285"/>
      <c r="CW310" s="285"/>
      <c r="DG310" s="285"/>
      <c r="DQ310" s="285"/>
      <c r="EA310" s="285"/>
      <c r="EK310" s="285"/>
      <c r="EU310" s="285"/>
      <c r="FE310" s="285"/>
      <c r="FO310" s="285"/>
      <c r="FY310" s="285"/>
      <c r="GI310" s="285"/>
      <c r="GS310" s="285"/>
      <c r="HC310" s="285"/>
      <c r="HM310" s="285"/>
      <c r="HW310" s="285"/>
    </row>
    <row r="311" s="3" customFormat="true" x14ac:dyDescent="0.25">
      <c r="A311" s="285"/>
      <c r="K311" s="285"/>
      <c r="U311" s="285"/>
      <c r="AE311" s="285"/>
      <c r="AO311" s="285"/>
      <c r="AY311" s="285"/>
      <c r="AZ311" s="285"/>
      <c r="BI311" s="285"/>
      <c r="BS311" s="285"/>
      <c r="CC311" s="285"/>
      <c r="CM311" s="285"/>
      <c r="CW311" s="285"/>
      <c r="DG311" s="285"/>
      <c r="DQ311" s="285"/>
      <c r="EA311" s="285"/>
      <c r="EK311" s="285"/>
      <c r="EU311" s="285"/>
      <c r="FE311" s="285"/>
      <c r="FO311" s="285"/>
      <c r="FY311" s="285"/>
      <c r="GI311" s="285"/>
      <c r="GS311" s="285"/>
      <c r="HC311" s="285"/>
      <c r="HM311" s="285"/>
      <c r="HW311" s="285"/>
    </row>
    <row r="312" s="3" customFormat="true" x14ac:dyDescent="0.25">
      <c r="A312" s="285"/>
      <c r="K312" s="285"/>
      <c r="U312" s="285"/>
      <c r="AE312" s="285"/>
      <c r="AO312" s="285"/>
      <c r="AY312" s="285"/>
      <c r="AZ312" s="285"/>
      <c r="BI312" s="285"/>
      <c r="BS312" s="285"/>
      <c r="CC312" s="285"/>
      <c r="CM312" s="285"/>
      <c r="CW312" s="285"/>
      <c r="DG312" s="285"/>
      <c r="DQ312" s="285"/>
      <c r="EA312" s="285"/>
      <c r="EK312" s="285"/>
      <c r="EU312" s="285"/>
      <c r="FE312" s="285"/>
      <c r="FO312" s="285"/>
      <c r="FY312" s="285"/>
      <c r="GI312" s="285"/>
      <c r="GS312" s="285"/>
      <c r="HC312" s="285"/>
      <c r="HM312" s="285"/>
      <c r="HW312" s="285"/>
    </row>
    <row r="313" s="3" customFormat="true" x14ac:dyDescent="0.25">
      <c r="A313" s="285"/>
      <c r="K313" s="285"/>
      <c r="U313" s="285"/>
      <c r="AE313" s="285"/>
      <c r="AO313" s="285"/>
      <c r="AY313" s="285"/>
      <c r="AZ313" s="285"/>
      <c r="BI313" s="285"/>
      <c r="BS313" s="285"/>
      <c r="CC313" s="285"/>
      <c r="CM313" s="285"/>
      <c r="CW313" s="285"/>
      <c r="DG313" s="285"/>
      <c r="DQ313" s="285"/>
      <c r="EA313" s="285"/>
      <c r="EK313" s="285"/>
      <c r="EU313" s="285"/>
      <c r="FE313" s="285"/>
      <c r="FO313" s="285"/>
      <c r="FY313" s="285"/>
      <c r="GI313" s="285"/>
      <c r="GS313" s="285"/>
      <c r="HC313" s="285"/>
      <c r="HM313" s="285"/>
      <c r="HW313" s="285"/>
    </row>
    <row r="314" s="3" customFormat="true" x14ac:dyDescent="0.25">
      <c r="A314" s="285"/>
      <c r="K314" s="285"/>
      <c r="U314" s="285"/>
      <c r="AE314" s="285"/>
      <c r="AO314" s="285"/>
      <c r="AY314" s="285"/>
      <c r="AZ314" s="285"/>
      <c r="BI314" s="285"/>
      <c r="BS314" s="285"/>
      <c r="CC314" s="285"/>
      <c r="CM314" s="285"/>
      <c r="CW314" s="285"/>
      <c r="DG314" s="285"/>
      <c r="DQ314" s="285"/>
      <c r="EA314" s="285"/>
      <c r="EK314" s="285"/>
      <c r="EU314" s="285"/>
      <c r="FE314" s="285"/>
      <c r="FO314" s="285"/>
      <c r="FY314" s="285"/>
      <c r="GI314" s="285"/>
      <c r="GS314" s="285"/>
      <c r="HC314" s="285"/>
      <c r="HM314" s="285"/>
      <c r="HW314" s="285"/>
    </row>
    <row r="315" s="3" customFormat="true" x14ac:dyDescent="0.25">
      <c r="A315" s="285"/>
      <c r="K315" s="285"/>
      <c r="U315" s="285"/>
      <c r="AE315" s="285"/>
      <c r="AO315" s="285"/>
      <c r="AY315" s="285"/>
      <c r="AZ315" s="285"/>
      <c r="BI315" s="285"/>
      <c r="BS315" s="285"/>
      <c r="CC315" s="285"/>
      <c r="CM315" s="285"/>
      <c r="CW315" s="285"/>
      <c r="DG315" s="285"/>
      <c r="DQ315" s="285"/>
      <c r="EA315" s="285"/>
      <c r="EK315" s="285"/>
      <c r="EU315" s="285"/>
      <c r="FE315" s="285"/>
      <c r="FO315" s="285"/>
      <c r="FY315" s="285"/>
      <c r="GI315" s="285"/>
      <c r="GS315" s="285"/>
      <c r="HC315" s="285"/>
      <c r="HM315" s="285"/>
      <c r="HW315" s="285"/>
    </row>
    <row r="316" s="3" customFormat="true" x14ac:dyDescent="0.25">
      <c r="A316" s="285"/>
      <c r="K316" s="285"/>
      <c r="U316" s="285"/>
      <c r="AE316" s="285"/>
      <c r="AO316" s="285"/>
      <c r="AY316" s="285"/>
      <c r="AZ316" s="285"/>
      <c r="BI316" s="285"/>
      <c r="BS316" s="285"/>
      <c r="CC316" s="285"/>
      <c r="CM316" s="285"/>
      <c r="CW316" s="285"/>
      <c r="DG316" s="285"/>
      <c r="DQ316" s="285"/>
      <c r="EA316" s="285"/>
      <c r="EK316" s="285"/>
      <c r="EU316" s="285"/>
      <c r="FE316" s="285"/>
      <c r="FO316" s="285"/>
      <c r="FY316" s="285"/>
      <c r="GI316" s="285"/>
      <c r="GS316" s="285"/>
      <c r="HC316" s="285"/>
      <c r="HM316" s="285"/>
      <c r="HW316" s="285"/>
    </row>
    <row r="317" s="3" customFormat="true" x14ac:dyDescent="0.25">
      <c r="A317" s="285"/>
      <c r="K317" s="285"/>
      <c r="U317" s="285"/>
      <c r="AE317" s="285"/>
      <c r="AO317" s="285"/>
      <c r="AY317" s="285"/>
      <c r="AZ317" s="285"/>
      <c r="BI317" s="285"/>
      <c r="BS317" s="285"/>
      <c r="CC317" s="285"/>
      <c r="CM317" s="285"/>
      <c r="CW317" s="285"/>
      <c r="DG317" s="285"/>
      <c r="DQ317" s="285"/>
      <c r="EA317" s="285"/>
      <c r="EK317" s="285"/>
      <c r="EU317" s="285"/>
      <c r="FE317" s="285"/>
      <c r="FO317" s="285"/>
      <c r="FY317" s="285"/>
      <c r="GI317" s="285"/>
      <c r="GS317" s="285"/>
      <c r="HC317" s="285"/>
      <c r="HM317" s="285"/>
      <c r="HW317" s="285"/>
    </row>
    <row r="318" s="3" customFormat="true" x14ac:dyDescent="0.25">
      <c r="A318" s="285"/>
      <c r="K318" s="285"/>
      <c r="U318" s="285"/>
      <c r="AE318" s="285"/>
      <c r="AO318" s="285"/>
      <c r="AY318" s="285"/>
      <c r="AZ318" s="285"/>
      <c r="BI318" s="285"/>
      <c r="BS318" s="285"/>
      <c r="CC318" s="285"/>
      <c r="CM318" s="285"/>
      <c r="CW318" s="285"/>
      <c r="DG318" s="285"/>
      <c r="DQ318" s="285"/>
      <c r="EA318" s="285"/>
      <c r="EK318" s="285"/>
      <c r="EU318" s="285"/>
      <c r="FE318" s="285"/>
      <c r="FO318" s="285"/>
      <c r="FY318" s="285"/>
      <c r="GI318" s="285"/>
      <c r="GS318" s="285"/>
      <c r="HC318" s="285"/>
      <c r="HM318" s="285"/>
      <c r="HW318" s="285"/>
    </row>
    <row r="319" s="3" customFormat="true" x14ac:dyDescent="0.25">
      <c r="A319" s="285"/>
      <c r="K319" s="285"/>
      <c r="U319" s="285"/>
      <c r="AE319" s="285"/>
      <c r="AO319" s="285"/>
      <c r="AY319" s="285"/>
      <c r="AZ319" s="285"/>
      <c r="BI319" s="285"/>
      <c r="BS319" s="285"/>
      <c r="CC319" s="285"/>
      <c r="CM319" s="285"/>
      <c r="CW319" s="285"/>
      <c r="DG319" s="285"/>
      <c r="DQ319" s="285"/>
      <c r="EA319" s="285"/>
      <c r="EK319" s="285"/>
      <c r="EU319" s="285"/>
      <c r="FE319" s="285"/>
      <c r="FO319" s="285"/>
      <c r="FY319" s="285"/>
      <c r="GI319" s="285"/>
      <c r="GS319" s="285"/>
      <c r="HC319" s="285"/>
      <c r="HM319" s="285"/>
      <c r="HW319" s="285"/>
    </row>
    <row r="320" s="3" customFormat="true" x14ac:dyDescent="0.25">
      <c r="A320" s="285"/>
      <c r="K320" s="285"/>
      <c r="U320" s="285"/>
      <c r="AE320" s="285"/>
      <c r="AO320" s="285"/>
      <c r="AY320" s="285"/>
      <c r="AZ320" s="285"/>
      <c r="BI320" s="285"/>
      <c r="BS320" s="285"/>
      <c r="CC320" s="285"/>
      <c r="CM320" s="285"/>
      <c r="CW320" s="285"/>
      <c r="DG320" s="285"/>
      <c r="DQ320" s="285"/>
      <c r="EA320" s="285"/>
      <c r="EK320" s="285"/>
      <c r="EU320" s="285"/>
      <c r="FE320" s="285"/>
      <c r="FO320" s="285"/>
      <c r="FY320" s="285"/>
      <c r="GI320" s="285"/>
      <c r="GS320" s="285"/>
      <c r="HC320" s="285"/>
      <c r="HM320" s="285"/>
      <c r="HW320" s="285"/>
    </row>
    <row r="321" s="3" customFormat="true" x14ac:dyDescent="0.25">
      <c r="A321" s="285"/>
      <c r="K321" s="285"/>
      <c r="U321" s="285"/>
      <c r="AE321" s="285"/>
      <c r="AO321" s="285"/>
      <c r="AY321" s="285"/>
      <c r="AZ321" s="285"/>
      <c r="BI321" s="285"/>
      <c r="BS321" s="285"/>
      <c r="CC321" s="285"/>
      <c r="CM321" s="285"/>
      <c r="CW321" s="285"/>
      <c r="DG321" s="285"/>
      <c r="DQ321" s="285"/>
      <c r="EA321" s="285"/>
      <c r="EK321" s="285"/>
      <c r="EU321" s="285"/>
      <c r="FE321" s="285"/>
      <c r="FO321" s="285"/>
      <c r="FY321" s="285"/>
      <c r="GI321" s="285"/>
      <c r="GS321" s="285"/>
      <c r="HC321" s="285"/>
      <c r="HM321" s="285"/>
      <c r="HW321" s="285"/>
    </row>
    <row r="322" s="3" customFormat="true" x14ac:dyDescent="0.25">
      <c r="A322" s="285"/>
      <c r="K322" s="285"/>
      <c r="U322" s="285"/>
      <c r="AE322" s="285"/>
      <c r="AO322" s="285"/>
      <c r="AY322" s="285"/>
      <c r="AZ322" s="285"/>
      <c r="BI322" s="285"/>
      <c r="BS322" s="285"/>
      <c r="CC322" s="285"/>
      <c r="CM322" s="285"/>
      <c r="CW322" s="285"/>
      <c r="DG322" s="285"/>
      <c r="DQ322" s="285"/>
      <c r="EA322" s="285"/>
      <c r="EK322" s="285"/>
      <c r="EU322" s="285"/>
      <c r="FE322" s="285"/>
      <c r="FO322" s="285"/>
      <c r="FY322" s="285"/>
      <c r="GI322" s="285"/>
      <c r="GS322" s="285"/>
      <c r="HC322" s="285"/>
      <c r="HM322" s="285"/>
      <c r="HW322" s="285"/>
    </row>
    <row r="323" s="3" customFormat="true" x14ac:dyDescent="0.25">
      <c r="A323" s="285"/>
      <c r="K323" s="285"/>
      <c r="U323" s="285"/>
      <c r="AE323" s="285"/>
      <c r="AO323" s="285"/>
      <c r="AY323" s="285"/>
      <c r="AZ323" s="285"/>
      <c r="BI323" s="285"/>
      <c r="BS323" s="285"/>
      <c r="CC323" s="285"/>
      <c r="CM323" s="285"/>
      <c r="CW323" s="285"/>
      <c r="DG323" s="285"/>
      <c r="DQ323" s="285"/>
      <c r="EA323" s="285"/>
      <c r="EK323" s="285"/>
      <c r="EU323" s="285"/>
      <c r="FE323" s="285"/>
      <c r="FO323" s="285"/>
      <c r="FY323" s="285"/>
      <c r="GI323" s="285"/>
      <c r="GS323" s="285"/>
      <c r="HC323" s="285"/>
      <c r="HM323" s="285"/>
      <c r="HW323" s="285"/>
    </row>
    <row r="324" s="3" customFormat="true" x14ac:dyDescent="0.25">
      <c r="A324" s="285"/>
      <c r="K324" s="285"/>
      <c r="U324" s="285"/>
      <c r="AE324" s="285"/>
      <c r="AO324" s="285"/>
      <c r="AY324" s="285"/>
      <c r="AZ324" s="285"/>
      <c r="BI324" s="285"/>
      <c r="BS324" s="285"/>
      <c r="CC324" s="285"/>
      <c r="CM324" s="285"/>
      <c r="CW324" s="285"/>
      <c r="DG324" s="285"/>
      <c r="DQ324" s="285"/>
      <c r="EA324" s="285"/>
      <c r="EK324" s="285"/>
      <c r="EU324" s="285"/>
      <c r="FE324" s="285"/>
      <c r="FO324" s="285"/>
      <c r="FY324" s="285"/>
      <c r="GI324" s="285"/>
      <c r="GS324" s="285"/>
      <c r="HC324" s="285"/>
      <c r="HM324" s="285"/>
      <c r="HW324" s="285"/>
    </row>
    <row r="325" s="3" customFormat="true" x14ac:dyDescent="0.25">
      <c r="A325" s="285"/>
      <c r="K325" s="285"/>
      <c r="U325" s="285"/>
      <c r="AE325" s="285"/>
      <c r="AO325" s="285"/>
      <c r="AY325" s="285"/>
      <c r="AZ325" s="285"/>
      <c r="BI325" s="285"/>
      <c r="BS325" s="285"/>
      <c r="CC325" s="285"/>
      <c r="CM325" s="285"/>
      <c r="CW325" s="285"/>
      <c r="DG325" s="285"/>
      <c r="DQ325" s="285"/>
      <c r="EA325" s="285"/>
      <c r="EK325" s="285"/>
      <c r="EU325" s="285"/>
      <c r="FE325" s="285"/>
      <c r="FO325" s="285"/>
      <c r="FY325" s="285"/>
      <c r="GI325" s="285"/>
      <c r="GS325" s="285"/>
      <c r="HC325" s="285"/>
      <c r="HM325" s="285"/>
      <c r="HW325" s="285"/>
    </row>
    <row r="326" s="3" customFormat="true" x14ac:dyDescent="0.25">
      <c r="A326" s="285"/>
      <c r="K326" s="285"/>
      <c r="U326" s="285"/>
      <c r="AE326" s="285"/>
      <c r="AO326" s="285"/>
      <c r="AY326" s="285"/>
      <c r="AZ326" s="285"/>
      <c r="BI326" s="285"/>
      <c r="BS326" s="285"/>
      <c r="CC326" s="285"/>
      <c r="CM326" s="285"/>
      <c r="CW326" s="285"/>
      <c r="DG326" s="285"/>
      <c r="DQ326" s="285"/>
      <c r="EA326" s="285"/>
      <c r="EK326" s="285"/>
      <c r="EU326" s="285"/>
      <c r="FE326" s="285"/>
      <c r="FO326" s="285"/>
      <c r="FY326" s="285"/>
      <c r="GI326" s="285"/>
      <c r="GS326" s="285"/>
      <c r="HC326" s="285"/>
      <c r="HM326" s="285"/>
      <c r="HW326" s="285"/>
    </row>
    <row r="327" s="3" customFormat="true" x14ac:dyDescent="0.25">
      <c r="A327" s="285"/>
      <c r="K327" s="285"/>
      <c r="U327" s="285"/>
      <c r="AE327" s="285"/>
      <c r="AO327" s="285"/>
      <c r="AY327" s="285"/>
      <c r="AZ327" s="285"/>
      <c r="BI327" s="285"/>
      <c r="BS327" s="285"/>
      <c r="CC327" s="285"/>
      <c r="CM327" s="285"/>
      <c r="CW327" s="285"/>
      <c r="DG327" s="285"/>
      <c r="DQ327" s="285"/>
      <c r="EA327" s="285"/>
      <c r="EK327" s="285"/>
      <c r="EU327" s="285"/>
      <c r="FE327" s="285"/>
      <c r="FO327" s="285"/>
      <c r="FY327" s="285"/>
      <c r="GI327" s="285"/>
      <c r="GS327" s="285"/>
      <c r="HC327" s="285"/>
      <c r="HM327" s="285"/>
      <c r="HW327" s="285"/>
    </row>
    <row r="328" s="3" customFormat="true" x14ac:dyDescent="0.25">
      <c r="A328" s="285"/>
      <c r="K328" s="285"/>
      <c r="U328" s="285"/>
      <c r="AE328" s="285"/>
      <c r="AO328" s="285"/>
      <c r="AY328" s="285"/>
      <c r="AZ328" s="285"/>
      <c r="BI328" s="285"/>
      <c r="BS328" s="285"/>
      <c r="CC328" s="285"/>
      <c r="CM328" s="285"/>
      <c r="CW328" s="285"/>
      <c r="DG328" s="285"/>
      <c r="DQ328" s="285"/>
      <c r="EA328" s="285"/>
      <c r="EK328" s="285"/>
      <c r="EU328" s="285"/>
      <c r="FE328" s="285"/>
      <c r="FO328" s="285"/>
      <c r="FY328" s="285"/>
      <c r="GI328" s="285"/>
      <c r="GS328" s="285"/>
      <c r="HC328" s="285"/>
      <c r="HM328" s="285"/>
      <c r="HW328" s="285"/>
    </row>
    <row r="329" s="3" customFormat="true" x14ac:dyDescent="0.25">
      <c r="A329" s="285"/>
      <c r="K329" s="285"/>
      <c r="U329" s="285"/>
      <c r="AE329" s="285"/>
      <c r="AO329" s="285"/>
      <c r="AY329" s="285"/>
      <c r="AZ329" s="285"/>
      <c r="BI329" s="285"/>
      <c r="BS329" s="285"/>
      <c r="CC329" s="285"/>
      <c r="CM329" s="285"/>
      <c r="CW329" s="285"/>
      <c r="DG329" s="285"/>
      <c r="DQ329" s="285"/>
      <c r="EA329" s="285"/>
      <c r="EK329" s="285"/>
      <c r="EU329" s="285"/>
      <c r="FE329" s="285"/>
      <c r="FO329" s="285"/>
      <c r="FY329" s="285"/>
      <c r="GI329" s="285"/>
      <c r="GS329" s="285"/>
      <c r="HC329" s="285"/>
      <c r="HM329" s="285"/>
      <c r="HW329" s="285"/>
    </row>
    <row r="330" s="3" customFormat="true" x14ac:dyDescent="0.25">
      <c r="A330" s="285"/>
      <c r="K330" s="285"/>
      <c r="U330" s="285"/>
      <c r="AE330" s="285"/>
      <c r="AO330" s="285"/>
      <c r="AY330" s="285"/>
      <c r="AZ330" s="285"/>
      <c r="BI330" s="285"/>
      <c r="BS330" s="285"/>
      <c r="CC330" s="285"/>
      <c r="CM330" s="285"/>
      <c r="CW330" s="285"/>
      <c r="DG330" s="285"/>
      <c r="DQ330" s="285"/>
      <c r="EA330" s="285"/>
      <c r="EK330" s="285"/>
      <c r="EU330" s="285"/>
      <c r="FE330" s="285"/>
      <c r="FO330" s="285"/>
      <c r="FY330" s="285"/>
      <c r="GI330" s="285"/>
      <c r="GS330" s="285"/>
      <c r="HC330" s="285"/>
      <c r="HM330" s="285"/>
      <c r="HW330" s="285"/>
    </row>
    <row r="331" s="3" customFormat="true" x14ac:dyDescent="0.25">
      <c r="A331" s="285"/>
      <c r="K331" s="285"/>
      <c r="U331" s="285"/>
      <c r="AE331" s="285"/>
      <c r="AO331" s="285"/>
      <c r="AY331" s="285"/>
      <c r="AZ331" s="285"/>
      <c r="BI331" s="285"/>
      <c r="BS331" s="285"/>
      <c r="CC331" s="285"/>
      <c r="CM331" s="285"/>
      <c r="CW331" s="285"/>
      <c r="DG331" s="285"/>
      <c r="DQ331" s="285"/>
      <c r="EA331" s="285"/>
      <c r="EK331" s="285"/>
      <c r="EU331" s="285"/>
      <c r="FE331" s="285"/>
      <c r="FO331" s="285"/>
      <c r="FY331" s="285"/>
      <c r="GI331" s="285"/>
      <c r="GS331" s="285"/>
      <c r="HC331" s="285"/>
      <c r="HM331" s="285"/>
      <c r="HW331" s="285"/>
    </row>
    <row r="332" s="3" customFormat="true" x14ac:dyDescent="0.25">
      <c r="A332" s="285"/>
      <c r="K332" s="285"/>
      <c r="U332" s="285"/>
      <c r="AE332" s="285"/>
      <c r="AO332" s="285"/>
      <c r="AY332" s="285"/>
      <c r="AZ332" s="285"/>
      <c r="BI332" s="285"/>
      <c r="BS332" s="285"/>
      <c r="CC332" s="285"/>
      <c r="CM332" s="285"/>
      <c r="CW332" s="285"/>
      <c r="DG332" s="285"/>
      <c r="DQ332" s="285"/>
      <c r="EA332" s="285"/>
      <c r="EK332" s="285"/>
      <c r="EU332" s="285"/>
      <c r="FE332" s="285"/>
      <c r="FO332" s="285"/>
      <c r="FY332" s="285"/>
      <c r="GI332" s="285"/>
      <c r="GS332" s="285"/>
      <c r="HC332" s="285"/>
      <c r="HM332" s="285"/>
      <c r="HW332" s="285"/>
    </row>
    <row r="333" s="3" customFormat="true" x14ac:dyDescent="0.25">
      <c r="A333" s="285"/>
      <c r="K333" s="285"/>
      <c r="U333" s="285"/>
      <c r="AE333" s="285"/>
      <c r="AO333" s="285"/>
      <c r="AY333" s="285"/>
      <c r="AZ333" s="285"/>
      <c r="BI333" s="285"/>
      <c r="BS333" s="285"/>
      <c r="CC333" s="285"/>
      <c r="CM333" s="285"/>
      <c r="CW333" s="285"/>
      <c r="DG333" s="285"/>
      <c r="DQ333" s="285"/>
      <c r="EA333" s="285"/>
      <c r="EK333" s="285"/>
      <c r="EU333" s="285"/>
      <c r="FE333" s="285"/>
      <c r="FO333" s="285"/>
      <c r="FY333" s="285"/>
      <c r="GI333" s="285"/>
      <c r="GS333" s="285"/>
      <c r="HC333" s="285"/>
      <c r="HM333" s="285"/>
      <c r="HW333" s="285"/>
    </row>
    <row r="334" s="3" customFormat="true" x14ac:dyDescent="0.25">
      <c r="A334" s="285"/>
      <c r="K334" s="285"/>
      <c r="U334" s="285"/>
      <c r="AE334" s="285"/>
      <c r="AO334" s="285"/>
      <c r="AY334" s="285"/>
      <c r="AZ334" s="285"/>
      <c r="BI334" s="285"/>
      <c r="BS334" s="285"/>
      <c r="CC334" s="285"/>
      <c r="CM334" s="285"/>
      <c r="CW334" s="285"/>
      <c r="DG334" s="285"/>
      <c r="DQ334" s="285"/>
      <c r="EA334" s="285"/>
      <c r="EK334" s="285"/>
      <c r="EU334" s="285"/>
      <c r="FE334" s="285"/>
      <c r="FO334" s="285"/>
      <c r="FY334" s="285"/>
      <c r="GI334" s="285"/>
      <c r="GS334" s="285"/>
      <c r="HC334" s="285"/>
      <c r="HM334" s="285"/>
      <c r="HW334" s="285"/>
    </row>
    <row r="335" s="3" customFormat="true" x14ac:dyDescent="0.25">
      <c r="A335" s="285"/>
      <c r="K335" s="285"/>
      <c r="U335" s="285"/>
      <c r="AE335" s="285"/>
      <c r="AO335" s="285"/>
      <c r="AY335" s="285"/>
      <c r="AZ335" s="285"/>
      <c r="BI335" s="285"/>
      <c r="BS335" s="285"/>
      <c r="CC335" s="285"/>
      <c r="CM335" s="285"/>
      <c r="CW335" s="285"/>
      <c r="DG335" s="285"/>
      <c r="DQ335" s="285"/>
      <c r="EA335" s="285"/>
      <c r="EK335" s="285"/>
      <c r="EU335" s="285"/>
      <c r="FE335" s="285"/>
      <c r="FO335" s="285"/>
      <c r="FY335" s="285"/>
      <c r="GI335" s="285"/>
      <c r="GS335" s="285"/>
      <c r="HC335" s="285"/>
      <c r="HM335" s="285"/>
      <c r="HW335" s="285"/>
    </row>
    <row r="336" s="3" customFormat="true" x14ac:dyDescent="0.25">
      <c r="A336" s="285"/>
      <c r="K336" s="285"/>
      <c r="U336" s="285"/>
      <c r="AE336" s="285"/>
      <c r="AO336" s="285"/>
      <c r="AY336" s="285"/>
      <c r="AZ336" s="285"/>
      <c r="BI336" s="285"/>
      <c r="BS336" s="285"/>
      <c r="CC336" s="285"/>
      <c r="CM336" s="285"/>
      <c r="CW336" s="285"/>
      <c r="DG336" s="285"/>
      <c r="DQ336" s="285"/>
      <c r="EA336" s="285"/>
      <c r="EK336" s="285"/>
      <c r="EU336" s="285"/>
      <c r="FE336" s="285"/>
      <c r="FO336" s="285"/>
      <c r="FY336" s="285"/>
      <c r="GI336" s="285"/>
      <c r="GS336" s="285"/>
      <c r="HC336" s="285"/>
      <c r="HM336" s="285"/>
      <c r="HW336" s="285"/>
    </row>
    <row r="337" s="3" customFormat="true" x14ac:dyDescent="0.25">
      <c r="A337" s="285"/>
      <c r="K337" s="285"/>
      <c r="U337" s="285"/>
      <c r="AE337" s="285"/>
      <c r="AO337" s="285"/>
      <c r="AY337" s="285"/>
      <c r="AZ337" s="285"/>
      <c r="BI337" s="285"/>
      <c r="BS337" s="285"/>
      <c r="CC337" s="285"/>
      <c r="CM337" s="285"/>
      <c r="CW337" s="285"/>
      <c r="DG337" s="285"/>
      <c r="DQ337" s="285"/>
      <c r="EA337" s="285"/>
      <c r="EK337" s="285"/>
      <c r="EU337" s="285"/>
      <c r="FE337" s="285"/>
      <c r="FO337" s="285"/>
      <c r="FY337" s="285"/>
      <c r="GI337" s="285"/>
      <c r="GS337" s="285"/>
      <c r="HC337" s="285"/>
      <c r="HM337" s="285"/>
      <c r="HW337" s="285"/>
    </row>
    <row r="338" s="3" customFormat="true" x14ac:dyDescent="0.25">
      <c r="A338" s="285"/>
      <c r="K338" s="285"/>
      <c r="U338" s="285"/>
      <c r="AE338" s="285"/>
      <c r="AO338" s="285"/>
      <c r="AY338" s="285"/>
      <c r="AZ338" s="285"/>
      <c r="BI338" s="285"/>
      <c r="BS338" s="285"/>
      <c r="CC338" s="285"/>
      <c r="CM338" s="285"/>
      <c r="CW338" s="285"/>
      <c r="DG338" s="285"/>
      <c r="DQ338" s="285"/>
      <c r="EA338" s="285"/>
      <c r="EK338" s="285"/>
      <c r="EU338" s="285"/>
      <c r="FE338" s="285"/>
      <c r="FO338" s="285"/>
      <c r="FY338" s="285"/>
      <c r="GI338" s="285"/>
      <c r="GS338" s="285"/>
      <c r="HC338" s="285"/>
      <c r="HM338" s="285"/>
      <c r="HW338" s="285"/>
    </row>
    <row r="339" s="3" customFormat="true" x14ac:dyDescent="0.25">
      <c r="A339" s="285"/>
      <c r="K339" s="285"/>
      <c r="U339" s="285"/>
      <c r="AE339" s="285"/>
      <c r="AO339" s="285"/>
      <c r="AY339" s="285"/>
      <c r="AZ339" s="285"/>
      <c r="BI339" s="285"/>
      <c r="BS339" s="285"/>
      <c r="CC339" s="285"/>
      <c r="CM339" s="285"/>
      <c r="CW339" s="285"/>
      <c r="DG339" s="285"/>
      <c r="DQ339" s="285"/>
      <c r="EA339" s="285"/>
      <c r="EK339" s="285"/>
      <c r="EU339" s="285"/>
      <c r="FE339" s="285"/>
      <c r="FO339" s="285"/>
      <c r="FY339" s="285"/>
      <c r="GI339" s="285"/>
      <c r="GS339" s="285"/>
      <c r="HC339" s="285"/>
      <c r="HM339" s="285"/>
      <c r="HW339" s="285"/>
    </row>
    <row r="340" s="3" customFormat="true" x14ac:dyDescent="0.25">
      <c r="A340" s="285"/>
      <c r="K340" s="285"/>
      <c r="U340" s="285"/>
      <c r="AE340" s="285"/>
      <c r="AO340" s="285"/>
      <c r="AY340" s="285"/>
      <c r="AZ340" s="285"/>
      <c r="BI340" s="285"/>
      <c r="BS340" s="285"/>
      <c r="CC340" s="285"/>
      <c r="CM340" s="285"/>
      <c r="CW340" s="285"/>
      <c r="DG340" s="285"/>
      <c r="DQ340" s="285"/>
      <c r="EA340" s="285"/>
      <c r="EK340" s="285"/>
      <c r="EU340" s="285"/>
      <c r="FE340" s="285"/>
      <c r="FO340" s="285"/>
      <c r="FY340" s="285"/>
      <c r="GI340" s="285"/>
      <c r="GS340" s="285"/>
      <c r="HC340" s="285"/>
      <c r="HM340" s="285"/>
      <c r="HW340" s="285"/>
    </row>
    <row r="341" s="3" customFormat="true" x14ac:dyDescent="0.25">
      <c r="A341" s="285"/>
      <c r="K341" s="285"/>
      <c r="U341" s="285"/>
      <c r="AE341" s="285"/>
      <c r="AO341" s="285"/>
      <c r="AY341" s="285"/>
      <c r="AZ341" s="285"/>
      <c r="BI341" s="285"/>
      <c r="BS341" s="285"/>
      <c r="CC341" s="285"/>
      <c r="CM341" s="285"/>
      <c r="CW341" s="285"/>
      <c r="DG341" s="285"/>
      <c r="DQ341" s="285"/>
      <c r="EA341" s="285"/>
      <c r="EK341" s="285"/>
      <c r="EU341" s="285"/>
      <c r="FE341" s="285"/>
      <c r="FO341" s="285"/>
      <c r="FY341" s="285"/>
      <c r="GI341" s="285"/>
      <c r="GS341" s="285"/>
      <c r="HC341" s="285"/>
      <c r="HM341" s="285"/>
      <c r="HW341" s="285"/>
    </row>
    <row r="342" s="3" customFormat="true" x14ac:dyDescent="0.25">
      <c r="A342" s="285"/>
      <c r="K342" s="285"/>
      <c r="U342" s="285"/>
      <c r="AE342" s="285"/>
      <c r="AO342" s="285"/>
      <c r="AY342" s="285"/>
      <c r="AZ342" s="285"/>
      <c r="BI342" s="285"/>
      <c r="BS342" s="285"/>
      <c r="CC342" s="285"/>
      <c r="CM342" s="285"/>
      <c r="CW342" s="285"/>
      <c r="DG342" s="285"/>
      <c r="DQ342" s="285"/>
      <c r="EA342" s="285"/>
      <c r="EK342" s="285"/>
      <c r="EU342" s="285"/>
      <c r="FE342" s="285"/>
      <c r="FO342" s="285"/>
      <c r="FY342" s="285"/>
      <c r="GI342" s="285"/>
      <c r="GS342" s="285"/>
      <c r="HC342" s="285"/>
      <c r="HM342" s="285"/>
      <c r="HW342" s="285"/>
    </row>
    <row r="343" s="3" customFormat="true" x14ac:dyDescent="0.25">
      <c r="A343" s="285"/>
      <c r="K343" s="285"/>
      <c r="U343" s="285"/>
      <c r="AE343" s="285"/>
      <c r="AO343" s="285"/>
      <c r="AY343" s="285"/>
      <c r="AZ343" s="285"/>
      <c r="BI343" s="285"/>
      <c r="BS343" s="285"/>
      <c r="CC343" s="285"/>
      <c r="CM343" s="285"/>
      <c r="CW343" s="285"/>
      <c r="DG343" s="285"/>
      <c r="DQ343" s="285"/>
      <c r="EA343" s="285"/>
      <c r="EK343" s="285"/>
      <c r="EU343" s="285"/>
      <c r="FE343" s="285"/>
      <c r="FO343" s="285"/>
      <c r="FY343" s="285"/>
      <c r="GI343" s="285"/>
      <c r="GS343" s="285"/>
      <c r="HC343" s="285"/>
      <c r="HM343" s="285"/>
      <c r="HW343" s="285"/>
    </row>
    <row r="344" s="3" customFormat="true" x14ac:dyDescent="0.25">
      <c r="A344" s="285"/>
      <c r="K344" s="285"/>
      <c r="U344" s="285"/>
      <c r="AE344" s="285"/>
      <c r="AO344" s="285"/>
      <c r="AY344" s="285"/>
      <c r="AZ344" s="285"/>
      <c r="BI344" s="285"/>
      <c r="BS344" s="285"/>
      <c r="CC344" s="285"/>
      <c r="CM344" s="285"/>
      <c r="CW344" s="285"/>
      <c r="DG344" s="285"/>
      <c r="DQ344" s="285"/>
      <c r="EA344" s="285"/>
      <c r="EK344" s="285"/>
      <c r="EU344" s="285"/>
      <c r="FE344" s="285"/>
      <c r="FO344" s="285"/>
      <c r="FY344" s="285"/>
      <c r="GI344" s="285"/>
      <c r="GS344" s="285"/>
      <c r="HC344" s="285"/>
      <c r="HM344" s="285"/>
      <c r="HW344" s="285"/>
    </row>
    <row r="345" s="3" customFormat="true" x14ac:dyDescent="0.25">
      <c r="A345" s="285"/>
      <c r="K345" s="285"/>
      <c r="U345" s="285"/>
      <c r="AE345" s="285"/>
      <c r="AO345" s="285"/>
      <c r="AY345" s="285"/>
      <c r="AZ345" s="285"/>
      <c r="BI345" s="285"/>
      <c r="BS345" s="285"/>
      <c r="CC345" s="285"/>
      <c r="CM345" s="285"/>
      <c r="CW345" s="285"/>
      <c r="DG345" s="285"/>
      <c r="DQ345" s="285"/>
      <c r="EA345" s="285"/>
      <c r="EK345" s="285"/>
      <c r="EU345" s="285"/>
      <c r="FE345" s="285"/>
      <c r="FO345" s="285"/>
      <c r="FY345" s="285"/>
      <c r="GI345" s="285"/>
      <c r="GS345" s="285"/>
      <c r="HC345" s="285"/>
      <c r="HM345" s="285"/>
      <c r="HW345" s="285"/>
    </row>
    <row r="346" s="3" customFormat="true" x14ac:dyDescent="0.25">
      <c r="A346" s="285"/>
      <c r="K346" s="285"/>
      <c r="U346" s="285"/>
      <c r="AE346" s="285"/>
      <c r="AO346" s="285"/>
      <c r="AY346" s="285"/>
      <c r="AZ346" s="285"/>
      <c r="BI346" s="285"/>
      <c r="BS346" s="285"/>
      <c r="CC346" s="285"/>
      <c r="CM346" s="285"/>
      <c r="CW346" s="285"/>
      <c r="DG346" s="285"/>
      <c r="DQ346" s="285"/>
      <c r="EA346" s="285"/>
      <c r="EK346" s="285"/>
      <c r="EU346" s="285"/>
      <c r="FE346" s="285"/>
      <c r="FO346" s="285"/>
      <c r="FY346" s="285"/>
      <c r="GI346" s="285"/>
      <c r="GS346" s="285"/>
      <c r="HC346" s="285"/>
      <c r="HM346" s="285"/>
      <c r="HW346" s="285"/>
    </row>
    <row r="347" s="3" customFormat="true" x14ac:dyDescent="0.25">
      <c r="A347" s="285"/>
      <c r="K347" s="285"/>
      <c r="U347" s="285"/>
      <c r="AE347" s="285"/>
      <c r="AO347" s="285"/>
      <c r="AY347" s="285"/>
      <c r="AZ347" s="285"/>
      <c r="BI347" s="285"/>
      <c r="BS347" s="285"/>
      <c r="CC347" s="285"/>
      <c r="CM347" s="285"/>
      <c r="CW347" s="285"/>
      <c r="DG347" s="285"/>
      <c r="DQ347" s="285"/>
      <c r="EA347" s="285"/>
      <c r="EK347" s="285"/>
      <c r="EU347" s="285"/>
      <c r="FE347" s="285"/>
      <c r="FO347" s="285"/>
      <c r="FY347" s="285"/>
      <c r="GI347" s="285"/>
      <c r="GS347" s="285"/>
      <c r="HC347" s="285"/>
      <c r="HM347" s="285"/>
      <c r="HW347" s="285"/>
    </row>
    <row r="348" s="3" customFormat="true" x14ac:dyDescent="0.25">
      <c r="A348" s="285"/>
      <c r="K348" s="285"/>
      <c r="U348" s="285"/>
      <c r="AE348" s="285"/>
      <c r="AO348" s="285"/>
      <c r="AY348" s="285"/>
      <c r="AZ348" s="285"/>
      <c r="BI348" s="285"/>
      <c r="BS348" s="285"/>
      <c r="CC348" s="285"/>
      <c r="CM348" s="285"/>
      <c r="CW348" s="285"/>
      <c r="DG348" s="285"/>
      <c r="DQ348" s="285"/>
      <c r="EA348" s="285"/>
      <c r="EK348" s="285"/>
      <c r="EU348" s="285"/>
      <c r="FE348" s="285"/>
      <c r="FO348" s="285"/>
      <c r="FY348" s="285"/>
      <c r="GI348" s="285"/>
      <c r="GS348" s="285"/>
      <c r="HC348" s="285"/>
      <c r="HM348" s="285"/>
      <c r="HW348" s="285"/>
    </row>
    <row r="349" s="3" customFormat="true" x14ac:dyDescent="0.25">
      <c r="A349" s="285"/>
      <c r="K349" s="285"/>
      <c r="U349" s="285"/>
      <c r="AE349" s="285"/>
      <c r="AO349" s="285"/>
      <c r="AY349" s="285"/>
      <c r="AZ349" s="285"/>
      <c r="BI349" s="285"/>
      <c r="BS349" s="285"/>
      <c r="CC349" s="285"/>
      <c r="CM349" s="285"/>
      <c r="CW349" s="285"/>
      <c r="DG349" s="285"/>
      <c r="DQ349" s="285"/>
      <c r="EA349" s="285"/>
      <c r="EK349" s="285"/>
      <c r="EU349" s="285"/>
      <c r="FE349" s="285"/>
      <c r="FO349" s="285"/>
      <c r="FY349" s="285"/>
      <c r="GI349" s="285"/>
      <c r="GS349" s="285"/>
      <c r="HC349" s="285"/>
      <c r="HM349" s="285"/>
      <c r="HW349" s="285"/>
    </row>
    <row r="350" s="3" customFormat="true" x14ac:dyDescent="0.25">
      <c r="A350" s="285"/>
      <c r="K350" s="285"/>
      <c r="U350" s="285"/>
      <c r="AE350" s="285"/>
      <c r="AO350" s="285"/>
      <c r="AY350" s="285"/>
      <c r="AZ350" s="285"/>
      <c r="BI350" s="285"/>
      <c r="BS350" s="285"/>
      <c r="CC350" s="285"/>
      <c r="CM350" s="285"/>
      <c r="CW350" s="285"/>
      <c r="DG350" s="285"/>
      <c r="DQ350" s="285"/>
      <c r="EA350" s="285"/>
      <c r="EK350" s="285"/>
      <c r="EU350" s="285"/>
      <c r="FE350" s="285"/>
      <c r="FO350" s="285"/>
      <c r="FY350" s="285"/>
      <c r="GI350" s="285"/>
      <c r="GS350" s="285"/>
      <c r="HC350" s="285"/>
      <c r="HM350" s="285"/>
      <c r="HW350" s="285"/>
    </row>
    <row r="351" s="3" customFormat="true" x14ac:dyDescent="0.25">
      <c r="A351" s="285"/>
      <c r="K351" s="285"/>
      <c r="U351" s="285"/>
      <c r="AE351" s="285"/>
      <c r="AO351" s="285"/>
      <c r="AY351" s="285"/>
      <c r="AZ351" s="285"/>
      <c r="BI351" s="285"/>
      <c r="BS351" s="285"/>
      <c r="CC351" s="285"/>
      <c r="CM351" s="285"/>
      <c r="CW351" s="285"/>
      <c r="DG351" s="285"/>
      <c r="DQ351" s="285"/>
      <c r="EA351" s="285"/>
      <c r="EK351" s="285"/>
      <c r="EU351" s="285"/>
      <c r="FE351" s="285"/>
      <c r="FO351" s="285"/>
      <c r="FY351" s="285"/>
      <c r="GI351" s="285"/>
      <c r="GS351" s="285"/>
      <c r="HC351" s="285"/>
      <c r="HM351" s="285"/>
      <c r="HW351" s="285"/>
    </row>
    <row r="352" s="3" customFormat="true" x14ac:dyDescent="0.25">
      <c r="A352" s="285"/>
      <c r="K352" s="285"/>
      <c r="U352" s="285"/>
      <c r="AE352" s="285"/>
      <c r="AO352" s="285"/>
      <c r="AY352" s="285"/>
      <c r="AZ352" s="285"/>
      <c r="BI352" s="285"/>
      <c r="BS352" s="285"/>
      <c r="CC352" s="285"/>
      <c r="CM352" s="285"/>
      <c r="CW352" s="285"/>
      <c r="DG352" s="285"/>
      <c r="DQ352" s="285"/>
      <c r="EA352" s="285"/>
      <c r="EK352" s="285"/>
      <c r="EU352" s="285"/>
      <c r="FE352" s="285"/>
      <c r="FO352" s="285"/>
      <c r="FY352" s="285"/>
      <c r="GI352" s="285"/>
      <c r="GS352" s="285"/>
      <c r="HC352" s="285"/>
      <c r="HM352" s="285"/>
      <c r="HW352" s="285"/>
    </row>
    <row r="353" s="3" customFormat="true" x14ac:dyDescent="0.25">
      <c r="A353" s="285"/>
      <c r="K353" s="285"/>
      <c r="U353" s="285"/>
      <c r="AE353" s="285"/>
      <c r="AO353" s="285"/>
      <c r="AY353" s="285"/>
      <c r="AZ353" s="285"/>
      <c r="BI353" s="285"/>
      <c r="BS353" s="285"/>
      <c r="CC353" s="285"/>
      <c r="CM353" s="285"/>
      <c r="CW353" s="285"/>
      <c r="DG353" s="285"/>
      <c r="DQ353" s="285"/>
      <c r="EA353" s="285"/>
      <c r="EK353" s="285"/>
      <c r="EU353" s="285"/>
      <c r="FE353" s="285"/>
      <c r="FO353" s="285"/>
      <c r="FY353" s="285"/>
      <c r="GI353" s="285"/>
      <c r="GS353" s="285"/>
      <c r="HC353" s="285"/>
      <c r="HM353" s="285"/>
      <c r="HW353" s="285"/>
    </row>
    <row r="354" s="3" customFormat="true" x14ac:dyDescent="0.25">
      <c r="A354" s="285"/>
      <c r="K354" s="285"/>
      <c r="U354" s="285"/>
      <c r="AE354" s="285"/>
      <c r="AO354" s="285"/>
      <c r="AY354" s="285"/>
      <c r="AZ354" s="285"/>
      <c r="BI354" s="285"/>
      <c r="BS354" s="285"/>
      <c r="CC354" s="285"/>
      <c r="CM354" s="285"/>
      <c r="CW354" s="285"/>
      <c r="DG354" s="285"/>
      <c r="DQ354" s="285"/>
      <c r="EA354" s="285"/>
      <c r="EK354" s="285"/>
      <c r="EU354" s="285"/>
      <c r="FE354" s="285"/>
      <c r="FO354" s="285"/>
      <c r="FY354" s="285"/>
      <c r="GI354" s="285"/>
      <c r="GS354" s="285"/>
      <c r="HC354" s="285"/>
      <c r="HM354" s="285"/>
      <c r="HW354" s="285"/>
    </row>
    <row r="355" s="3" customFormat="true" x14ac:dyDescent="0.25">
      <c r="A355" s="285"/>
      <c r="K355" s="285"/>
      <c r="U355" s="285"/>
      <c r="AE355" s="285"/>
      <c r="AO355" s="285"/>
      <c r="AY355" s="285"/>
      <c r="AZ355" s="285"/>
      <c r="BI355" s="285"/>
      <c r="BS355" s="285"/>
      <c r="CC355" s="285"/>
      <c r="CM355" s="285"/>
      <c r="CW355" s="285"/>
      <c r="DG355" s="285"/>
      <c r="DQ355" s="285"/>
      <c r="EA355" s="285"/>
      <c r="EK355" s="285"/>
      <c r="EU355" s="285"/>
      <c r="FE355" s="285"/>
      <c r="FO355" s="285"/>
      <c r="FY355" s="285"/>
      <c r="GI355" s="285"/>
      <c r="GS355" s="285"/>
      <c r="HC355" s="285"/>
      <c r="HM355" s="285"/>
      <c r="HW355" s="285"/>
    </row>
    <row r="356" s="3" customFormat="true" x14ac:dyDescent="0.25">
      <c r="A356" s="285"/>
      <c r="K356" s="285"/>
      <c r="U356" s="285"/>
      <c r="AE356" s="285"/>
      <c r="AO356" s="285"/>
      <c r="AY356" s="285"/>
      <c r="AZ356" s="285"/>
      <c r="BI356" s="285"/>
      <c r="BS356" s="285"/>
      <c r="CC356" s="285"/>
      <c r="CM356" s="285"/>
      <c r="CW356" s="285"/>
      <c r="DG356" s="285"/>
      <c r="DQ356" s="285"/>
      <c r="EA356" s="285"/>
      <c r="EK356" s="285"/>
      <c r="EU356" s="285"/>
      <c r="FE356" s="285"/>
      <c r="FO356" s="285"/>
      <c r="FY356" s="285"/>
      <c r="GI356" s="285"/>
      <c r="GS356" s="285"/>
      <c r="HC356" s="285"/>
      <c r="HM356" s="285"/>
      <c r="HW356" s="285"/>
    </row>
    <row r="357" s="3" customFormat="true" x14ac:dyDescent="0.25">
      <c r="A357" s="285"/>
      <c r="K357" s="285"/>
      <c r="U357" s="285"/>
      <c r="AE357" s="285"/>
      <c r="AO357" s="285"/>
      <c r="AY357" s="285"/>
      <c r="AZ357" s="285"/>
      <c r="BI357" s="285"/>
      <c r="BS357" s="285"/>
      <c r="CC357" s="285"/>
      <c r="CM357" s="285"/>
      <c r="CW357" s="285"/>
      <c r="DG357" s="285"/>
      <c r="DQ357" s="285"/>
      <c r="EA357" s="285"/>
      <c r="EK357" s="285"/>
      <c r="EU357" s="285"/>
      <c r="FE357" s="285"/>
      <c r="FO357" s="285"/>
      <c r="FY357" s="285"/>
      <c r="GI357" s="285"/>
      <c r="GS357" s="285"/>
      <c r="HC357" s="285"/>
      <c r="HM357" s="285"/>
      <c r="HW357" s="285"/>
    </row>
    <row r="358" s="3" customFormat="true" x14ac:dyDescent="0.25">
      <c r="A358" s="285"/>
      <c r="K358" s="285"/>
      <c r="U358" s="285"/>
      <c r="AE358" s="285"/>
      <c r="AO358" s="285"/>
      <c r="AY358" s="285"/>
      <c r="AZ358" s="285"/>
      <c r="BI358" s="285"/>
      <c r="BS358" s="285"/>
      <c r="CC358" s="285"/>
      <c r="CM358" s="285"/>
      <c r="CW358" s="285"/>
      <c r="DG358" s="285"/>
      <c r="DQ358" s="285"/>
      <c r="EA358" s="285"/>
      <c r="EK358" s="285"/>
      <c r="EU358" s="285"/>
      <c r="FE358" s="285"/>
      <c r="FO358" s="285"/>
      <c r="FY358" s="285"/>
      <c r="GI358" s="285"/>
      <c r="GS358" s="285"/>
      <c r="HC358" s="285"/>
      <c r="HM358" s="285"/>
      <c r="HW358" s="285"/>
    </row>
    <row r="359" s="3" customFormat="true" x14ac:dyDescent="0.25">
      <c r="A359" s="285"/>
      <c r="K359" s="285"/>
      <c r="U359" s="285"/>
      <c r="AE359" s="285"/>
      <c r="AO359" s="285"/>
      <c r="AY359" s="285"/>
      <c r="AZ359" s="285"/>
      <c r="BI359" s="285"/>
      <c r="BS359" s="285"/>
      <c r="CC359" s="285"/>
      <c r="CM359" s="285"/>
      <c r="CW359" s="285"/>
      <c r="DG359" s="285"/>
      <c r="DQ359" s="285"/>
      <c r="EA359" s="285"/>
      <c r="EK359" s="285"/>
      <c r="EU359" s="285"/>
      <c r="FE359" s="285"/>
      <c r="FO359" s="285"/>
      <c r="FY359" s="285"/>
      <c r="GI359" s="285"/>
      <c r="GS359" s="285"/>
      <c r="HC359" s="285"/>
      <c r="HM359" s="285"/>
      <c r="HW359" s="285"/>
    </row>
    <row r="360" s="3" customFormat="true" x14ac:dyDescent="0.25">
      <c r="A360" s="285"/>
      <c r="K360" s="285"/>
      <c r="U360" s="285"/>
      <c r="AE360" s="285"/>
      <c r="AO360" s="285"/>
      <c r="AY360" s="285"/>
      <c r="AZ360" s="285"/>
      <c r="BI360" s="285"/>
      <c r="BS360" s="285"/>
      <c r="CC360" s="285"/>
      <c r="CM360" s="285"/>
      <c r="CW360" s="285"/>
      <c r="DG360" s="285"/>
      <c r="DQ360" s="285"/>
      <c r="EA360" s="285"/>
      <c r="EK360" s="285"/>
      <c r="EU360" s="285"/>
      <c r="FE360" s="285"/>
      <c r="FO360" s="285"/>
      <c r="FY360" s="285"/>
      <c r="GI360" s="285"/>
      <c r="GS360" s="285"/>
      <c r="HC360" s="285"/>
      <c r="HM360" s="285"/>
      <c r="HW360" s="285"/>
    </row>
    <row r="361" s="3" customFormat="true" x14ac:dyDescent="0.25">
      <c r="A361" s="285"/>
      <c r="K361" s="285"/>
      <c r="U361" s="285"/>
      <c r="AE361" s="285"/>
      <c r="AO361" s="285"/>
      <c r="AY361" s="285"/>
      <c r="AZ361" s="285"/>
      <c r="BI361" s="285"/>
      <c r="BS361" s="285"/>
      <c r="CC361" s="285"/>
      <c r="CM361" s="285"/>
      <c r="CW361" s="285"/>
      <c r="DG361" s="285"/>
      <c r="DQ361" s="285"/>
      <c r="EA361" s="285"/>
      <c r="EK361" s="285"/>
      <c r="EU361" s="285"/>
      <c r="FE361" s="285"/>
      <c r="FO361" s="285"/>
      <c r="FY361" s="285"/>
      <c r="GI361" s="285"/>
      <c r="GS361" s="285"/>
      <c r="HC361" s="285"/>
      <c r="HM361" s="285"/>
      <c r="HW361" s="285"/>
    </row>
    <row r="362" s="3" customFormat="true" x14ac:dyDescent="0.25">
      <c r="A362" s="285"/>
      <c r="K362" s="285"/>
      <c r="U362" s="285"/>
      <c r="AE362" s="285"/>
      <c r="AO362" s="285"/>
      <c r="AY362" s="285"/>
      <c r="AZ362" s="285"/>
      <c r="BI362" s="285"/>
      <c r="BS362" s="285"/>
      <c r="CC362" s="285"/>
      <c r="CM362" s="285"/>
      <c r="CW362" s="285"/>
      <c r="DG362" s="285"/>
      <c r="DQ362" s="285"/>
      <c r="EA362" s="285"/>
      <c r="EK362" s="285"/>
      <c r="EU362" s="285"/>
      <c r="FE362" s="285"/>
      <c r="FO362" s="285"/>
      <c r="FY362" s="285"/>
      <c r="GI362" s="285"/>
      <c r="GS362" s="285"/>
      <c r="HC362" s="285"/>
      <c r="HM362" s="285"/>
      <c r="HW362" s="285"/>
    </row>
    <row r="363" s="3" customFormat="true" x14ac:dyDescent="0.25">
      <c r="A363" s="285"/>
      <c r="K363" s="285"/>
      <c r="U363" s="285"/>
      <c r="AE363" s="285"/>
      <c r="AO363" s="285"/>
      <c r="AY363" s="285"/>
      <c r="AZ363" s="285"/>
      <c r="BI363" s="285"/>
      <c r="BS363" s="285"/>
      <c r="CC363" s="285"/>
      <c r="CM363" s="285"/>
      <c r="CW363" s="285"/>
      <c r="DG363" s="285"/>
      <c r="DQ363" s="285"/>
      <c r="EA363" s="285"/>
      <c r="EK363" s="285"/>
      <c r="EU363" s="285"/>
      <c r="FE363" s="285"/>
      <c r="FO363" s="285"/>
      <c r="FY363" s="285"/>
      <c r="GI363" s="285"/>
      <c r="GS363" s="285"/>
      <c r="HC363" s="285"/>
      <c r="HM363" s="285"/>
      <c r="HW363" s="285"/>
    </row>
    <row r="364" s="3" customFormat="true" x14ac:dyDescent="0.25">
      <c r="A364" s="285"/>
      <c r="K364" s="285"/>
      <c r="U364" s="285"/>
      <c r="AE364" s="285"/>
      <c r="AO364" s="285"/>
      <c r="AY364" s="285"/>
      <c r="AZ364" s="285"/>
      <c r="BI364" s="285"/>
      <c r="BS364" s="285"/>
      <c r="CC364" s="285"/>
      <c r="CM364" s="285"/>
      <c r="CW364" s="285"/>
      <c r="DG364" s="285"/>
      <c r="DQ364" s="285"/>
      <c r="EA364" s="285"/>
      <c r="EK364" s="285"/>
      <c r="EU364" s="285"/>
      <c r="FE364" s="285"/>
      <c r="FO364" s="285"/>
      <c r="FY364" s="285"/>
      <c r="GI364" s="285"/>
      <c r="GS364" s="285"/>
      <c r="HC364" s="285"/>
      <c r="HM364" s="285"/>
      <c r="HW364" s="285"/>
    </row>
    <row r="365" s="3" customFormat="true" x14ac:dyDescent="0.25">
      <c r="A365" s="285"/>
      <c r="K365" s="285"/>
      <c r="U365" s="285"/>
      <c r="AE365" s="285"/>
      <c r="AO365" s="285"/>
      <c r="AY365" s="285"/>
      <c r="AZ365" s="285"/>
      <c r="BI365" s="285"/>
      <c r="BS365" s="285"/>
      <c r="CC365" s="285"/>
      <c r="CM365" s="285"/>
      <c r="CW365" s="285"/>
      <c r="DG365" s="285"/>
      <c r="DQ365" s="285"/>
      <c r="EA365" s="285"/>
      <c r="EK365" s="285"/>
      <c r="EU365" s="285"/>
      <c r="FE365" s="285"/>
      <c r="FO365" s="285"/>
      <c r="FY365" s="285"/>
      <c r="GI365" s="285"/>
      <c r="GS365" s="285"/>
      <c r="HC365" s="285"/>
      <c r="HM365" s="285"/>
      <c r="HW365" s="285"/>
    </row>
    <row r="366" s="3" customFormat="true" x14ac:dyDescent="0.25">
      <c r="A366" s="285"/>
      <c r="K366" s="285"/>
      <c r="U366" s="285"/>
      <c r="AE366" s="285"/>
      <c r="AO366" s="285"/>
      <c r="AY366" s="285"/>
      <c r="AZ366" s="285"/>
      <c r="BI366" s="285"/>
      <c r="BS366" s="285"/>
      <c r="CC366" s="285"/>
      <c r="CM366" s="285"/>
      <c r="CW366" s="285"/>
      <c r="DG366" s="285"/>
      <c r="DQ366" s="285"/>
      <c r="EA366" s="285"/>
      <c r="EK366" s="285"/>
      <c r="EU366" s="285"/>
      <c r="FE366" s="285"/>
      <c r="FO366" s="285"/>
      <c r="FY366" s="285"/>
      <c r="GI366" s="285"/>
      <c r="GS366" s="285"/>
      <c r="HC366" s="285"/>
      <c r="HM366" s="285"/>
      <c r="HW366" s="285"/>
    </row>
    <row r="367" s="3" customFormat="true" x14ac:dyDescent="0.25">
      <c r="A367" s="285"/>
      <c r="K367" s="285"/>
      <c r="U367" s="285"/>
      <c r="AE367" s="285"/>
      <c r="AO367" s="285"/>
      <c r="AY367" s="285"/>
      <c r="AZ367" s="285"/>
      <c r="BI367" s="285"/>
      <c r="BS367" s="285"/>
      <c r="CC367" s="285"/>
      <c r="CM367" s="285"/>
      <c r="CW367" s="285"/>
      <c r="DG367" s="285"/>
      <c r="DQ367" s="285"/>
      <c r="EA367" s="285"/>
      <c r="EK367" s="285"/>
      <c r="EU367" s="285"/>
      <c r="FE367" s="285"/>
      <c r="FO367" s="285"/>
      <c r="FY367" s="285"/>
      <c r="GI367" s="285"/>
      <c r="GS367" s="285"/>
      <c r="HC367" s="285"/>
      <c r="HM367" s="285"/>
      <c r="HW367" s="285"/>
    </row>
    <row r="368" s="3" customFormat="true" x14ac:dyDescent="0.25">
      <c r="A368" s="285"/>
      <c r="K368" s="285"/>
      <c r="U368" s="285"/>
      <c r="AE368" s="285"/>
      <c r="AO368" s="285"/>
      <c r="AY368" s="285"/>
      <c r="AZ368" s="285"/>
      <c r="BI368" s="285"/>
      <c r="BS368" s="285"/>
      <c r="CC368" s="285"/>
      <c r="CM368" s="285"/>
      <c r="CW368" s="285"/>
      <c r="DG368" s="285"/>
      <c r="DQ368" s="285"/>
      <c r="EA368" s="285"/>
      <c r="EK368" s="285"/>
      <c r="EU368" s="285"/>
      <c r="FE368" s="285"/>
      <c r="FO368" s="285"/>
      <c r="FY368" s="285"/>
      <c r="GI368" s="285"/>
      <c r="GS368" s="285"/>
      <c r="HC368" s="285"/>
      <c r="HM368" s="285"/>
      <c r="HW368" s="285"/>
    </row>
    <row r="369" s="3" customFormat="true" x14ac:dyDescent="0.25">
      <c r="A369" s="285"/>
      <c r="K369" s="285"/>
      <c r="U369" s="285"/>
      <c r="AE369" s="285"/>
      <c r="AO369" s="285"/>
      <c r="AY369" s="285"/>
      <c r="AZ369" s="285"/>
      <c r="BI369" s="285"/>
      <c r="BS369" s="285"/>
      <c r="CC369" s="285"/>
      <c r="CM369" s="285"/>
      <c r="CW369" s="285"/>
      <c r="DG369" s="285"/>
      <c r="DQ369" s="285"/>
      <c r="EA369" s="285"/>
      <c r="EK369" s="285"/>
      <c r="EU369" s="285"/>
      <c r="FE369" s="285"/>
      <c r="FO369" s="285"/>
      <c r="FY369" s="285"/>
      <c r="GI369" s="285"/>
      <c r="GS369" s="285"/>
      <c r="HC369" s="285"/>
      <c r="HM369" s="285"/>
      <c r="HW369" s="285"/>
    </row>
    <row r="370" s="3" customFormat="true" x14ac:dyDescent="0.25">
      <c r="A370" s="285"/>
      <c r="K370" s="285"/>
      <c r="U370" s="285"/>
      <c r="AE370" s="285"/>
      <c r="AO370" s="285"/>
      <c r="AY370" s="285"/>
      <c r="AZ370" s="285"/>
      <c r="BI370" s="285"/>
      <c r="BS370" s="285"/>
      <c r="CC370" s="285"/>
      <c r="CM370" s="285"/>
      <c r="CW370" s="285"/>
      <c r="DG370" s="285"/>
      <c r="DQ370" s="285"/>
      <c r="EA370" s="285"/>
      <c r="EK370" s="285"/>
      <c r="EU370" s="285"/>
      <c r="FE370" s="285"/>
      <c r="FO370" s="285"/>
      <c r="FY370" s="285"/>
      <c r="GI370" s="285"/>
      <c r="GS370" s="285"/>
      <c r="HC370" s="285"/>
      <c r="HM370" s="285"/>
      <c r="HW370" s="285"/>
    </row>
    <row r="371" s="3" customFormat="true" x14ac:dyDescent="0.25">
      <c r="A371" s="285"/>
      <c r="K371" s="285"/>
      <c r="U371" s="285"/>
      <c r="AE371" s="285"/>
      <c r="AO371" s="285"/>
      <c r="AY371" s="285"/>
      <c r="AZ371" s="285"/>
      <c r="BI371" s="285"/>
      <c r="BS371" s="285"/>
      <c r="CC371" s="285"/>
      <c r="CM371" s="285"/>
      <c r="CW371" s="285"/>
      <c r="DG371" s="285"/>
      <c r="DQ371" s="285"/>
      <c r="EA371" s="285"/>
      <c r="EK371" s="285"/>
      <c r="EU371" s="285"/>
      <c r="FE371" s="285"/>
      <c r="FO371" s="285"/>
      <c r="FY371" s="285"/>
      <c r="GI371" s="285"/>
      <c r="GS371" s="285"/>
      <c r="HC371" s="285"/>
      <c r="HM371" s="285"/>
      <c r="HW371" s="285"/>
    </row>
    <row r="372" s="3" customFormat="true" x14ac:dyDescent="0.25">
      <c r="A372" s="285"/>
      <c r="K372" s="285"/>
      <c r="U372" s="285"/>
      <c r="AE372" s="285"/>
      <c r="AO372" s="285"/>
      <c r="AY372" s="285"/>
      <c r="AZ372" s="285"/>
      <c r="BI372" s="285"/>
      <c r="BS372" s="285"/>
      <c r="CC372" s="285"/>
      <c r="CM372" s="285"/>
      <c r="CW372" s="285"/>
      <c r="DG372" s="285"/>
      <c r="DQ372" s="285"/>
      <c r="EA372" s="285"/>
      <c r="EK372" s="285"/>
      <c r="EU372" s="285"/>
      <c r="FE372" s="285"/>
      <c r="FO372" s="285"/>
      <c r="FY372" s="285"/>
      <c r="GI372" s="285"/>
      <c r="GS372" s="285"/>
      <c r="HC372" s="285"/>
      <c r="HM372" s="285"/>
      <c r="HW372" s="285"/>
    </row>
    <row r="373" s="3" customFormat="true" x14ac:dyDescent="0.25">
      <c r="A373" s="285"/>
      <c r="K373" s="285"/>
      <c r="U373" s="285"/>
      <c r="AE373" s="285"/>
      <c r="AO373" s="285"/>
      <c r="AY373" s="285"/>
      <c r="AZ373" s="285"/>
      <c r="BI373" s="285"/>
      <c r="BS373" s="285"/>
      <c r="CC373" s="285"/>
      <c r="CM373" s="285"/>
      <c r="CW373" s="285"/>
      <c r="DG373" s="285"/>
      <c r="DQ373" s="285"/>
      <c r="EA373" s="285"/>
      <c r="EK373" s="285"/>
      <c r="EU373" s="285"/>
      <c r="FE373" s="285"/>
      <c r="FO373" s="285"/>
      <c r="FY373" s="285"/>
      <c r="GI373" s="285"/>
      <c r="GS373" s="285"/>
      <c r="HC373" s="285"/>
      <c r="HM373" s="285"/>
      <c r="HW373" s="285"/>
    </row>
    <row r="374" s="3" customFormat="true" x14ac:dyDescent="0.25">
      <c r="A374" s="285"/>
      <c r="K374" s="285"/>
      <c r="U374" s="285"/>
      <c r="AE374" s="285"/>
      <c r="AO374" s="285"/>
      <c r="AY374" s="285"/>
      <c r="AZ374" s="285"/>
      <c r="BI374" s="285"/>
      <c r="BS374" s="285"/>
      <c r="CC374" s="285"/>
      <c r="CM374" s="285"/>
      <c r="CW374" s="285"/>
      <c r="DG374" s="285"/>
      <c r="DQ374" s="285"/>
      <c r="EA374" s="285"/>
      <c r="EK374" s="285"/>
      <c r="EU374" s="285"/>
      <c r="FE374" s="285"/>
      <c r="FO374" s="285"/>
      <c r="FY374" s="285"/>
      <c r="GI374" s="285"/>
      <c r="GS374" s="285"/>
      <c r="HC374" s="285"/>
      <c r="HM374" s="285"/>
      <c r="HW374" s="285"/>
    </row>
    <row r="375" s="3" customFormat="true" x14ac:dyDescent="0.25">
      <c r="A375" s="285"/>
      <c r="K375" s="285"/>
      <c r="U375" s="285"/>
      <c r="AE375" s="285"/>
      <c r="AO375" s="285"/>
      <c r="AY375" s="285"/>
      <c r="AZ375" s="285"/>
      <c r="BI375" s="285"/>
      <c r="BS375" s="285"/>
      <c r="CC375" s="285"/>
      <c r="CM375" s="285"/>
      <c r="CW375" s="285"/>
      <c r="DG375" s="285"/>
      <c r="DQ375" s="285"/>
      <c r="EA375" s="285"/>
      <c r="EK375" s="285"/>
      <c r="EU375" s="285"/>
      <c r="FE375" s="285"/>
      <c r="FO375" s="285"/>
      <c r="FY375" s="285"/>
      <c r="GI375" s="285"/>
      <c r="GS375" s="285"/>
      <c r="HC375" s="285"/>
      <c r="HM375" s="285"/>
      <c r="HW375" s="285"/>
    </row>
    <row r="376" s="3" customFormat="true" x14ac:dyDescent="0.25">
      <c r="A376" s="285"/>
      <c r="K376" s="285"/>
      <c r="U376" s="285"/>
      <c r="AE376" s="285"/>
      <c r="AO376" s="285"/>
      <c r="AY376" s="285"/>
      <c r="AZ376" s="285"/>
      <c r="BI376" s="285"/>
      <c r="BS376" s="285"/>
      <c r="CC376" s="285"/>
      <c r="CM376" s="285"/>
      <c r="CW376" s="285"/>
      <c r="DG376" s="285"/>
      <c r="DQ376" s="285"/>
      <c r="EA376" s="285"/>
      <c r="EK376" s="285"/>
      <c r="EU376" s="285"/>
      <c r="FE376" s="285"/>
      <c r="FO376" s="285"/>
      <c r="FY376" s="285"/>
      <c r="GI376" s="285"/>
      <c r="GS376" s="285"/>
      <c r="HC376" s="285"/>
      <c r="HM376" s="285"/>
      <c r="HW376" s="285"/>
    </row>
    <row r="377" s="3" customFormat="true" x14ac:dyDescent="0.25">
      <c r="A377" s="285"/>
      <c r="K377" s="285"/>
      <c r="U377" s="285"/>
      <c r="AE377" s="285"/>
      <c r="AO377" s="285"/>
      <c r="AY377" s="285"/>
      <c r="AZ377" s="285"/>
      <c r="BI377" s="285"/>
      <c r="BS377" s="285"/>
      <c r="CC377" s="285"/>
      <c r="CM377" s="285"/>
      <c r="CW377" s="285"/>
      <c r="DG377" s="285"/>
      <c r="DQ377" s="285"/>
      <c r="EA377" s="285"/>
      <c r="EK377" s="285"/>
      <c r="EU377" s="285"/>
      <c r="FE377" s="285"/>
      <c r="FO377" s="285"/>
      <c r="FY377" s="285"/>
      <c r="GI377" s="285"/>
      <c r="GS377" s="285"/>
      <c r="HC377" s="285"/>
      <c r="HM377" s="285"/>
      <c r="HW377" s="285"/>
    </row>
    <row r="378" s="3" customFormat="true" x14ac:dyDescent="0.25">
      <c r="A378" s="285"/>
      <c r="K378" s="285"/>
      <c r="U378" s="285"/>
      <c r="AE378" s="285"/>
      <c r="AO378" s="285"/>
      <c r="AY378" s="285"/>
      <c r="AZ378" s="285"/>
      <c r="BI378" s="285"/>
      <c r="BS378" s="285"/>
      <c r="CC378" s="285"/>
      <c r="CM378" s="285"/>
      <c r="CW378" s="285"/>
      <c r="DG378" s="285"/>
      <c r="DQ378" s="285"/>
      <c r="EA378" s="285"/>
      <c r="EK378" s="285"/>
      <c r="EU378" s="285"/>
      <c r="FE378" s="285"/>
      <c r="FO378" s="285"/>
      <c r="FY378" s="285"/>
      <c r="GI378" s="285"/>
      <c r="GS378" s="285"/>
      <c r="HC378" s="285"/>
      <c r="HM378" s="285"/>
      <c r="HW378" s="285"/>
    </row>
    <row r="379" s="3" customFormat="true" x14ac:dyDescent="0.25">
      <c r="A379" s="285"/>
      <c r="K379" s="285"/>
      <c r="U379" s="285"/>
      <c r="AE379" s="285"/>
      <c r="AO379" s="285"/>
      <c r="AY379" s="285"/>
      <c r="AZ379" s="285"/>
      <c r="BI379" s="285"/>
      <c r="BS379" s="285"/>
      <c r="CC379" s="285"/>
      <c r="CM379" s="285"/>
      <c r="CW379" s="285"/>
      <c r="DG379" s="285"/>
      <c r="DQ379" s="285"/>
      <c r="EA379" s="285"/>
      <c r="EK379" s="285"/>
      <c r="EU379" s="285"/>
      <c r="FE379" s="285"/>
      <c r="FO379" s="285"/>
      <c r="FY379" s="285"/>
      <c r="GI379" s="285"/>
      <c r="GS379" s="285"/>
      <c r="HC379" s="285"/>
      <c r="HM379" s="285"/>
      <c r="HW379" s="285"/>
    </row>
    <row r="380" s="3" customFormat="true" x14ac:dyDescent="0.25">
      <c r="A380" s="285"/>
      <c r="K380" s="285"/>
      <c r="U380" s="285"/>
      <c r="AE380" s="285"/>
      <c r="AO380" s="285"/>
      <c r="AY380" s="285"/>
      <c r="AZ380" s="285"/>
      <c r="BI380" s="285"/>
      <c r="BS380" s="285"/>
      <c r="CC380" s="285"/>
      <c r="CM380" s="285"/>
      <c r="CW380" s="285"/>
      <c r="DG380" s="285"/>
      <c r="DQ380" s="285"/>
      <c r="EA380" s="285"/>
      <c r="EK380" s="285"/>
      <c r="EU380" s="285"/>
      <c r="FE380" s="285"/>
      <c r="FO380" s="285"/>
      <c r="FY380" s="285"/>
      <c r="GI380" s="285"/>
      <c r="GS380" s="285"/>
      <c r="HC380" s="285"/>
      <c r="HM380" s="285"/>
      <c r="HW380" s="285"/>
    </row>
    <row r="381" s="3" customFormat="true" x14ac:dyDescent="0.25">
      <c r="A381" s="285"/>
      <c r="K381" s="285"/>
      <c r="U381" s="285"/>
      <c r="AE381" s="285"/>
      <c r="AO381" s="285"/>
      <c r="AY381" s="285"/>
      <c r="AZ381" s="285"/>
      <c r="BI381" s="285"/>
      <c r="BS381" s="285"/>
      <c r="CC381" s="285"/>
      <c r="CM381" s="285"/>
      <c r="CW381" s="285"/>
      <c r="DG381" s="285"/>
      <c r="DQ381" s="285"/>
      <c r="EA381" s="285"/>
      <c r="EK381" s="285"/>
      <c r="EU381" s="285"/>
      <c r="FE381" s="285"/>
      <c r="FO381" s="285"/>
      <c r="FY381" s="285"/>
      <c r="GI381" s="285"/>
      <c r="GS381" s="285"/>
      <c r="HC381" s="285"/>
      <c r="HM381" s="285"/>
      <c r="HW381" s="285"/>
    </row>
    <row r="382" s="3" customFormat="true" x14ac:dyDescent="0.25">
      <c r="A382" s="285"/>
      <c r="K382" s="285"/>
      <c r="U382" s="285"/>
      <c r="AE382" s="285"/>
      <c r="AO382" s="285"/>
      <c r="AY382" s="285"/>
      <c r="AZ382" s="285"/>
      <c r="BI382" s="285"/>
      <c r="BS382" s="285"/>
      <c r="CC382" s="285"/>
      <c r="CM382" s="285"/>
      <c r="CW382" s="285"/>
      <c r="DG382" s="285"/>
      <c r="DQ382" s="285"/>
      <c r="EA382" s="285"/>
      <c r="EK382" s="285"/>
      <c r="EU382" s="285"/>
      <c r="FE382" s="285"/>
      <c r="FO382" s="285"/>
      <c r="FY382" s="285"/>
      <c r="GI382" s="285"/>
      <c r="GS382" s="285"/>
      <c r="HC382" s="285"/>
      <c r="HM382" s="285"/>
      <c r="HW382" s="285"/>
    </row>
    <row r="383" s="3" customFormat="true" x14ac:dyDescent="0.25">
      <c r="A383" s="285"/>
      <c r="K383" s="285"/>
      <c r="U383" s="285"/>
      <c r="AE383" s="285"/>
      <c r="AO383" s="285"/>
      <c r="AY383" s="285"/>
      <c r="AZ383" s="285"/>
      <c r="BI383" s="285"/>
      <c r="BS383" s="285"/>
      <c r="CC383" s="285"/>
      <c r="CM383" s="285"/>
      <c r="CW383" s="285"/>
      <c r="DG383" s="285"/>
      <c r="DQ383" s="285"/>
      <c r="EA383" s="285"/>
      <c r="EK383" s="285"/>
      <c r="EU383" s="285"/>
      <c r="FE383" s="285"/>
      <c r="FO383" s="285"/>
      <c r="FY383" s="285"/>
      <c r="GI383" s="285"/>
      <c r="GS383" s="285"/>
      <c r="HC383" s="285"/>
      <c r="HM383" s="285"/>
      <c r="HW383" s="285"/>
    </row>
    <row r="384" s="3" customFormat="true" x14ac:dyDescent="0.25">
      <c r="A384" s="285"/>
      <c r="K384" s="285"/>
      <c r="U384" s="285"/>
      <c r="AE384" s="285"/>
      <c r="AO384" s="285"/>
      <c r="AY384" s="285"/>
      <c r="AZ384" s="285"/>
      <c r="BI384" s="285"/>
      <c r="BS384" s="285"/>
      <c r="CC384" s="285"/>
      <c r="CM384" s="285"/>
      <c r="CW384" s="285"/>
      <c r="DG384" s="285"/>
      <c r="DQ384" s="285"/>
      <c r="EA384" s="285"/>
      <c r="EK384" s="285"/>
      <c r="EU384" s="285"/>
      <c r="FE384" s="285"/>
      <c r="FO384" s="285"/>
      <c r="FY384" s="285"/>
      <c r="GI384" s="285"/>
      <c r="GS384" s="285"/>
      <c r="HC384" s="285"/>
      <c r="HM384" s="285"/>
      <c r="HW384" s="285"/>
    </row>
    <row r="385" s="3" customFormat="true" x14ac:dyDescent="0.25">
      <c r="A385" s="285"/>
      <c r="K385" s="285"/>
      <c r="U385" s="285"/>
      <c r="AE385" s="285"/>
      <c r="AO385" s="285"/>
      <c r="AY385" s="285"/>
      <c r="AZ385" s="285"/>
      <c r="BI385" s="285"/>
      <c r="BS385" s="285"/>
      <c r="CC385" s="285"/>
      <c r="CM385" s="285"/>
      <c r="CW385" s="285"/>
      <c r="DG385" s="285"/>
      <c r="DQ385" s="285"/>
      <c r="EA385" s="285"/>
      <c r="EK385" s="285"/>
      <c r="EU385" s="285"/>
      <c r="FE385" s="285"/>
      <c r="FO385" s="285"/>
      <c r="FY385" s="285"/>
      <c r="GI385" s="285"/>
      <c r="GS385" s="285"/>
      <c r="HC385" s="285"/>
      <c r="HM385" s="285"/>
      <c r="HW385" s="285"/>
    </row>
    <row r="386" s="3" customFormat="true" x14ac:dyDescent="0.25">
      <c r="A386" s="285"/>
      <c r="K386" s="285"/>
      <c r="U386" s="285"/>
      <c r="AE386" s="285"/>
      <c r="AO386" s="285"/>
      <c r="AY386" s="285"/>
      <c r="AZ386" s="285"/>
      <c r="BI386" s="285"/>
      <c r="BS386" s="285"/>
      <c r="CC386" s="285"/>
      <c r="CM386" s="285"/>
      <c r="CW386" s="285"/>
      <c r="DG386" s="285"/>
      <c r="DQ386" s="285"/>
      <c r="EA386" s="285"/>
      <c r="EK386" s="285"/>
      <c r="EU386" s="285"/>
      <c r="FE386" s="285"/>
      <c r="FO386" s="285"/>
      <c r="FY386" s="285"/>
      <c r="GI386" s="285"/>
      <c r="GS386" s="285"/>
      <c r="HC386" s="285"/>
      <c r="HM386" s="285"/>
      <c r="HW386" s="285"/>
    </row>
    <row r="387" s="3" customFormat="true" x14ac:dyDescent="0.25">
      <c r="A387" s="285"/>
      <c r="K387" s="285"/>
      <c r="U387" s="285"/>
      <c r="AE387" s="285"/>
      <c r="AO387" s="285"/>
      <c r="AY387" s="285"/>
      <c r="AZ387" s="285"/>
      <c r="BI387" s="285"/>
      <c r="BS387" s="285"/>
      <c r="CC387" s="285"/>
      <c r="CM387" s="285"/>
      <c r="CW387" s="285"/>
      <c r="DG387" s="285"/>
      <c r="DQ387" s="285"/>
      <c r="EA387" s="285"/>
      <c r="EK387" s="285"/>
      <c r="EU387" s="285"/>
      <c r="FE387" s="285"/>
      <c r="FO387" s="285"/>
      <c r="FY387" s="285"/>
      <c r="GI387" s="285"/>
      <c r="GS387" s="285"/>
      <c r="HC387" s="285"/>
      <c r="HM387" s="285"/>
      <c r="HW387" s="285"/>
    </row>
    <row r="388" s="3" customFormat="true" x14ac:dyDescent="0.25">
      <c r="A388" s="285"/>
      <c r="K388" s="285"/>
      <c r="U388" s="285"/>
      <c r="AE388" s="285"/>
      <c r="AO388" s="285"/>
      <c r="AY388" s="285"/>
      <c r="AZ388" s="285"/>
      <c r="BI388" s="285"/>
      <c r="BS388" s="285"/>
      <c r="CC388" s="285"/>
      <c r="CM388" s="285"/>
      <c r="CW388" s="285"/>
      <c r="DG388" s="285"/>
      <c r="DQ388" s="285"/>
      <c r="EA388" s="285"/>
      <c r="EK388" s="285"/>
      <c r="EU388" s="285"/>
      <c r="FE388" s="285"/>
      <c r="FO388" s="285"/>
      <c r="FY388" s="285"/>
      <c r="GI388" s="285"/>
      <c r="GS388" s="285"/>
      <c r="HC388" s="285"/>
      <c r="HM388" s="285"/>
      <c r="HW388" s="285"/>
    </row>
    <row r="389" s="3" customFormat="true" x14ac:dyDescent="0.25">
      <c r="A389" s="285"/>
      <c r="K389" s="285"/>
      <c r="U389" s="285"/>
      <c r="AE389" s="285"/>
      <c r="AO389" s="285"/>
      <c r="AY389" s="285"/>
      <c r="AZ389" s="285"/>
      <c r="BI389" s="285"/>
      <c r="BS389" s="285"/>
      <c r="CC389" s="285"/>
      <c r="CM389" s="285"/>
      <c r="CW389" s="285"/>
      <c r="DG389" s="285"/>
      <c r="DQ389" s="285"/>
      <c r="EA389" s="285"/>
      <c r="EK389" s="285"/>
      <c r="EU389" s="285"/>
      <c r="FE389" s="285"/>
      <c r="FO389" s="285"/>
      <c r="FY389" s="285"/>
      <c r="GI389" s="285"/>
      <c r="GS389" s="285"/>
      <c r="HC389" s="285"/>
      <c r="HM389" s="285"/>
      <c r="HW389" s="285"/>
    </row>
    <row r="390" s="3" customFormat="true" x14ac:dyDescent="0.25">
      <c r="A390" s="285"/>
      <c r="K390" s="285"/>
      <c r="U390" s="285"/>
      <c r="AE390" s="285"/>
      <c r="AO390" s="285"/>
      <c r="AY390" s="285"/>
      <c r="AZ390" s="285"/>
      <c r="BI390" s="285"/>
      <c r="BS390" s="285"/>
      <c r="CC390" s="285"/>
      <c r="CM390" s="285"/>
      <c r="CW390" s="285"/>
      <c r="DG390" s="285"/>
      <c r="DQ390" s="285"/>
      <c r="EA390" s="285"/>
      <c r="EK390" s="285"/>
      <c r="EU390" s="285"/>
      <c r="FE390" s="285"/>
      <c r="FO390" s="285"/>
      <c r="FY390" s="285"/>
      <c r="GI390" s="285"/>
      <c r="GS390" s="285"/>
      <c r="HC390" s="285"/>
      <c r="HM390" s="285"/>
      <c r="HW390" s="285"/>
    </row>
    <row r="391" s="3" customFormat="true" x14ac:dyDescent="0.25">
      <c r="A391" s="285"/>
      <c r="K391" s="285"/>
      <c r="U391" s="285"/>
      <c r="AE391" s="285"/>
      <c r="AO391" s="285"/>
      <c r="AY391" s="285"/>
      <c r="AZ391" s="285"/>
      <c r="BI391" s="285"/>
      <c r="BS391" s="285"/>
      <c r="CC391" s="285"/>
      <c r="CM391" s="285"/>
      <c r="CW391" s="285"/>
      <c r="DG391" s="285"/>
      <c r="DQ391" s="285"/>
      <c r="EA391" s="285"/>
      <c r="EK391" s="285"/>
      <c r="EU391" s="285"/>
      <c r="FE391" s="285"/>
      <c r="FO391" s="285"/>
      <c r="FY391" s="285"/>
      <c r="GI391" s="285"/>
      <c r="GS391" s="285"/>
      <c r="HC391" s="285"/>
      <c r="HM391" s="285"/>
      <c r="HW391" s="285"/>
    </row>
    <row r="392" s="3" customFormat="true" x14ac:dyDescent="0.25">
      <c r="A392" s="285"/>
      <c r="K392" s="285"/>
      <c r="U392" s="285"/>
      <c r="AE392" s="285"/>
      <c r="AO392" s="285"/>
      <c r="AY392" s="285"/>
      <c r="AZ392" s="285"/>
      <c r="BI392" s="285"/>
      <c r="BS392" s="285"/>
      <c r="CC392" s="285"/>
      <c r="CM392" s="285"/>
      <c r="CW392" s="285"/>
      <c r="DG392" s="285"/>
      <c r="DQ392" s="285"/>
      <c r="EA392" s="285"/>
      <c r="EK392" s="285"/>
      <c r="EU392" s="285"/>
      <c r="FE392" s="285"/>
      <c r="FO392" s="285"/>
      <c r="FY392" s="285"/>
      <c r="GI392" s="285"/>
      <c r="GS392" s="285"/>
      <c r="HC392" s="285"/>
      <c r="HM392" s="285"/>
      <c r="HW392" s="285"/>
    </row>
    <row r="393" s="3" customFormat="true" x14ac:dyDescent="0.25">
      <c r="A393" s="285"/>
      <c r="K393" s="285"/>
      <c r="U393" s="285"/>
      <c r="AE393" s="285"/>
      <c r="AO393" s="285"/>
      <c r="AY393" s="285"/>
      <c r="AZ393" s="285"/>
      <c r="BI393" s="285"/>
      <c r="BS393" s="285"/>
      <c r="CC393" s="285"/>
      <c r="CM393" s="285"/>
      <c r="CW393" s="285"/>
      <c r="DG393" s="285"/>
      <c r="DQ393" s="285"/>
      <c r="EA393" s="285"/>
      <c r="EK393" s="285"/>
      <c r="EU393" s="285"/>
      <c r="FE393" s="285"/>
      <c r="FO393" s="285"/>
      <c r="FY393" s="285"/>
      <c r="GI393" s="285"/>
      <c r="GS393" s="285"/>
      <c r="HC393" s="285"/>
      <c r="HM393" s="285"/>
      <c r="HW393" s="285"/>
    </row>
    <row r="394" s="3" customFormat="true" x14ac:dyDescent="0.25">
      <c r="A394" s="285"/>
      <c r="K394" s="285"/>
      <c r="U394" s="285"/>
      <c r="AE394" s="285"/>
      <c r="AO394" s="285"/>
      <c r="AY394" s="285"/>
      <c r="AZ394" s="285"/>
      <c r="BI394" s="285"/>
      <c r="BS394" s="285"/>
      <c r="CC394" s="285"/>
      <c r="CM394" s="285"/>
      <c r="CW394" s="285"/>
      <c r="DG394" s="285"/>
      <c r="DQ394" s="285"/>
      <c r="EA394" s="285"/>
      <c r="EK394" s="285"/>
      <c r="EU394" s="285"/>
      <c r="FE394" s="285"/>
      <c r="FO394" s="285"/>
      <c r="FY394" s="285"/>
      <c r="GI394" s="285"/>
      <c r="GS394" s="285"/>
      <c r="HC394" s="285"/>
      <c r="HM394" s="285"/>
      <c r="HW394" s="285"/>
    </row>
    <row r="395" s="3" customFormat="true" x14ac:dyDescent="0.25">
      <c r="A395" s="285"/>
      <c r="K395" s="285"/>
      <c r="U395" s="285"/>
      <c r="AE395" s="285"/>
      <c r="AO395" s="285"/>
      <c r="AY395" s="285"/>
      <c r="AZ395" s="285"/>
      <c r="BI395" s="285"/>
      <c r="BS395" s="285"/>
      <c r="CC395" s="285"/>
      <c r="CM395" s="285"/>
      <c r="CW395" s="285"/>
      <c r="DG395" s="285"/>
      <c r="DQ395" s="285"/>
      <c r="EA395" s="285"/>
      <c r="EK395" s="285"/>
      <c r="EU395" s="285"/>
      <c r="FE395" s="285"/>
      <c r="FO395" s="285"/>
      <c r="FY395" s="285"/>
      <c r="GI395" s="285"/>
      <c r="GS395" s="285"/>
      <c r="HC395" s="285"/>
      <c r="HM395" s="285"/>
      <c r="HW395" s="285"/>
    </row>
    <row r="396" s="3" customFormat="true" x14ac:dyDescent="0.25">
      <c r="A396" s="285"/>
      <c r="K396" s="285"/>
      <c r="U396" s="285"/>
      <c r="AE396" s="285"/>
      <c r="AO396" s="285"/>
      <c r="AY396" s="285"/>
      <c r="AZ396" s="285"/>
      <c r="BI396" s="285"/>
      <c r="BS396" s="285"/>
      <c r="CC396" s="285"/>
      <c r="CM396" s="285"/>
      <c r="CW396" s="285"/>
      <c r="DG396" s="285"/>
      <c r="DQ396" s="285"/>
      <c r="EA396" s="285"/>
      <c r="EK396" s="285"/>
      <c r="EU396" s="285"/>
      <c r="FE396" s="285"/>
      <c r="FO396" s="285"/>
      <c r="FY396" s="285"/>
      <c r="GI396" s="285"/>
      <c r="GS396" s="285"/>
      <c r="HC396" s="285"/>
      <c r="HM396" s="285"/>
      <c r="HW396" s="285"/>
    </row>
    <row r="397" s="3" customFormat="true" x14ac:dyDescent="0.25">
      <c r="A397" s="285"/>
      <c r="K397" s="285"/>
      <c r="U397" s="285"/>
      <c r="AE397" s="285"/>
      <c r="AO397" s="285"/>
      <c r="AY397" s="285"/>
      <c r="AZ397" s="285"/>
      <c r="BI397" s="285"/>
      <c r="BS397" s="285"/>
      <c r="CC397" s="285"/>
      <c r="CM397" s="285"/>
      <c r="CW397" s="285"/>
      <c r="DG397" s="285"/>
      <c r="DQ397" s="285"/>
      <c r="EA397" s="285"/>
      <c r="EK397" s="285"/>
      <c r="EU397" s="285"/>
      <c r="FE397" s="285"/>
      <c r="FO397" s="285"/>
      <c r="FY397" s="285"/>
      <c r="GI397" s="285"/>
      <c r="GS397" s="285"/>
      <c r="HC397" s="285"/>
      <c r="HM397" s="285"/>
      <c r="HW397" s="285"/>
    </row>
    <row r="398" s="3" customFormat="true" x14ac:dyDescent="0.25">
      <c r="A398" s="285"/>
      <c r="K398" s="285"/>
      <c r="U398" s="285"/>
      <c r="AE398" s="285"/>
      <c r="AO398" s="285"/>
      <c r="AY398" s="285"/>
      <c r="AZ398" s="285"/>
      <c r="BI398" s="285"/>
      <c r="BS398" s="285"/>
      <c r="CC398" s="285"/>
      <c r="CM398" s="285"/>
      <c r="CW398" s="285"/>
      <c r="DG398" s="285"/>
      <c r="DQ398" s="285"/>
      <c r="EA398" s="285"/>
      <c r="EK398" s="285"/>
      <c r="EU398" s="285"/>
      <c r="FE398" s="285"/>
      <c r="FO398" s="285"/>
      <c r="FY398" s="285"/>
      <c r="GI398" s="285"/>
      <c r="GS398" s="285"/>
      <c r="HC398" s="285"/>
      <c r="HM398" s="285"/>
      <c r="HW398" s="285"/>
    </row>
    <row r="399" s="3" customFormat="true" x14ac:dyDescent="0.25">
      <c r="A399" s="285"/>
      <c r="K399" s="285"/>
      <c r="U399" s="285"/>
      <c r="AE399" s="285"/>
      <c r="AO399" s="285"/>
      <c r="AY399" s="285"/>
      <c r="AZ399" s="285"/>
      <c r="BI399" s="285"/>
      <c r="BS399" s="285"/>
      <c r="CC399" s="285"/>
      <c r="CM399" s="285"/>
      <c r="CW399" s="285"/>
      <c r="DG399" s="285"/>
      <c r="DQ399" s="285"/>
      <c r="EA399" s="285"/>
      <c r="EK399" s="285"/>
      <c r="EU399" s="285"/>
      <c r="FE399" s="285"/>
      <c r="FO399" s="285"/>
      <c r="FY399" s="285"/>
      <c r="GI399" s="285"/>
      <c r="GS399" s="285"/>
      <c r="HC399" s="285"/>
      <c r="HM399" s="285"/>
      <c r="HW399" s="285"/>
    </row>
    <row r="400" s="3" customFormat="true" x14ac:dyDescent="0.25">
      <c r="A400" s="285"/>
      <c r="K400" s="285"/>
      <c r="U400" s="285"/>
      <c r="AE400" s="285"/>
      <c r="AO400" s="285"/>
      <c r="AY400" s="285"/>
      <c r="AZ400" s="285"/>
      <c r="BI400" s="285"/>
      <c r="BS400" s="285"/>
      <c r="CC400" s="285"/>
      <c r="CM400" s="285"/>
      <c r="CW400" s="285"/>
      <c r="DG400" s="285"/>
      <c r="DQ400" s="285"/>
      <c r="EA400" s="285"/>
      <c r="EK400" s="285"/>
      <c r="EU400" s="285"/>
      <c r="FE400" s="285"/>
      <c r="FO400" s="285"/>
      <c r="FY400" s="285"/>
      <c r="GI400" s="285"/>
      <c r="GS400" s="285"/>
      <c r="HC400" s="285"/>
      <c r="HM400" s="285"/>
      <c r="HW400" s="285"/>
    </row>
    <row r="401" s="3" customFormat="true" x14ac:dyDescent="0.25">
      <c r="A401" s="285"/>
      <c r="K401" s="285"/>
      <c r="U401" s="285"/>
      <c r="AE401" s="285"/>
      <c r="AO401" s="285"/>
      <c r="AY401" s="285"/>
      <c r="AZ401" s="285"/>
      <c r="BI401" s="285"/>
      <c r="BS401" s="285"/>
      <c r="CC401" s="285"/>
      <c r="CM401" s="285"/>
      <c r="CW401" s="285"/>
      <c r="DG401" s="285"/>
      <c r="DQ401" s="285"/>
      <c r="EA401" s="285"/>
      <c r="EK401" s="285"/>
      <c r="EU401" s="285"/>
      <c r="FE401" s="285"/>
      <c r="FO401" s="285"/>
      <c r="FY401" s="285"/>
      <c r="GI401" s="285"/>
      <c r="GS401" s="285"/>
      <c r="HC401" s="285"/>
      <c r="HM401" s="285"/>
      <c r="HW401" s="285"/>
    </row>
    <row r="402" s="3" customFormat="true" x14ac:dyDescent="0.25">
      <c r="A402" s="285"/>
      <c r="K402" s="285"/>
      <c r="U402" s="285"/>
      <c r="AE402" s="285"/>
      <c r="AO402" s="285"/>
      <c r="AY402" s="285"/>
      <c r="AZ402" s="285"/>
      <c r="BI402" s="285"/>
      <c r="BS402" s="285"/>
      <c r="CC402" s="285"/>
      <c r="CM402" s="285"/>
      <c r="CW402" s="285"/>
      <c r="DG402" s="285"/>
      <c r="DQ402" s="285"/>
      <c r="EA402" s="285"/>
      <c r="EK402" s="285"/>
      <c r="EU402" s="285"/>
      <c r="FE402" s="285"/>
      <c r="FO402" s="285"/>
      <c r="FY402" s="285"/>
      <c r="GI402" s="285"/>
      <c r="GS402" s="285"/>
      <c r="HC402" s="285"/>
      <c r="HM402" s="285"/>
      <c r="HW402" s="285"/>
    </row>
    <row r="403" s="3" customFormat="true" x14ac:dyDescent="0.25">
      <c r="A403" s="285"/>
      <c r="K403" s="285"/>
      <c r="U403" s="285"/>
      <c r="AE403" s="285"/>
      <c r="AO403" s="285"/>
      <c r="AY403" s="285"/>
      <c r="AZ403" s="285"/>
      <c r="BI403" s="285"/>
      <c r="BS403" s="285"/>
      <c r="CC403" s="285"/>
      <c r="CM403" s="285"/>
      <c r="CW403" s="285"/>
      <c r="DG403" s="285"/>
      <c r="DQ403" s="285"/>
      <c r="EA403" s="285"/>
      <c r="EK403" s="285"/>
      <c r="EU403" s="285"/>
      <c r="FE403" s="285"/>
      <c r="FO403" s="285"/>
      <c r="FY403" s="285"/>
      <c r="GI403" s="285"/>
      <c r="GS403" s="285"/>
      <c r="HC403" s="285"/>
      <c r="HM403" s="285"/>
      <c r="HW403" s="285"/>
    </row>
    <row r="404" s="3" customFormat="true" x14ac:dyDescent="0.25">
      <c r="A404" s="285"/>
      <c r="K404" s="285"/>
      <c r="U404" s="285"/>
      <c r="AE404" s="285"/>
      <c r="AO404" s="285"/>
      <c r="AY404" s="285"/>
      <c r="AZ404" s="285"/>
      <c r="BI404" s="285"/>
      <c r="BS404" s="285"/>
      <c r="CC404" s="285"/>
      <c r="CM404" s="285"/>
      <c r="CW404" s="285"/>
      <c r="DG404" s="285"/>
      <c r="DQ404" s="285"/>
      <c r="EA404" s="285"/>
      <c r="EK404" s="285"/>
      <c r="EU404" s="285"/>
      <c r="FE404" s="285"/>
      <c r="FO404" s="285"/>
      <c r="FY404" s="285"/>
      <c r="GI404" s="285"/>
      <c r="GS404" s="285"/>
      <c r="HC404" s="285"/>
      <c r="HM404" s="285"/>
      <c r="HW404" s="285"/>
    </row>
    <row r="405" s="3" customFormat="true" x14ac:dyDescent="0.25">
      <c r="A405" s="285"/>
      <c r="K405" s="285"/>
      <c r="U405" s="285"/>
      <c r="AE405" s="285"/>
      <c r="AO405" s="285"/>
      <c r="AY405" s="285"/>
      <c r="AZ405" s="285"/>
      <c r="BI405" s="285"/>
      <c r="BS405" s="285"/>
      <c r="CC405" s="285"/>
      <c r="CM405" s="285"/>
      <c r="CW405" s="285"/>
      <c r="DG405" s="285"/>
      <c r="DQ405" s="285"/>
      <c r="EA405" s="285"/>
      <c r="EK405" s="285"/>
      <c r="EU405" s="285"/>
      <c r="FE405" s="285"/>
      <c r="FO405" s="285"/>
      <c r="FY405" s="285"/>
      <c r="GI405" s="285"/>
      <c r="GS405" s="285"/>
      <c r="HC405" s="285"/>
      <c r="HM405" s="285"/>
      <c r="HW405" s="285"/>
    </row>
    <row r="406" s="3" customFormat="true" x14ac:dyDescent="0.25">
      <c r="A406" s="285"/>
      <c r="K406" s="285"/>
      <c r="U406" s="285"/>
      <c r="AE406" s="285"/>
      <c r="AO406" s="285"/>
      <c r="AY406" s="285"/>
      <c r="AZ406" s="285"/>
      <c r="BI406" s="285"/>
      <c r="BS406" s="285"/>
      <c r="CC406" s="285"/>
      <c r="CM406" s="285"/>
      <c r="CW406" s="285"/>
      <c r="DG406" s="285"/>
      <c r="DQ406" s="285"/>
      <c r="EA406" s="285"/>
      <c r="EK406" s="285"/>
      <c r="EU406" s="285"/>
      <c r="FE406" s="285"/>
      <c r="FO406" s="285"/>
      <c r="FY406" s="285"/>
      <c r="GI406" s="285"/>
      <c r="GS406" s="285"/>
      <c r="HC406" s="285"/>
      <c r="HM406" s="285"/>
      <c r="HW406" s="285"/>
    </row>
    <row r="407" s="3" customFormat="true" x14ac:dyDescent="0.25">
      <c r="A407" s="285"/>
      <c r="K407" s="285"/>
      <c r="U407" s="285"/>
      <c r="AE407" s="285"/>
      <c r="AO407" s="285"/>
      <c r="AY407" s="285"/>
      <c r="AZ407" s="285"/>
      <c r="BI407" s="285"/>
      <c r="BS407" s="285"/>
      <c r="CC407" s="285"/>
      <c r="CM407" s="285"/>
      <c r="CW407" s="285"/>
      <c r="DG407" s="285"/>
      <c r="DQ407" s="285"/>
      <c r="EA407" s="285"/>
      <c r="EK407" s="285"/>
      <c r="EU407" s="285"/>
      <c r="FE407" s="285"/>
      <c r="FO407" s="285"/>
      <c r="FY407" s="285"/>
      <c r="GI407" s="285"/>
      <c r="GS407" s="285"/>
      <c r="HC407" s="285"/>
      <c r="HM407" s="285"/>
      <c r="HW407" s="285"/>
    </row>
    <row r="408" s="3" customFormat="true" x14ac:dyDescent="0.25">
      <c r="A408" s="285"/>
      <c r="K408" s="285"/>
      <c r="U408" s="285"/>
      <c r="AE408" s="285"/>
      <c r="AO408" s="285"/>
      <c r="AY408" s="285"/>
      <c r="AZ408" s="285"/>
      <c r="BI408" s="285"/>
      <c r="BS408" s="285"/>
      <c r="CC408" s="285"/>
      <c r="CM408" s="285"/>
      <c r="CW408" s="285"/>
      <c r="DG408" s="285"/>
      <c r="DQ408" s="285"/>
      <c r="EA408" s="285"/>
      <c r="EK408" s="285"/>
      <c r="EU408" s="285"/>
      <c r="FE408" s="285"/>
      <c r="FO408" s="285"/>
      <c r="FY408" s="285"/>
      <c r="GI408" s="285"/>
      <c r="GS408" s="285"/>
      <c r="HC408" s="285"/>
      <c r="HM408" s="285"/>
      <c r="HW408" s="285"/>
    </row>
    <row r="409" s="3" customFormat="true" x14ac:dyDescent="0.25">
      <c r="A409" s="285"/>
      <c r="K409" s="285"/>
      <c r="U409" s="285"/>
      <c r="AE409" s="285"/>
      <c r="AO409" s="285"/>
      <c r="AY409" s="285"/>
      <c r="AZ409" s="285"/>
      <c r="BI409" s="285"/>
      <c r="BS409" s="285"/>
      <c r="CC409" s="285"/>
      <c r="CM409" s="285"/>
      <c r="CW409" s="285"/>
      <c r="DG409" s="285"/>
      <c r="DQ409" s="285"/>
      <c r="EA409" s="285"/>
      <c r="EK409" s="285"/>
      <c r="EU409" s="285"/>
      <c r="FE409" s="285"/>
      <c r="FO409" s="285"/>
      <c r="FY409" s="285"/>
      <c r="GI409" s="285"/>
      <c r="GS409" s="285"/>
      <c r="HC409" s="285"/>
      <c r="HM409" s="285"/>
      <c r="HW409" s="285"/>
    </row>
    <row r="410" s="3" customFormat="true" x14ac:dyDescent="0.25">
      <c r="A410" s="285"/>
      <c r="K410" s="285"/>
      <c r="U410" s="285"/>
      <c r="AE410" s="285"/>
      <c r="AO410" s="285"/>
      <c r="AY410" s="285"/>
      <c r="AZ410" s="285"/>
      <c r="BI410" s="285"/>
      <c r="BS410" s="285"/>
      <c r="CC410" s="285"/>
      <c r="CM410" s="285"/>
      <c r="CW410" s="285"/>
      <c r="DG410" s="285"/>
      <c r="DQ410" s="285"/>
      <c r="EA410" s="285"/>
      <c r="EK410" s="285"/>
      <c r="EU410" s="285"/>
      <c r="FE410" s="285"/>
      <c r="FO410" s="285"/>
      <c r="FY410" s="285"/>
      <c r="GI410" s="285"/>
      <c r="GS410" s="285"/>
      <c r="HC410" s="285"/>
      <c r="HM410" s="285"/>
      <c r="HW410" s="285"/>
    </row>
    <row r="411" s="3" customFormat="true" x14ac:dyDescent="0.25">
      <c r="A411" s="285"/>
      <c r="K411" s="285"/>
      <c r="U411" s="285"/>
      <c r="AE411" s="285"/>
      <c r="AO411" s="285"/>
      <c r="AY411" s="285"/>
      <c r="AZ411" s="285"/>
      <c r="BI411" s="285"/>
      <c r="BS411" s="285"/>
      <c r="CC411" s="285"/>
      <c r="CM411" s="285"/>
      <c r="CW411" s="285"/>
      <c r="DG411" s="285"/>
      <c r="DQ411" s="285"/>
      <c r="EA411" s="285"/>
      <c r="EK411" s="285"/>
      <c r="EU411" s="285"/>
      <c r="FE411" s="285"/>
      <c r="FO411" s="285"/>
      <c r="FY411" s="285"/>
      <c r="GI411" s="285"/>
      <c r="GS411" s="285"/>
      <c r="HC411" s="285"/>
      <c r="HM411" s="285"/>
      <c r="HW411" s="285"/>
    </row>
    <row r="412" s="3" customFormat="true" x14ac:dyDescent="0.25">
      <c r="A412" s="285"/>
      <c r="K412" s="285"/>
      <c r="U412" s="285"/>
      <c r="AE412" s="285"/>
      <c r="AO412" s="285"/>
      <c r="AY412" s="285"/>
      <c r="AZ412" s="285"/>
      <c r="BI412" s="285"/>
      <c r="BS412" s="285"/>
      <c r="CC412" s="285"/>
      <c r="CM412" s="285"/>
      <c r="CW412" s="285"/>
      <c r="DG412" s="285"/>
      <c r="DQ412" s="285"/>
      <c r="EA412" s="285"/>
      <c r="EK412" s="285"/>
      <c r="EU412" s="285"/>
      <c r="FE412" s="285"/>
      <c r="FO412" s="285"/>
      <c r="FY412" s="285"/>
      <c r="GI412" s="285"/>
      <c r="GS412" s="285"/>
      <c r="HC412" s="285"/>
      <c r="HM412" s="285"/>
      <c r="HW412" s="285"/>
    </row>
    <row r="413" s="3" customFormat="true" x14ac:dyDescent="0.25">
      <c r="A413" s="285"/>
      <c r="K413" s="285"/>
      <c r="U413" s="285"/>
      <c r="AE413" s="285"/>
      <c r="AO413" s="285"/>
      <c r="AY413" s="285"/>
      <c r="AZ413" s="285"/>
      <c r="BI413" s="285"/>
      <c r="BS413" s="285"/>
      <c r="CC413" s="285"/>
      <c r="CM413" s="285"/>
      <c r="CW413" s="285"/>
      <c r="DG413" s="285"/>
      <c r="DQ413" s="285"/>
      <c r="EA413" s="285"/>
      <c r="EK413" s="285"/>
      <c r="EU413" s="285"/>
      <c r="FE413" s="285"/>
      <c r="FO413" s="285"/>
      <c r="FY413" s="285"/>
      <c r="GI413" s="285"/>
      <c r="GS413" s="285"/>
      <c r="HC413" s="285"/>
      <c r="HM413" s="285"/>
      <c r="HW413" s="285"/>
    </row>
    <row r="414" s="3" customFormat="true" x14ac:dyDescent="0.25">
      <c r="A414" s="285"/>
      <c r="K414" s="285"/>
      <c r="U414" s="285"/>
      <c r="AE414" s="285"/>
      <c r="AO414" s="285"/>
      <c r="AY414" s="285"/>
      <c r="AZ414" s="285"/>
      <c r="BI414" s="285"/>
      <c r="BS414" s="285"/>
      <c r="CC414" s="285"/>
      <c r="CM414" s="285"/>
      <c r="CW414" s="285"/>
      <c r="DG414" s="285"/>
      <c r="DQ414" s="285"/>
      <c r="EA414" s="285"/>
      <c r="EK414" s="285"/>
      <c r="EU414" s="285"/>
      <c r="FE414" s="285"/>
      <c r="FO414" s="285"/>
      <c r="FY414" s="285"/>
      <c r="GI414" s="285"/>
      <c r="GS414" s="285"/>
      <c r="HC414" s="285"/>
      <c r="HM414" s="285"/>
      <c r="HW414" s="285"/>
    </row>
    <row r="415" s="3" customFormat="true" x14ac:dyDescent="0.25">
      <c r="A415" s="285"/>
      <c r="K415" s="285"/>
      <c r="U415" s="285"/>
      <c r="AE415" s="285"/>
      <c r="AO415" s="285"/>
      <c r="AY415" s="285"/>
      <c r="AZ415" s="285"/>
      <c r="BI415" s="285"/>
      <c r="BS415" s="285"/>
      <c r="CC415" s="285"/>
      <c r="CM415" s="285"/>
      <c r="CW415" s="285"/>
      <c r="DG415" s="285"/>
      <c r="DQ415" s="285"/>
      <c r="EA415" s="285"/>
      <c r="EK415" s="285"/>
      <c r="EU415" s="285"/>
      <c r="FE415" s="285"/>
      <c r="FO415" s="285"/>
      <c r="FY415" s="285"/>
      <c r="GI415" s="285"/>
      <c r="GS415" s="285"/>
      <c r="HC415" s="285"/>
      <c r="HM415" s="285"/>
      <c r="HW415" s="285"/>
    </row>
    <row r="416" s="3" customFormat="true" x14ac:dyDescent="0.25">
      <c r="A416" s="285"/>
      <c r="K416" s="285"/>
      <c r="U416" s="285"/>
      <c r="AE416" s="285"/>
      <c r="AO416" s="285"/>
      <c r="AY416" s="285"/>
      <c r="AZ416" s="285"/>
      <c r="BI416" s="285"/>
      <c r="BS416" s="285"/>
      <c r="CC416" s="285"/>
      <c r="CM416" s="285"/>
      <c r="CW416" s="285"/>
      <c r="DG416" s="285"/>
      <c r="DQ416" s="285"/>
      <c r="EA416" s="285"/>
      <c r="EK416" s="285"/>
      <c r="EU416" s="285"/>
      <c r="FE416" s="285"/>
      <c r="FO416" s="285"/>
      <c r="FY416" s="285"/>
      <c r="GI416" s="285"/>
      <c r="GS416" s="285"/>
      <c r="HC416" s="285"/>
      <c r="HM416" s="285"/>
      <c r="HW416" s="285"/>
    </row>
    <row r="417" s="3" customFormat="true" x14ac:dyDescent="0.25">
      <c r="A417" s="285"/>
      <c r="K417" s="285"/>
      <c r="U417" s="285"/>
      <c r="AE417" s="285"/>
      <c r="AO417" s="285"/>
      <c r="AY417" s="285"/>
      <c r="AZ417" s="285"/>
      <c r="BI417" s="285"/>
      <c r="BS417" s="285"/>
      <c r="CC417" s="285"/>
      <c r="CM417" s="285"/>
      <c r="CW417" s="285"/>
      <c r="DG417" s="285"/>
      <c r="DQ417" s="285"/>
      <c r="EA417" s="285"/>
      <c r="EK417" s="285"/>
      <c r="EU417" s="285"/>
      <c r="FE417" s="285"/>
      <c r="FO417" s="285"/>
      <c r="FY417" s="285"/>
      <c r="GI417" s="285"/>
      <c r="GS417" s="285"/>
      <c r="HC417" s="285"/>
      <c r="HM417" s="285"/>
      <c r="HW417" s="285"/>
    </row>
    <row r="418" s="3" customFormat="true" x14ac:dyDescent="0.25">
      <c r="A418" s="285"/>
      <c r="K418" s="285"/>
      <c r="U418" s="285"/>
      <c r="AE418" s="285"/>
      <c r="AO418" s="285"/>
      <c r="AY418" s="285"/>
      <c r="AZ418" s="285"/>
      <c r="BI418" s="285"/>
      <c r="BS418" s="285"/>
      <c r="CC418" s="285"/>
      <c r="CM418" s="285"/>
      <c r="CW418" s="285"/>
      <c r="DG418" s="285"/>
      <c r="DQ418" s="285"/>
      <c r="EA418" s="285"/>
      <c r="EK418" s="285"/>
      <c r="EU418" s="285"/>
      <c r="FE418" s="285"/>
      <c r="FO418" s="285"/>
      <c r="FY418" s="285"/>
      <c r="GI418" s="285"/>
      <c r="GS418" s="285"/>
      <c r="HC418" s="285"/>
      <c r="HM418" s="285"/>
      <c r="HW418" s="285"/>
    </row>
    <row r="419" s="3" customFormat="true" x14ac:dyDescent="0.25">
      <c r="A419" s="285"/>
      <c r="K419" s="285"/>
      <c r="U419" s="285"/>
      <c r="AE419" s="285"/>
      <c r="AO419" s="285"/>
      <c r="AY419" s="285"/>
      <c r="AZ419" s="285"/>
      <c r="BI419" s="285"/>
      <c r="BS419" s="285"/>
      <c r="CC419" s="285"/>
      <c r="CM419" s="285"/>
      <c r="CW419" s="285"/>
      <c r="DG419" s="285"/>
      <c r="DQ419" s="285"/>
      <c r="EA419" s="285"/>
      <c r="EK419" s="285"/>
      <c r="EU419" s="285"/>
      <c r="FE419" s="285"/>
      <c r="FO419" s="285"/>
      <c r="FY419" s="285"/>
      <c r="GI419" s="285"/>
      <c r="GS419" s="285"/>
      <c r="HC419" s="285"/>
      <c r="HM419" s="285"/>
      <c r="HW419" s="285"/>
    </row>
    <row r="420" s="3" customFormat="true" x14ac:dyDescent="0.25">
      <c r="A420" s="285"/>
      <c r="K420" s="285"/>
      <c r="U420" s="285"/>
      <c r="AE420" s="285"/>
      <c r="AO420" s="285"/>
      <c r="AY420" s="285"/>
      <c r="AZ420" s="285"/>
      <c r="BI420" s="285"/>
      <c r="BS420" s="285"/>
      <c r="CC420" s="285"/>
      <c r="CM420" s="285"/>
      <c r="CW420" s="285"/>
      <c r="DG420" s="285"/>
      <c r="DQ420" s="285"/>
      <c r="EA420" s="285"/>
      <c r="EK420" s="285"/>
      <c r="EU420" s="285"/>
      <c r="FE420" s="285"/>
      <c r="FO420" s="285"/>
      <c r="FY420" s="285"/>
      <c r="GI420" s="285"/>
      <c r="GS420" s="285"/>
      <c r="HC420" s="285"/>
      <c r="HM420" s="285"/>
      <c r="HW420" s="285"/>
    </row>
    <row r="421" s="3" customFormat="true" x14ac:dyDescent="0.25">
      <c r="A421" s="285"/>
      <c r="K421" s="285"/>
      <c r="U421" s="285"/>
      <c r="AE421" s="285"/>
      <c r="AO421" s="285"/>
      <c r="AY421" s="285"/>
      <c r="AZ421" s="285"/>
      <c r="BI421" s="285"/>
      <c r="BS421" s="285"/>
      <c r="CC421" s="285"/>
      <c r="CM421" s="285"/>
      <c r="CW421" s="285"/>
      <c r="DG421" s="285"/>
      <c r="DQ421" s="285"/>
      <c r="EA421" s="285"/>
      <c r="EK421" s="285"/>
      <c r="EU421" s="285"/>
      <c r="FE421" s="285"/>
      <c r="FO421" s="285"/>
      <c r="FY421" s="285"/>
      <c r="GI421" s="285"/>
      <c r="GS421" s="285"/>
      <c r="HC421" s="285"/>
      <c r="HM421" s="285"/>
      <c r="HW421" s="285"/>
    </row>
    <row r="422" s="3" customFormat="true" x14ac:dyDescent="0.25">
      <c r="A422" s="285"/>
      <c r="K422" s="285"/>
      <c r="U422" s="285"/>
      <c r="AE422" s="285"/>
      <c r="AO422" s="285"/>
      <c r="AY422" s="285"/>
      <c r="AZ422" s="285"/>
      <c r="BI422" s="285"/>
      <c r="BS422" s="285"/>
      <c r="CC422" s="285"/>
      <c r="CM422" s="285"/>
      <c r="CW422" s="285"/>
      <c r="DG422" s="285"/>
      <c r="DQ422" s="285"/>
      <c r="EA422" s="285"/>
      <c r="EK422" s="285"/>
      <c r="EU422" s="285"/>
      <c r="FE422" s="285"/>
      <c r="FO422" s="285"/>
      <c r="FY422" s="285"/>
      <c r="GI422" s="285"/>
      <c r="GS422" s="285"/>
      <c r="HC422" s="285"/>
      <c r="HM422" s="285"/>
      <c r="HW422" s="285"/>
    </row>
    <row r="423" s="3" customFormat="true" x14ac:dyDescent="0.25">
      <c r="A423" s="285"/>
      <c r="K423" s="285"/>
      <c r="U423" s="285"/>
      <c r="AE423" s="285"/>
      <c r="AO423" s="285"/>
      <c r="AY423" s="285"/>
      <c r="AZ423" s="285"/>
      <c r="BI423" s="285"/>
      <c r="BS423" s="285"/>
      <c r="CC423" s="285"/>
      <c r="CM423" s="285"/>
      <c r="CW423" s="285"/>
      <c r="DG423" s="285"/>
      <c r="DQ423" s="285"/>
      <c r="EA423" s="285"/>
      <c r="EK423" s="285"/>
      <c r="EU423" s="285"/>
      <c r="FE423" s="285"/>
      <c r="FO423" s="285"/>
      <c r="FY423" s="285"/>
      <c r="GI423" s="285"/>
      <c r="GS423" s="285"/>
      <c r="HC423" s="285"/>
      <c r="HM423" s="285"/>
      <c r="HW423" s="285"/>
    </row>
    <row r="424" s="3" customFormat="true" x14ac:dyDescent="0.25">
      <c r="A424" s="285"/>
      <c r="K424" s="285"/>
      <c r="U424" s="285"/>
      <c r="AE424" s="285"/>
      <c r="AO424" s="285"/>
      <c r="AY424" s="285"/>
      <c r="AZ424" s="285"/>
      <c r="BI424" s="285"/>
      <c r="BS424" s="285"/>
      <c r="CC424" s="285"/>
      <c r="CM424" s="285"/>
      <c r="CW424" s="285"/>
      <c r="DG424" s="285"/>
      <c r="DQ424" s="285"/>
      <c r="EA424" s="285"/>
      <c r="EK424" s="285"/>
      <c r="EU424" s="285"/>
      <c r="FE424" s="285"/>
      <c r="FO424" s="285"/>
      <c r="FY424" s="285"/>
      <c r="GI424" s="285"/>
      <c r="GS424" s="285"/>
      <c r="HC424" s="285"/>
      <c r="HM424" s="285"/>
      <c r="HW424" s="285"/>
    </row>
    <row r="425" s="3" customFormat="true" x14ac:dyDescent="0.25">
      <c r="A425" s="285"/>
      <c r="K425" s="285"/>
      <c r="U425" s="285"/>
      <c r="AE425" s="285"/>
      <c r="AO425" s="285"/>
      <c r="AY425" s="285"/>
      <c r="AZ425" s="285"/>
      <c r="BI425" s="285"/>
      <c r="BS425" s="285"/>
      <c r="CC425" s="285"/>
      <c r="CM425" s="285"/>
      <c r="CW425" s="285"/>
      <c r="DG425" s="285"/>
      <c r="DQ425" s="285"/>
      <c r="EA425" s="285"/>
      <c r="EK425" s="285"/>
      <c r="EU425" s="285"/>
      <c r="FE425" s="285"/>
      <c r="FO425" s="285"/>
      <c r="FY425" s="285"/>
      <c r="GI425" s="285"/>
      <c r="GS425" s="285"/>
      <c r="HC425" s="285"/>
      <c r="HM425" s="285"/>
      <c r="HW425" s="285"/>
    </row>
    <row r="426" s="3" customFormat="true" x14ac:dyDescent="0.25">
      <c r="A426" s="285"/>
      <c r="K426" s="285"/>
      <c r="U426" s="285"/>
      <c r="AE426" s="285"/>
      <c r="AO426" s="285"/>
      <c r="AY426" s="285"/>
      <c r="AZ426" s="285"/>
      <c r="BI426" s="285"/>
      <c r="BS426" s="285"/>
      <c r="CC426" s="285"/>
      <c r="CM426" s="285"/>
      <c r="CW426" s="285"/>
      <c r="DG426" s="285"/>
      <c r="DQ426" s="285"/>
      <c r="EA426" s="285"/>
      <c r="EK426" s="285"/>
      <c r="EU426" s="285"/>
      <c r="FE426" s="285"/>
      <c r="FO426" s="285"/>
      <c r="FY426" s="285"/>
      <c r="GI426" s="285"/>
      <c r="GS426" s="285"/>
      <c r="HC426" s="285"/>
      <c r="HM426" s="285"/>
      <c r="HW426" s="285"/>
    </row>
    <row r="427" s="3" customFormat="true" x14ac:dyDescent="0.25">
      <c r="A427" s="285"/>
      <c r="K427" s="285"/>
      <c r="U427" s="285"/>
      <c r="AE427" s="285"/>
      <c r="AO427" s="285"/>
      <c r="AY427" s="285"/>
      <c r="AZ427" s="285"/>
      <c r="BI427" s="285"/>
      <c r="BS427" s="285"/>
      <c r="CC427" s="285"/>
      <c r="CM427" s="285"/>
      <c r="CW427" s="285"/>
      <c r="DG427" s="285"/>
      <c r="DQ427" s="285"/>
      <c r="EA427" s="285"/>
      <c r="EK427" s="285"/>
      <c r="EU427" s="285"/>
      <c r="FE427" s="285"/>
      <c r="FO427" s="285"/>
      <c r="FY427" s="285"/>
      <c r="GI427" s="285"/>
      <c r="GS427" s="285"/>
      <c r="HC427" s="285"/>
      <c r="HM427" s="285"/>
      <c r="HW427" s="285"/>
    </row>
    <row r="428" s="3" customFormat="true" x14ac:dyDescent="0.25">
      <c r="A428" s="285"/>
      <c r="K428" s="285"/>
      <c r="U428" s="285"/>
      <c r="AE428" s="285"/>
      <c r="AO428" s="285"/>
      <c r="AY428" s="285"/>
      <c r="AZ428" s="285"/>
      <c r="BI428" s="285"/>
      <c r="BS428" s="285"/>
      <c r="CC428" s="285"/>
      <c r="CM428" s="285"/>
      <c r="CW428" s="285"/>
      <c r="DG428" s="285"/>
      <c r="DQ428" s="285"/>
      <c r="EA428" s="285"/>
      <c r="EK428" s="285"/>
      <c r="EU428" s="285"/>
      <c r="FE428" s="285"/>
      <c r="FO428" s="285"/>
      <c r="FY428" s="285"/>
      <c r="GI428" s="285"/>
      <c r="GS428" s="285"/>
      <c r="HC428" s="285"/>
      <c r="HM428" s="285"/>
      <c r="HW428" s="285"/>
    </row>
    <row r="429" s="3" customFormat="true" x14ac:dyDescent="0.25">
      <c r="A429" s="285"/>
      <c r="K429" s="285"/>
      <c r="U429" s="285"/>
      <c r="AE429" s="285"/>
      <c r="AO429" s="285"/>
      <c r="AY429" s="285"/>
      <c r="AZ429" s="285"/>
      <c r="BI429" s="285"/>
      <c r="BS429" s="285"/>
      <c r="CC429" s="285"/>
      <c r="CM429" s="285"/>
      <c r="CW429" s="285"/>
      <c r="DG429" s="285"/>
      <c r="DQ429" s="285"/>
      <c r="EA429" s="285"/>
      <c r="EK429" s="285"/>
      <c r="EU429" s="285"/>
      <c r="FE429" s="285"/>
      <c r="FO429" s="285"/>
      <c r="FY429" s="285"/>
      <c r="GI429" s="285"/>
      <c r="GS429" s="285"/>
      <c r="HC429" s="285"/>
      <c r="HM429" s="285"/>
      <c r="HW429" s="285"/>
    </row>
    <row r="430" s="3" customFormat="true" x14ac:dyDescent="0.25">
      <c r="A430" s="285"/>
      <c r="K430" s="285"/>
      <c r="U430" s="285"/>
      <c r="AE430" s="285"/>
      <c r="AO430" s="285"/>
      <c r="AY430" s="285"/>
      <c r="AZ430" s="285"/>
      <c r="BI430" s="285"/>
      <c r="BS430" s="285"/>
      <c r="CC430" s="285"/>
      <c r="CM430" s="285"/>
      <c r="CW430" s="285"/>
      <c r="DG430" s="285"/>
      <c r="DQ430" s="285"/>
      <c r="EA430" s="285"/>
      <c r="EK430" s="285"/>
      <c r="EU430" s="285"/>
      <c r="FE430" s="285"/>
      <c r="FO430" s="285"/>
      <c r="FY430" s="285"/>
      <c r="GI430" s="285"/>
      <c r="GS430" s="285"/>
      <c r="HC430" s="285"/>
      <c r="HM430" s="285"/>
      <c r="HW430" s="285"/>
    </row>
    <row r="431" s="3" customFormat="true" x14ac:dyDescent="0.25">
      <c r="A431" s="285"/>
      <c r="K431" s="285"/>
      <c r="U431" s="285"/>
      <c r="AE431" s="285"/>
      <c r="AO431" s="285"/>
      <c r="AY431" s="285"/>
      <c r="AZ431" s="285"/>
      <c r="BI431" s="285"/>
      <c r="BS431" s="285"/>
      <c r="CC431" s="285"/>
      <c r="CM431" s="285"/>
      <c r="CW431" s="285"/>
      <c r="DG431" s="285"/>
      <c r="DQ431" s="285"/>
      <c r="EA431" s="285"/>
      <c r="EK431" s="285"/>
      <c r="EU431" s="285"/>
      <c r="FE431" s="285"/>
      <c r="FO431" s="285"/>
      <c r="FY431" s="285"/>
      <c r="GI431" s="285"/>
      <c r="GS431" s="285"/>
      <c r="HC431" s="285"/>
      <c r="HM431" s="285"/>
      <c r="HW431" s="285"/>
    </row>
    <row r="432" s="3" customFormat="true" x14ac:dyDescent="0.25">
      <c r="A432" s="285"/>
      <c r="K432" s="285"/>
      <c r="U432" s="285"/>
      <c r="AE432" s="285"/>
      <c r="AO432" s="285"/>
      <c r="AY432" s="285"/>
      <c r="AZ432" s="285"/>
      <c r="BI432" s="285"/>
      <c r="BS432" s="285"/>
      <c r="CC432" s="285"/>
      <c r="CM432" s="285"/>
      <c r="CW432" s="285"/>
      <c r="DG432" s="285"/>
      <c r="DQ432" s="285"/>
      <c r="EA432" s="285"/>
      <c r="EK432" s="285"/>
      <c r="EU432" s="285"/>
      <c r="FE432" s="285"/>
      <c r="FO432" s="285"/>
      <c r="FY432" s="285"/>
      <c r="GI432" s="285"/>
      <c r="GS432" s="285"/>
      <c r="HC432" s="285"/>
      <c r="HM432" s="285"/>
      <c r="HW432" s="285"/>
    </row>
    <row r="433" s="3" customFormat="true" x14ac:dyDescent="0.25">
      <c r="A433" s="285"/>
      <c r="K433" s="285"/>
      <c r="U433" s="285"/>
      <c r="AE433" s="285"/>
      <c r="AO433" s="285"/>
      <c r="AY433" s="285"/>
      <c r="AZ433" s="285"/>
      <c r="BI433" s="285"/>
      <c r="BS433" s="285"/>
      <c r="CC433" s="285"/>
      <c r="CM433" s="285"/>
      <c r="CW433" s="285"/>
      <c r="DG433" s="285"/>
      <c r="DQ433" s="285"/>
      <c r="EA433" s="285"/>
      <c r="EK433" s="285"/>
      <c r="EU433" s="285"/>
      <c r="FE433" s="285"/>
      <c r="FO433" s="285"/>
      <c r="FY433" s="285"/>
      <c r="GI433" s="285"/>
      <c r="GS433" s="285"/>
      <c r="HC433" s="285"/>
      <c r="HM433" s="285"/>
      <c r="HW433" s="285"/>
    </row>
    <row r="434" s="3" customFormat="true" x14ac:dyDescent="0.25">
      <c r="A434" s="285"/>
      <c r="K434" s="285"/>
      <c r="U434" s="285"/>
      <c r="AE434" s="285"/>
      <c r="AO434" s="285"/>
      <c r="AY434" s="285"/>
      <c r="AZ434" s="285"/>
      <c r="BI434" s="285"/>
      <c r="BS434" s="285"/>
      <c r="CC434" s="285"/>
      <c r="CM434" s="285"/>
      <c r="CW434" s="285"/>
      <c r="DG434" s="285"/>
      <c r="DQ434" s="285"/>
      <c r="EA434" s="285"/>
      <c r="EK434" s="285"/>
      <c r="EU434" s="285"/>
      <c r="FE434" s="285"/>
      <c r="FO434" s="285"/>
      <c r="FY434" s="285"/>
      <c r="GI434" s="285"/>
      <c r="GS434" s="285"/>
      <c r="HC434" s="285"/>
      <c r="HM434" s="285"/>
      <c r="HW434" s="285"/>
    </row>
    <row r="435" s="3" customFormat="true" x14ac:dyDescent="0.25">
      <c r="A435" s="285"/>
      <c r="K435" s="285"/>
      <c r="U435" s="285"/>
      <c r="AE435" s="285"/>
      <c r="AO435" s="285"/>
      <c r="AY435" s="285"/>
      <c r="AZ435" s="285"/>
      <c r="BI435" s="285"/>
      <c r="BS435" s="285"/>
      <c r="CC435" s="285"/>
      <c r="CM435" s="285"/>
      <c r="CW435" s="285"/>
      <c r="DG435" s="285"/>
      <c r="DQ435" s="285"/>
      <c r="EA435" s="285"/>
      <c r="EK435" s="285"/>
      <c r="EU435" s="285"/>
      <c r="FE435" s="285"/>
      <c r="FO435" s="285"/>
      <c r="FY435" s="285"/>
      <c r="GI435" s="285"/>
      <c r="GS435" s="285"/>
      <c r="HC435" s="285"/>
      <c r="HM435" s="285"/>
      <c r="HW435" s="285"/>
    </row>
    <row r="436" s="3" customFormat="true" x14ac:dyDescent="0.25">
      <c r="A436" s="285"/>
      <c r="K436" s="285"/>
      <c r="U436" s="285"/>
      <c r="AE436" s="285"/>
      <c r="AO436" s="285"/>
      <c r="AY436" s="285"/>
      <c r="AZ436" s="285"/>
      <c r="BI436" s="285"/>
      <c r="BS436" s="285"/>
      <c r="CC436" s="285"/>
      <c r="CM436" s="285"/>
      <c r="CW436" s="285"/>
      <c r="DG436" s="285"/>
      <c r="DQ436" s="285"/>
      <c r="EA436" s="285"/>
      <c r="EK436" s="285"/>
      <c r="EU436" s="285"/>
      <c r="FE436" s="285"/>
      <c r="FO436" s="285"/>
      <c r="FY436" s="285"/>
      <c r="GI436" s="285"/>
      <c r="GS436" s="285"/>
      <c r="HC436" s="285"/>
      <c r="HM436" s="285"/>
      <c r="HW436" s="285"/>
    </row>
    <row r="437" s="3" customFormat="true" x14ac:dyDescent="0.25">
      <c r="A437" s="285"/>
      <c r="K437" s="285"/>
      <c r="U437" s="285"/>
      <c r="AE437" s="285"/>
      <c r="AO437" s="285"/>
      <c r="AY437" s="285"/>
      <c r="AZ437" s="285"/>
      <c r="BI437" s="285"/>
      <c r="BS437" s="285"/>
      <c r="CC437" s="285"/>
      <c r="CM437" s="285"/>
      <c r="CW437" s="285"/>
      <c r="DG437" s="285"/>
      <c r="DQ437" s="285"/>
      <c r="EA437" s="285"/>
      <c r="EK437" s="285"/>
      <c r="EU437" s="285"/>
      <c r="FE437" s="285"/>
      <c r="FO437" s="285"/>
      <c r="FY437" s="285"/>
      <c r="GI437" s="285"/>
      <c r="GS437" s="285"/>
      <c r="HC437" s="285"/>
      <c r="HM437" s="285"/>
      <c r="HW437" s="285"/>
    </row>
    <row r="438" s="3" customFormat="true" x14ac:dyDescent="0.25">
      <c r="A438" s="285"/>
      <c r="K438" s="285"/>
      <c r="U438" s="285"/>
      <c r="AE438" s="285"/>
      <c r="AO438" s="285"/>
      <c r="AY438" s="285"/>
      <c r="AZ438" s="285"/>
      <c r="BI438" s="285"/>
      <c r="BS438" s="285"/>
      <c r="CC438" s="285"/>
      <c r="CM438" s="285"/>
      <c r="CW438" s="285"/>
      <c r="DG438" s="285"/>
      <c r="DQ438" s="285"/>
      <c r="EA438" s="285"/>
      <c r="EK438" s="285"/>
      <c r="EU438" s="285"/>
      <c r="FE438" s="285"/>
      <c r="FO438" s="285"/>
      <c r="FY438" s="285"/>
      <c r="GI438" s="285"/>
      <c r="GS438" s="285"/>
      <c r="HC438" s="285"/>
      <c r="HM438" s="285"/>
      <c r="HW438" s="285"/>
    </row>
    <row r="439" s="3" customFormat="true" x14ac:dyDescent="0.25">
      <c r="A439" s="285"/>
      <c r="K439" s="285"/>
      <c r="U439" s="285"/>
      <c r="AE439" s="285"/>
      <c r="AO439" s="285"/>
      <c r="AY439" s="285"/>
      <c r="AZ439" s="285"/>
      <c r="BI439" s="285"/>
      <c r="BS439" s="285"/>
      <c r="CC439" s="285"/>
      <c r="CM439" s="285"/>
      <c r="CW439" s="285"/>
      <c r="DG439" s="285"/>
      <c r="DQ439" s="285"/>
      <c r="EA439" s="285"/>
      <c r="EK439" s="285"/>
      <c r="EU439" s="285"/>
      <c r="FE439" s="285"/>
      <c r="FO439" s="285"/>
      <c r="FY439" s="285"/>
      <c r="GI439" s="285"/>
      <c r="GS439" s="285"/>
      <c r="HC439" s="285"/>
      <c r="HM439" s="285"/>
      <c r="HW439" s="285"/>
    </row>
    <row r="440" s="3" customFormat="true" x14ac:dyDescent="0.25">
      <c r="A440" s="285"/>
      <c r="K440" s="285"/>
      <c r="U440" s="285"/>
      <c r="AE440" s="285"/>
      <c r="AO440" s="285"/>
      <c r="AY440" s="285"/>
      <c r="AZ440" s="285"/>
      <c r="BI440" s="285"/>
      <c r="BS440" s="285"/>
      <c r="CC440" s="285"/>
      <c r="CM440" s="285"/>
      <c r="CW440" s="285"/>
      <c r="DG440" s="285"/>
      <c r="DQ440" s="285"/>
      <c r="EA440" s="285"/>
      <c r="EK440" s="285"/>
      <c r="EU440" s="285"/>
      <c r="FE440" s="285"/>
      <c r="FO440" s="285"/>
      <c r="FY440" s="285"/>
      <c r="GI440" s="285"/>
      <c r="GS440" s="285"/>
      <c r="HC440" s="285"/>
      <c r="HM440" s="285"/>
      <c r="HW440" s="285"/>
    </row>
    <row r="441" s="3" customFormat="true" x14ac:dyDescent="0.25">
      <c r="A441" s="285"/>
      <c r="K441" s="285"/>
      <c r="U441" s="285"/>
      <c r="AE441" s="285"/>
      <c r="AO441" s="285"/>
      <c r="AY441" s="285"/>
      <c r="AZ441" s="285"/>
      <c r="BI441" s="285"/>
      <c r="BS441" s="285"/>
      <c r="CC441" s="285"/>
      <c r="CM441" s="285"/>
      <c r="CW441" s="285"/>
      <c r="DG441" s="285"/>
      <c r="DQ441" s="285"/>
      <c r="EA441" s="285"/>
      <c r="EK441" s="285"/>
      <c r="EU441" s="285"/>
      <c r="FE441" s="285"/>
      <c r="FO441" s="285"/>
      <c r="FY441" s="285"/>
      <c r="GI441" s="285"/>
      <c r="GS441" s="285"/>
      <c r="HC441" s="285"/>
      <c r="HM441" s="285"/>
      <c r="HW441" s="285"/>
    </row>
    <row r="442" s="3" customFormat="true" x14ac:dyDescent="0.25">
      <c r="A442" s="285"/>
      <c r="K442" s="285"/>
      <c r="U442" s="285"/>
      <c r="AE442" s="285"/>
      <c r="AO442" s="285"/>
      <c r="AY442" s="285"/>
      <c r="AZ442" s="285"/>
      <c r="BI442" s="285"/>
      <c r="BS442" s="285"/>
      <c r="CC442" s="285"/>
      <c r="CM442" s="285"/>
      <c r="CW442" s="285"/>
      <c r="DG442" s="285"/>
      <c r="DQ442" s="285"/>
      <c r="EA442" s="285"/>
      <c r="EK442" s="285"/>
      <c r="EU442" s="285"/>
      <c r="FE442" s="285"/>
      <c r="FO442" s="285"/>
      <c r="FY442" s="285"/>
      <c r="GI442" s="285"/>
      <c r="GS442" s="285"/>
      <c r="HC442" s="285"/>
      <c r="HM442" s="285"/>
      <c r="HW442" s="285"/>
    </row>
    <row r="443" s="3" customFormat="true" x14ac:dyDescent="0.25">
      <c r="A443" s="285"/>
      <c r="K443" s="285"/>
      <c r="U443" s="285"/>
      <c r="AE443" s="285"/>
      <c r="AO443" s="285"/>
      <c r="AY443" s="285"/>
      <c r="AZ443" s="285"/>
      <c r="BI443" s="285"/>
      <c r="BS443" s="285"/>
      <c r="CC443" s="285"/>
      <c r="CM443" s="285"/>
      <c r="CW443" s="285"/>
      <c r="DG443" s="285"/>
      <c r="DQ443" s="285"/>
      <c r="EA443" s="285"/>
      <c r="EK443" s="285"/>
      <c r="EU443" s="285"/>
      <c r="FE443" s="285"/>
      <c r="FO443" s="285"/>
      <c r="FY443" s="285"/>
      <c r="GI443" s="285"/>
      <c r="GS443" s="285"/>
      <c r="HC443" s="285"/>
      <c r="HM443" s="285"/>
      <c r="HW443" s="285"/>
    </row>
    <row r="444" s="3" customFormat="true" x14ac:dyDescent="0.25">
      <c r="A444" s="285"/>
      <c r="K444" s="285"/>
      <c r="U444" s="285"/>
      <c r="AE444" s="285"/>
      <c r="AO444" s="285"/>
      <c r="AY444" s="285"/>
      <c r="AZ444" s="285"/>
      <c r="BI444" s="285"/>
      <c r="BS444" s="285"/>
      <c r="CC444" s="285"/>
      <c r="CM444" s="285"/>
      <c r="CW444" s="285"/>
      <c r="DG444" s="285"/>
      <c r="DQ444" s="285"/>
      <c r="EA444" s="285"/>
      <c r="EK444" s="285"/>
      <c r="EU444" s="285"/>
      <c r="FE444" s="285"/>
      <c r="FO444" s="285"/>
      <c r="FY444" s="285"/>
      <c r="GI444" s="285"/>
      <c r="GS444" s="285"/>
      <c r="HC444" s="285"/>
      <c r="HM444" s="285"/>
      <c r="HW444" s="285"/>
    </row>
    <row r="445" s="3" customFormat="true" x14ac:dyDescent="0.25">
      <c r="A445" s="285"/>
      <c r="K445" s="285"/>
      <c r="U445" s="285"/>
      <c r="AE445" s="285"/>
      <c r="AO445" s="285"/>
      <c r="AY445" s="285"/>
      <c r="AZ445" s="285"/>
      <c r="BI445" s="285"/>
      <c r="BS445" s="285"/>
      <c r="CC445" s="285"/>
      <c r="CM445" s="285"/>
      <c r="CW445" s="285"/>
      <c r="DG445" s="285"/>
      <c r="DQ445" s="285"/>
      <c r="EA445" s="285"/>
      <c r="EK445" s="285"/>
      <c r="EU445" s="285"/>
      <c r="FE445" s="285"/>
      <c r="FO445" s="285"/>
      <c r="FY445" s="285"/>
      <c r="GI445" s="285"/>
      <c r="GS445" s="285"/>
      <c r="HC445" s="285"/>
      <c r="HM445" s="285"/>
      <c r="HW445" s="285"/>
    </row>
    <row r="446" s="3" customFormat="true" x14ac:dyDescent="0.25">
      <c r="A446" s="285"/>
      <c r="K446" s="285"/>
      <c r="U446" s="285"/>
      <c r="AE446" s="285"/>
      <c r="AO446" s="285"/>
      <c r="AY446" s="285"/>
      <c r="AZ446" s="285"/>
      <c r="BI446" s="285"/>
      <c r="BS446" s="285"/>
      <c r="CC446" s="285"/>
      <c r="CM446" s="285"/>
      <c r="CW446" s="285"/>
      <c r="DG446" s="285"/>
      <c r="DQ446" s="285"/>
      <c r="EA446" s="285"/>
      <c r="EK446" s="285"/>
      <c r="EU446" s="285"/>
      <c r="FE446" s="285"/>
      <c r="FO446" s="285"/>
      <c r="FY446" s="285"/>
      <c r="GI446" s="285"/>
      <c r="GS446" s="285"/>
      <c r="HC446" s="285"/>
      <c r="HM446" s="285"/>
      <c r="HW446" s="285"/>
    </row>
    <row r="447" s="3" customFormat="true" x14ac:dyDescent="0.25">
      <c r="A447" s="285"/>
      <c r="K447" s="285"/>
      <c r="U447" s="285"/>
      <c r="AE447" s="285"/>
      <c r="AO447" s="285"/>
      <c r="AY447" s="285"/>
      <c r="AZ447" s="285"/>
      <c r="BI447" s="285"/>
      <c r="BS447" s="285"/>
      <c r="CC447" s="285"/>
      <c r="CM447" s="285"/>
      <c r="CW447" s="285"/>
      <c r="DG447" s="285"/>
      <c r="DQ447" s="285"/>
      <c r="EA447" s="285"/>
      <c r="EK447" s="285"/>
      <c r="EU447" s="285"/>
      <c r="FE447" s="285"/>
      <c r="FO447" s="285"/>
      <c r="FY447" s="285"/>
      <c r="GI447" s="285"/>
      <c r="GS447" s="285"/>
      <c r="HC447" s="285"/>
      <c r="HM447" s="285"/>
      <c r="HW447" s="285"/>
    </row>
    <row r="448" s="3" customFormat="true" x14ac:dyDescent="0.25">
      <c r="A448" s="285"/>
      <c r="K448" s="285"/>
      <c r="U448" s="285"/>
      <c r="AE448" s="285"/>
      <c r="AO448" s="285"/>
      <c r="AY448" s="285"/>
      <c r="AZ448" s="285"/>
      <c r="BI448" s="285"/>
      <c r="BS448" s="285"/>
      <c r="CC448" s="285"/>
      <c r="CM448" s="285"/>
      <c r="CW448" s="285"/>
      <c r="DG448" s="285"/>
      <c r="DQ448" s="285"/>
      <c r="EA448" s="285"/>
      <c r="EK448" s="285"/>
      <c r="EU448" s="285"/>
      <c r="FE448" s="285"/>
      <c r="FO448" s="285"/>
      <c r="FY448" s="285"/>
      <c r="GI448" s="285"/>
      <c r="GS448" s="285"/>
      <c r="HC448" s="285"/>
      <c r="HM448" s="285"/>
      <c r="HW448" s="285"/>
    </row>
    <row r="449" s="3" customFormat="true" x14ac:dyDescent="0.25">
      <c r="A449" s="285"/>
      <c r="K449" s="285"/>
      <c r="U449" s="285"/>
      <c r="AE449" s="285"/>
      <c r="AO449" s="285"/>
      <c r="AY449" s="285"/>
      <c r="AZ449" s="285"/>
      <c r="BI449" s="285"/>
      <c r="BS449" s="285"/>
      <c r="CC449" s="285"/>
      <c r="CM449" s="285"/>
      <c r="CW449" s="285"/>
      <c r="DG449" s="285"/>
      <c r="DQ449" s="285"/>
      <c r="EA449" s="285"/>
      <c r="EK449" s="285"/>
      <c r="EU449" s="285"/>
      <c r="FE449" s="285"/>
      <c r="FO449" s="285"/>
      <c r="FY449" s="285"/>
      <c r="GI449" s="285"/>
      <c r="GS449" s="285"/>
      <c r="HC449" s="285"/>
      <c r="HM449" s="285"/>
      <c r="HW449" s="285"/>
    </row>
    <row r="450" s="3" customFormat="true" x14ac:dyDescent="0.25">
      <c r="A450" s="285"/>
      <c r="K450" s="285"/>
      <c r="U450" s="285"/>
      <c r="AE450" s="285"/>
      <c r="AO450" s="285"/>
      <c r="AY450" s="285"/>
      <c r="AZ450" s="285"/>
      <c r="BI450" s="285"/>
      <c r="BS450" s="285"/>
      <c r="CC450" s="285"/>
      <c r="CM450" s="285"/>
      <c r="CW450" s="285"/>
      <c r="DG450" s="285"/>
      <c r="DQ450" s="285"/>
      <c r="EA450" s="285"/>
      <c r="EK450" s="285"/>
      <c r="EU450" s="285"/>
      <c r="FE450" s="285"/>
      <c r="FO450" s="285"/>
      <c r="FY450" s="285"/>
      <c r="GI450" s="285"/>
      <c r="GS450" s="285"/>
      <c r="HC450" s="285"/>
      <c r="HM450" s="285"/>
      <c r="HW450" s="285"/>
    </row>
    <row r="451" s="3" customFormat="true" x14ac:dyDescent="0.25">
      <c r="A451" s="285"/>
      <c r="K451" s="285"/>
      <c r="U451" s="285"/>
      <c r="AE451" s="285"/>
      <c r="AO451" s="285"/>
      <c r="AY451" s="285"/>
      <c r="AZ451" s="285"/>
      <c r="BI451" s="285"/>
      <c r="BS451" s="285"/>
      <c r="CC451" s="285"/>
      <c r="CM451" s="285"/>
      <c r="CW451" s="285"/>
      <c r="DG451" s="285"/>
      <c r="DQ451" s="285"/>
      <c r="EA451" s="285"/>
      <c r="EK451" s="285"/>
      <c r="EU451" s="285"/>
      <c r="FE451" s="285"/>
      <c r="FO451" s="285"/>
      <c r="FY451" s="285"/>
      <c r="GI451" s="285"/>
      <c r="GS451" s="285"/>
      <c r="HC451" s="285"/>
      <c r="HM451" s="285"/>
      <c r="HW451" s="285"/>
    </row>
    <row r="452" s="3" customFormat="true" x14ac:dyDescent="0.25">
      <c r="A452" s="285"/>
      <c r="K452" s="285"/>
      <c r="U452" s="285"/>
      <c r="AE452" s="285"/>
      <c r="AO452" s="285"/>
      <c r="AY452" s="285"/>
      <c r="AZ452" s="285"/>
      <c r="BI452" s="285"/>
      <c r="BS452" s="285"/>
      <c r="CC452" s="285"/>
      <c r="CM452" s="285"/>
      <c r="CW452" s="285"/>
      <c r="DG452" s="285"/>
      <c r="DQ452" s="285"/>
      <c r="EA452" s="285"/>
      <c r="EK452" s="285"/>
      <c r="EU452" s="285"/>
      <c r="FE452" s="285"/>
      <c r="FO452" s="285"/>
      <c r="FY452" s="285"/>
      <c r="GI452" s="285"/>
      <c r="GS452" s="285"/>
      <c r="HC452" s="285"/>
      <c r="HM452" s="285"/>
      <c r="HW452" s="285"/>
    </row>
    <row r="453" s="3" customFormat="true" x14ac:dyDescent="0.25">
      <c r="A453" s="285"/>
      <c r="K453" s="285"/>
      <c r="U453" s="285"/>
      <c r="AE453" s="285"/>
      <c r="AO453" s="285"/>
      <c r="AY453" s="285"/>
      <c r="AZ453" s="285"/>
      <c r="BI453" s="285"/>
      <c r="BS453" s="285"/>
      <c r="CC453" s="285"/>
      <c r="CM453" s="285"/>
      <c r="CW453" s="285"/>
      <c r="DG453" s="285"/>
      <c r="DQ453" s="285"/>
      <c r="EA453" s="285"/>
      <c r="EK453" s="285"/>
      <c r="EU453" s="285"/>
      <c r="FE453" s="285"/>
      <c r="FO453" s="285"/>
      <c r="FY453" s="285"/>
      <c r="GI453" s="285"/>
      <c r="GS453" s="285"/>
      <c r="HC453" s="285"/>
      <c r="HM453" s="285"/>
      <c r="HW453" s="285"/>
    </row>
    <row r="454" s="3" customFormat="true" x14ac:dyDescent="0.25">
      <c r="A454" s="285"/>
      <c r="K454" s="285"/>
      <c r="U454" s="285"/>
      <c r="AE454" s="285"/>
      <c r="AO454" s="285"/>
      <c r="AY454" s="285"/>
      <c r="AZ454" s="285"/>
      <c r="BI454" s="285"/>
      <c r="BS454" s="285"/>
      <c r="CC454" s="285"/>
      <c r="CM454" s="285"/>
      <c r="CW454" s="285"/>
      <c r="DG454" s="285"/>
      <c r="DQ454" s="285"/>
      <c r="EA454" s="285"/>
      <c r="EK454" s="285"/>
      <c r="EU454" s="285"/>
      <c r="FE454" s="285"/>
      <c r="FO454" s="285"/>
      <c r="FY454" s="285"/>
      <c r="GI454" s="285"/>
      <c r="GS454" s="285"/>
      <c r="HC454" s="285"/>
      <c r="HM454" s="285"/>
      <c r="HW454" s="285"/>
    </row>
    <row r="455" s="3" customFormat="true" x14ac:dyDescent="0.25">
      <c r="A455" s="285"/>
      <c r="K455" s="285"/>
      <c r="U455" s="285"/>
      <c r="AE455" s="285"/>
      <c r="AO455" s="285"/>
      <c r="AY455" s="285"/>
      <c r="AZ455" s="285"/>
      <c r="BI455" s="285"/>
      <c r="BS455" s="285"/>
      <c r="CC455" s="285"/>
      <c r="CM455" s="285"/>
      <c r="CW455" s="285"/>
      <c r="DG455" s="285"/>
      <c r="DQ455" s="285"/>
      <c r="EA455" s="285"/>
      <c r="EK455" s="285"/>
      <c r="EU455" s="285"/>
      <c r="FE455" s="285"/>
      <c r="FO455" s="285"/>
      <c r="FY455" s="285"/>
      <c r="GI455" s="285"/>
      <c r="GS455" s="285"/>
      <c r="HC455" s="285"/>
      <c r="HM455" s="285"/>
      <c r="HW455" s="285"/>
    </row>
    <row r="456" s="3" customFormat="true" x14ac:dyDescent="0.25">
      <c r="A456" s="285"/>
      <c r="K456" s="285"/>
      <c r="U456" s="285"/>
      <c r="AE456" s="285"/>
      <c r="AO456" s="285"/>
      <c r="AY456" s="285"/>
      <c r="AZ456" s="285"/>
      <c r="BI456" s="285"/>
      <c r="BS456" s="285"/>
      <c r="CC456" s="285"/>
      <c r="CM456" s="285"/>
      <c r="CW456" s="285"/>
      <c r="DG456" s="285"/>
      <c r="DQ456" s="285"/>
      <c r="EA456" s="285"/>
      <c r="EK456" s="285"/>
      <c r="EU456" s="285"/>
      <c r="FE456" s="285"/>
      <c r="FO456" s="285"/>
      <c r="FY456" s="285"/>
      <c r="GI456" s="285"/>
      <c r="GS456" s="285"/>
      <c r="HC456" s="285"/>
      <c r="HM456" s="285"/>
      <c r="HW456" s="285"/>
    </row>
    <row r="457" s="3" customFormat="true" x14ac:dyDescent="0.25">
      <c r="A457" s="285"/>
      <c r="K457" s="285"/>
      <c r="U457" s="285"/>
      <c r="AE457" s="285"/>
      <c r="AO457" s="285"/>
      <c r="AY457" s="285"/>
      <c r="AZ457" s="285"/>
      <c r="BI457" s="285"/>
      <c r="BS457" s="285"/>
      <c r="CC457" s="285"/>
      <c r="CM457" s="285"/>
      <c r="CW457" s="285"/>
      <c r="DG457" s="285"/>
      <c r="DQ457" s="285"/>
      <c r="EA457" s="285"/>
      <c r="EK457" s="285"/>
      <c r="EU457" s="285"/>
      <c r="FE457" s="285"/>
      <c r="FO457" s="285"/>
      <c r="FY457" s="285"/>
      <c r="GI457" s="285"/>
      <c r="GS457" s="285"/>
      <c r="HC457" s="285"/>
      <c r="HM457" s="285"/>
      <c r="HW457" s="285"/>
    </row>
    <row r="458" s="3" customFormat="true" x14ac:dyDescent="0.25">
      <c r="A458" s="285"/>
      <c r="K458" s="285"/>
      <c r="U458" s="285"/>
      <c r="AE458" s="285"/>
      <c r="AO458" s="285"/>
      <c r="AY458" s="285"/>
      <c r="AZ458" s="285"/>
      <c r="BI458" s="285"/>
      <c r="BS458" s="285"/>
      <c r="CC458" s="285"/>
      <c r="CM458" s="285"/>
      <c r="CW458" s="285"/>
      <c r="DG458" s="285"/>
      <c r="DQ458" s="285"/>
      <c r="EA458" s="285"/>
      <c r="EK458" s="285"/>
      <c r="EU458" s="285"/>
      <c r="FE458" s="285"/>
      <c r="FO458" s="285"/>
      <c r="FY458" s="285"/>
      <c r="GI458" s="285"/>
      <c r="GS458" s="285"/>
      <c r="HC458" s="285"/>
      <c r="HM458" s="285"/>
      <c r="HW458" s="285"/>
    </row>
    <row r="459" s="3" customFormat="true" x14ac:dyDescent="0.25">
      <c r="A459" s="285"/>
      <c r="K459" s="285"/>
      <c r="U459" s="285"/>
      <c r="AE459" s="285"/>
      <c r="AO459" s="285"/>
      <c r="AY459" s="285"/>
      <c r="AZ459" s="285"/>
      <c r="BI459" s="285"/>
      <c r="BS459" s="285"/>
      <c r="CC459" s="285"/>
      <c r="CM459" s="285"/>
      <c r="CW459" s="285"/>
      <c r="DG459" s="285"/>
      <c r="DQ459" s="285"/>
      <c r="EA459" s="285"/>
      <c r="EK459" s="285"/>
      <c r="EU459" s="285"/>
      <c r="FE459" s="285"/>
      <c r="FO459" s="285"/>
      <c r="FY459" s="285"/>
      <c r="GI459" s="285"/>
      <c r="GS459" s="285"/>
      <c r="HC459" s="285"/>
      <c r="HM459" s="285"/>
      <c r="HW459" s="285"/>
    </row>
    <row r="460" s="3" customFormat="true" x14ac:dyDescent="0.25">
      <c r="A460" s="285"/>
      <c r="K460" s="285"/>
      <c r="U460" s="285"/>
      <c r="AE460" s="285"/>
      <c r="AO460" s="285"/>
      <c r="AY460" s="285"/>
      <c r="AZ460" s="285"/>
      <c r="BI460" s="285"/>
      <c r="BS460" s="285"/>
      <c r="CC460" s="285"/>
      <c r="CM460" s="285"/>
      <c r="CW460" s="285"/>
      <c r="DG460" s="285"/>
      <c r="DQ460" s="285"/>
      <c r="EA460" s="285"/>
      <c r="EK460" s="285"/>
      <c r="EU460" s="285"/>
      <c r="FE460" s="285"/>
      <c r="FO460" s="285"/>
      <c r="FY460" s="285"/>
      <c r="GI460" s="285"/>
      <c r="GS460" s="285"/>
      <c r="HC460" s="285"/>
      <c r="HM460" s="285"/>
      <c r="HW460" s="285"/>
    </row>
    <row r="461" s="3" customFormat="true" x14ac:dyDescent="0.25">
      <c r="A461" s="285"/>
      <c r="K461" s="285"/>
      <c r="U461" s="285"/>
      <c r="AE461" s="285"/>
      <c r="AO461" s="285"/>
      <c r="AY461" s="285"/>
      <c r="AZ461" s="285"/>
      <c r="BI461" s="285"/>
      <c r="BS461" s="285"/>
      <c r="CC461" s="285"/>
      <c r="CM461" s="285"/>
      <c r="CW461" s="285"/>
      <c r="DG461" s="285"/>
      <c r="DQ461" s="285"/>
      <c r="EA461" s="285"/>
      <c r="EK461" s="285"/>
      <c r="EU461" s="285"/>
      <c r="FE461" s="285"/>
      <c r="FO461" s="285"/>
      <c r="FY461" s="285"/>
      <c r="GI461" s="285"/>
      <c r="GS461" s="285"/>
      <c r="HC461" s="285"/>
      <c r="HM461" s="285"/>
      <c r="HW461" s="285"/>
    </row>
    <row r="462" s="3" customFormat="true" x14ac:dyDescent="0.25">
      <c r="A462" s="285"/>
      <c r="K462" s="285"/>
      <c r="U462" s="285"/>
      <c r="AE462" s="285"/>
      <c r="AO462" s="285"/>
      <c r="AY462" s="285"/>
      <c r="AZ462" s="285"/>
      <c r="BI462" s="285"/>
      <c r="BS462" s="285"/>
      <c r="CC462" s="285"/>
      <c r="CM462" s="285"/>
      <c r="CW462" s="285"/>
      <c r="DG462" s="285"/>
      <c r="DQ462" s="285"/>
      <c r="EA462" s="285"/>
      <c r="EK462" s="285"/>
      <c r="EU462" s="285"/>
      <c r="FE462" s="285"/>
      <c r="FO462" s="285"/>
      <c r="FY462" s="285"/>
      <c r="GI462" s="285"/>
      <c r="GS462" s="285"/>
      <c r="HC462" s="285"/>
      <c r="HM462" s="285"/>
      <c r="HW462" s="285"/>
    </row>
    <row r="463" s="3" customFormat="true" x14ac:dyDescent="0.25">
      <c r="A463" s="285"/>
      <c r="K463" s="285"/>
      <c r="U463" s="285"/>
      <c r="AE463" s="285"/>
      <c r="AO463" s="285"/>
      <c r="AY463" s="285"/>
      <c r="AZ463" s="285"/>
      <c r="BI463" s="285"/>
      <c r="BS463" s="285"/>
      <c r="CC463" s="285"/>
      <c r="CM463" s="285"/>
      <c r="CW463" s="285"/>
      <c r="DG463" s="285"/>
      <c r="DQ463" s="285"/>
      <c r="EA463" s="285"/>
      <c r="EK463" s="285"/>
      <c r="EU463" s="285"/>
      <c r="FE463" s="285"/>
      <c r="FO463" s="285"/>
      <c r="FY463" s="285"/>
      <c r="GI463" s="285"/>
      <c r="GS463" s="285"/>
      <c r="HC463" s="285"/>
      <c r="HM463" s="285"/>
      <c r="HW463" s="285"/>
    </row>
    <row r="464" s="3" customFormat="true" x14ac:dyDescent="0.25">
      <c r="A464" s="285"/>
      <c r="K464" s="285"/>
      <c r="U464" s="285"/>
      <c r="AE464" s="285"/>
      <c r="AO464" s="285"/>
      <c r="AY464" s="285"/>
      <c r="AZ464" s="285"/>
      <c r="BI464" s="285"/>
      <c r="BS464" s="285"/>
      <c r="CC464" s="285"/>
      <c r="CM464" s="285"/>
      <c r="CW464" s="285"/>
      <c r="DG464" s="285"/>
      <c r="DQ464" s="285"/>
      <c r="EA464" s="285"/>
      <c r="EK464" s="285"/>
      <c r="EU464" s="285"/>
      <c r="FE464" s="285"/>
      <c r="FO464" s="285"/>
      <c r="FY464" s="285"/>
      <c r="GI464" s="285"/>
      <c r="GS464" s="285"/>
      <c r="HC464" s="285"/>
      <c r="HM464" s="285"/>
      <c r="HW464" s="285"/>
    </row>
    <row r="465" s="3" customFormat="true" x14ac:dyDescent="0.25">
      <c r="A465" s="285"/>
      <c r="K465" s="285"/>
      <c r="U465" s="285"/>
      <c r="AE465" s="285"/>
      <c r="AO465" s="285"/>
      <c r="AY465" s="285"/>
      <c r="AZ465" s="285"/>
      <c r="BI465" s="285"/>
      <c r="BS465" s="285"/>
      <c r="CC465" s="285"/>
      <c r="CM465" s="285"/>
      <c r="CW465" s="285"/>
      <c r="DG465" s="285"/>
      <c r="DQ465" s="285"/>
      <c r="EA465" s="285"/>
      <c r="EK465" s="285"/>
      <c r="EU465" s="285"/>
      <c r="FE465" s="285"/>
      <c r="FO465" s="285"/>
      <c r="FY465" s="285"/>
      <c r="GI465" s="285"/>
      <c r="GS465" s="285"/>
      <c r="HC465" s="285"/>
      <c r="HM465" s="285"/>
      <c r="HW465" s="285"/>
    </row>
    <row r="466" s="3" customFormat="true" x14ac:dyDescent="0.25">
      <c r="A466" s="285"/>
      <c r="K466" s="285"/>
      <c r="U466" s="285"/>
      <c r="AE466" s="285"/>
      <c r="AO466" s="285"/>
      <c r="AY466" s="285"/>
      <c r="AZ466" s="285"/>
      <c r="BI466" s="285"/>
      <c r="BS466" s="285"/>
      <c r="CC466" s="285"/>
      <c r="CM466" s="285"/>
      <c r="CW466" s="285"/>
      <c r="DG466" s="285"/>
      <c r="DQ466" s="285"/>
      <c r="EA466" s="285"/>
      <c r="EK466" s="285"/>
      <c r="EU466" s="285"/>
      <c r="FE466" s="285"/>
      <c r="FO466" s="285"/>
      <c r="FY466" s="285"/>
      <c r="GI466" s="285"/>
      <c r="GS466" s="285"/>
      <c r="HC466" s="285"/>
      <c r="HM466" s="285"/>
      <c r="HW466" s="285"/>
    </row>
    <row r="467" s="3" customFormat="true" x14ac:dyDescent="0.25">
      <c r="A467" s="285"/>
      <c r="K467" s="285"/>
      <c r="U467" s="285"/>
      <c r="AE467" s="285"/>
      <c r="AO467" s="285"/>
      <c r="AY467" s="285"/>
      <c r="AZ467" s="285"/>
      <c r="BI467" s="285"/>
      <c r="BS467" s="285"/>
      <c r="CC467" s="285"/>
      <c r="CM467" s="285"/>
      <c r="CW467" s="285"/>
      <c r="DG467" s="285"/>
      <c r="DQ467" s="285"/>
      <c r="EA467" s="285"/>
      <c r="EK467" s="285"/>
      <c r="EU467" s="285"/>
      <c r="FE467" s="285"/>
      <c r="FO467" s="285"/>
      <c r="FY467" s="285"/>
      <c r="GI467" s="285"/>
      <c r="GS467" s="285"/>
      <c r="HC467" s="285"/>
      <c r="HM467" s="285"/>
      <c r="HW467" s="285"/>
    </row>
    <row r="468" s="3" customFormat="true" x14ac:dyDescent="0.25">
      <c r="A468" s="285"/>
      <c r="K468" s="285"/>
      <c r="U468" s="285"/>
      <c r="AE468" s="285"/>
      <c r="AO468" s="285"/>
      <c r="AY468" s="285"/>
      <c r="AZ468" s="285"/>
      <c r="BI468" s="285"/>
      <c r="BS468" s="285"/>
      <c r="CC468" s="285"/>
      <c r="CM468" s="285"/>
      <c r="CW468" s="285"/>
      <c r="DG468" s="285"/>
      <c r="DQ468" s="285"/>
      <c r="EA468" s="285"/>
      <c r="EK468" s="285"/>
      <c r="EU468" s="285"/>
      <c r="FE468" s="285"/>
      <c r="FO468" s="285"/>
      <c r="FY468" s="285"/>
      <c r="GI468" s="285"/>
      <c r="GS468" s="285"/>
      <c r="HC468" s="285"/>
      <c r="HM468" s="285"/>
      <c r="HW468" s="285"/>
    </row>
    <row r="469" s="3" customFormat="true" x14ac:dyDescent="0.25">
      <c r="A469" s="285"/>
      <c r="K469" s="285"/>
      <c r="U469" s="285"/>
      <c r="AE469" s="285"/>
      <c r="AO469" s="285"/>
      <c r="AY469" s="285"/>
      <c r="AZ469" s="285"/>
      <c r="BI469" s="285"/>
      <c r="BS469" s="285"/>
      <c r="CC469" s="285"/>
      <c r="CM469" s="285"/>
      <c r="CW469" s="285"/>
      <c r="DG469" s="285"/>
      <c r="DQ469" s="285"/>
      <c r="EA469" s="285"/>
      <c r="EK469" s="285"/>
      <c r="EU469" s="285"/>
      <c r="FE469" s="285"/>
      <c r="FO469" s="285"/>
      <c r="FY469" s="285"/>
      <c r="GI469" s="285"/>
      <c r="GS469" s="285"/>
      <c r="HC469" s="285"/>
      <c r="HM469" s="285"/>
      <c r="HW469" s="285"/>
    </row>
    <row r="470" s="3" customFormat="true" x14ac:dyDescent="0.25">
      <c r="A470" s="285"/>
      <c r="K470" s="285"/>
      <c r="U470" s="285"/>
      <c r="AE470" s="285"/>
      <c r="AO470" s="285"/>
      <c r="AY470" s="285"/>
      <c r="AZ470" s="285"/>
      <c r="BI470" s="285"/>
      <c r="BS470" s="285"/>
      <c r="CC470" s="285"/>
      <c r="CM470" s="285"/>
      <c r="CW470" s="285"/>
      <c r="DG470" s="285"/>
      <c r="DQ470" s="285"/>
      <c r="EA470" s="285"/>
      <c r="EK470" s="285"/>
      <c r="EU470" s="285"/>
      <c r="FE470" s="285"/>
      <c r="FO470" s="285"/>
      <c r="FY470" s="285"/>
      <c r="GI470" s="285"/>
      <c r="GS470" s="285"/>
      <c r="HC470" s="285"/>
      <c r="HM470" s="285"/>
      <c r="HW470" s="285"/>
    </row>
    <row r="471" s="3" customFormat="true" x14ac:dyDescent="0.25">
      <c r="A471" s="285"/>
      <c r="K471" s="285"/>
      <c r="U471" s="285"/>
      <c r="AE471" s="285"/>
      <c r="AO471" s="285"/>
      <c r="AY471" s="285"/>
      <c r="AZ471" s="285"/>
      <c r="BI471" s="285"/>
      <c r="BS471" s="285"/>
      <c r="CC471" s="285"/>
      <c r="CM471" s="285"/>
      <c r="CW471" s="285"/>
      <c r="DG471" s="285"/>
      <c r="DQ471" s="285"/>
      <c r="EA471" s="285"/>
      <c r="EK471" s="285"/>
      <c r="EU471" s="285"/>
      <c r="FE471" s="285"/>
      <c r="FO471" s="285"/>
      <c r="FY471" s="285"/>
      <c r="GI471" s="285"/>
      <c r="GS471" s="285"/>
      <c r="HC471" s="285"/>
      <c r="HM471" s="285"/>
      <c r="HW471" s="285"/>
    </row>
    <row r="472" s="3" customFormat="true" x14ac:dyDescent="0.25">
      <c r="A472" s="285"/>
      <c r="K472" s="285"/>
      <c r="U472" s="285"/>
      <c r="AE472" s="285"/>
      <c r="AO472" s="285"/>
      <c r="AY472" s="285"/>
      <c r="AZ472" s="285"/>
      <c r="BI472" s="285"/>
      <c r="BS472" s="285"/>
      <c r="CC472" s="285"/>
      <c r="CM472" s="285"/>
      <c r="CW472" s="285"/>
      <c r="DG472" s="285"/>
      <c r="DQ472" s="285"/>
      <c r="EA472" s="285"/>
      <c r="EK472" s="285"/>
      <c r="EU472" s="285"/>
      <c r="FE472" s="285"/>
      <c r="FO472" s="285"/>
      <c r="FY472" s="285"/>
      <c r="GI472" s="285"/>
      <c r="GS472" s="285"/>
      <c r="HC472" s="285"/>
      <c r="HM472" s="285"/>
      <c r="HW472" s="285"/>
    </row>
    <row r="473" s="3" customFormat="true" x14ac:dyDescent="0.25">
      <c r="A473" s="285"/>
      <c r="K473" s="285"/>
      <c r="U473" s="285"/>
      <c r="AE473" s="285"/>
      <c r="AO473" s="285"/>
      <c r="AY473" s="285"/>
      <c r="AZ473" s="285"/>
      <c r="BI473" s="285"/>
      <c r="BS473" s="285"/>
      <c r="CC473" s="285"/>
      <c r="CM473" s="285"/>
      <c r="CW473" s="285"/>
      <c r="DG473" s="285"/>
      <c r="DQ473" s="285"/>
      <c r="EA473" s="285"/>
      <c r="EK473" s="285"/>
      <c r="EU473" s="285"/>
      <c r="FE473" s="285"/>
      <c r="FO473" s="285"/>
      <c r="FY473" s="285"/>
      <c r="GI473" s="285"/>
      <c r="GS473" s="285"/>
      <c r="HC473" s="285"/>
      <c r="HM473" s="285"/>
      <c r="HW473" s="285"/>
    </row>
    <row r="474" s="3" customFormat="true" x14ac:dyDescent="0.25">
      <c r="A474" s="285"/>
      <c r="K474" s="285"/>
      <c r="U474" s="285"/>
      <c r="AE474" s="285"/>
      <c r="AO474" s="285"/>
      <c r="AY474" s="285"/>
      <c r="AZ474" s="285"/>
      <c r="BI474" s="285"/>
      <c r="BS474" s="285"/>
      <c r="CC474" s="285"/>
      <c r="CM474" s="285"/>
      <c r="CW474" s="285"/>
      <c r="DG474" s="285"/>
      <c r="DQ474" s="285"/>
      <c r="EA474" s="285"/>
      <c r="EK474" s="285"/>
      <c r="EU474" s="285"/>
      <c r="FE474" s="285"/>
      <c r="FO474" s="285"/>
      <c r="FY474" s="285"/>
      <c r="GI474" s="285"/>
      <c r="GS474" s="285"/>
      <c r="HC474" s="285"/>
      <c r="HM474" s="285"/>
      <c r="HW474" s="285"/>
    </row>
    <row r="475" s="3" customFormat="true" x14ac:dyDescent="0.25">
      <c r="A475" s="285"/>
      <c r="K475" s="285"/>
      <c r="U475" s="285"/>
      <c r="AE475" s="285"/>
      <c r="AO475" s="285"/>
      <c r="AY475" s="285"/>
      <c r="AZ475" s="285"/>
      <c r="BI475" s="285"/>
      <c r="BS475" s="285"/>
      <c r="CC475" s="285"/>
      <c r="CM475" s="285"/>
      <c r="CW475" s="285"/>
      <c r="DG475" s="285"/>
      <c r="DQ475" s="285"/>
      <c r="EA475" s="285"/>
      <c r="EK475" s="285"/>
      <c r="EU475" s="285"/>
      <c r="FE475" s="285"/>
      <c r="FO475" s="285"/>
      <c r="FY475" s="285"/>
      <c r="GI475" s="285"/>
      <c r="GS475" s="285"/>
      <c r="HC475" s="285"/>
      <c r="HM475" s="285"/>
      <c r="HW475" s="285"/>
    </row>
    <row r="476" s="3" customFormat="true" x14ac:dyDescent="0.25">
      <c r="A476" s="285"/>
      <c r="K476" s="285"/>
      <c r="U476" s="285"/>
      <c r="AE476" s="285"/>
      <c r="AO476" s="285"/>
      <c r="AY476" s="285"/>
      <c r="AZ476" s="285"/>
      <c r="BI476" s="285"/>
      <c r="BS476" s="285"/>
      <c r="CC476" s="285"/>
      <c r="CM476" s="285"/>
      <c r="CW476" s="285"/>
      <c r="DG476" s="285"/>
      <c r="DQ476" s="285"/>
      <c r="EA476" s="285"/>
      <c r="EK476" s="285"/>
      <c r="EU476" s="285"/>
      <c r="FE476" s="285"/>
      <c r="FO476" s="285"/>
      <c r="FY476" s="285"/>
      <c r="GI476" s="285"/>
      <c r="GS476" s="285"/>
      <c r="HC476" s="285"/>
      <c r="HM476" s="285"/>
      <c r="HW476" s="285"/>
    </row>
    <row r="477" s="3" customFormat="true" x14ac:dyDescent="0.25">
      <c r="A477" s="285"/>
      <c r="K477" s="285"/>
      <c r="U477" s="285"/>
      <c r="AE477" s="285"/>
      <c r="AO477" s="285"/>
      <c r="AY477" s="285"/>
      <c r="AZ477" s="285"/>
      <c r="BI477" s="285"/>
      <c r="BS477" s="285"/>
      <c r="CC477" s="285"/>
      <c r="CM477" s="285"/>
      <c r="CW477" s="285"/>
      <c r="DG477" s="285"/>
      <c r="DQ477" s="285"/>
      <c r="EA477" s="285"/>
      <c r="EK477" s="285"/>
      <c r="EU477" s="285"/>
      <c r="FE477" s="285"/>
      <c r="FO477" s="285"/>
      <c r="FY477" s="285"/>
      <c r="GI477" s="285"/>
      <c r="GS477" s="285"/>
      <c r="HC477" s="285"/>
      <c r="HM477" s="285"/>
      <c r="HW477" s="285"/>
    </row>
    <row r="478" s="3" customFormat="true" x14ac:dyDescent="0.25">
      <c r="A478" s="285"/>
      <c r="K478" s="285"/>
      <c r="U478" s="285"/>
      <c r="AE478" s="285"/>
      <c r="AO478" s="285"/>
      <c r="AY478" s="285"/>
      <c r="AZ478" s="285"/>
      <c r="BI478" s="285"/>
      <c r="BS478" s="285"/>
      <c r="CC478" s="285"/>
      <c r="CM478" s="285"/>
      <c r="CW478" s="285"/>
      <c r="DG478" s="285"/>
      <c r="DQ478" s="285"/>
      <c r="EA478" s="285"/>
      <c r="EK478" s="285"/>
      <c r="EU478" s="285"/>
      <c r="FE478" s="285"/>
      <c r="FO478" s="285"/>
      <c r="FY478" s="285"/>
      <c r="GI478" s="285"/>
      <c r="GS478" s="285"/>
      <c r="HC478" s="285"/>
      <c r="HM478" s="285"/>
      <c r="HW478" s="285"/>
    </row>
    <row r="479" s="3" customFormat="true" x14ac:dyDescent="0.25">
      <c r="A479" s="285"/>
      <c r="K479" s="285"/>
      <c r="U479" s="285"/>
      <c r="AE479" s="285"/>
      <c r="AO479" s="285"/>
      <c r="AY479" s="285"/>
      <c r="AZ479" s="285"/>
      <c r="BI479" s="285"/>
      <c r="BS479" s="285"/>
      <c r="CC479" s="285"/>
      <c r="CM479" s="285"/>
      <c r="CW479" s="285"/>
      <c r="DG479" s="285"/>
      <c r="DQ479" s="285"/>
      <c r="EA479" s="285"/>
      <c r="EK479" s="285"/>
      <c r="EU479" s="285"/>
      <c r="FE479" s="285"/>
      <c r="FO479" s="285"/>
      <c r="FY479" s="285"/>
      <c r="GI479" s="285"/>
      <c r="GS479" s="285"/>
      <c r="HC479" s="285"/>
      <c r="HM479" s="285"/>
      <c r="HW479" s="285"/>
    </row>
    <row r="480" s="3" customFormat="true" x14ac:dyDescent="0.25">
      <c r="A480" s="285"/>
      <c r="K480" s="285"/>
      <c r="U480" s="285"/>
      <c r="AE480" s="285"/>
      <c r="AO480" s="285"/>
      <c r="AY480" s="285"/>
      <c r="AZ480" s="285"/>
      <c r="BI480" s="285"/>
      <c r="BS480" s="285"/>
      <c r="CC480" s="285"/>
      <c r="CM480" s="285"/>
      <c r="CW480" s="285"/>
      <c r="DG480" s="285"/>
      <c r="DQ480" s="285"/>
      <c r="EA480" s="285"/>
      <c r="EK480" s="285"/>
      <c r="EU480" s="285"/>
      <c r="FE480" s="285"/>
      <c r="FO480" s="285"/>
      <c r="FY480" s="285"/>
      <c r="GI480" s="285"/>
      <c r="GS480" s="285"/>
      <c r="HC480" s="285"/>
      <c r="HM480" s="285"/>
      <c r="HW480" s="285"/>
    </row>
    <row r="481" s="3" customFormat="true" x14ac:dyDescent="0.25">
      <c r="A481" s="285"/>
      <c r="K481" s="285"/>
      <c r="U481" s="285"/>
      <c r="AE481" s="285"/>
      <c r="AO481" s="285"/>
      <c r="AY481" s="285"/>
      <c r="AZ481" s="285"/>
      <c r="BI481" s="285"/>
      <c r="BS481" s="285"/>
      <c r="CC481" s="285"/>
      <c r="CM481" s="285"/>
      <c r="CW481" s="285"/>
      <c r="DG481" s="285"/>
      <c r="DQ481" s="285"/>
      <c r="EA481" s="285"/>
      <c r="EK481" s="285"/>
      <c r="EU481" s="285"/>
      <c r="FE481" s="285"/>
      <c r="FO481" s="285"/>
      <c r="FY481" s="285"/>
      <c r="GI481" s="285"/>
      <c r="GS481" s="285"/>
      <c r="HC481" s="285"/>
      <c r="HM481" s="285"/>
      <c r="HW481" s="285"/>
    </row>
    <row r="482" s="3" customFormat="true" x14ac:dyDescent="0.25">
      <c r="A482" s="285"/>
      <c r="K482" s="285"/>
      <c r="U482" s="285"/>
      <c r="AE482" s="285"/>
      <c r="AO482" s="285"/>
      <c r="AY482" s="285"/>
      <c r="AZ482" s="285"/>
      <c r="BI482" s="285"/>
      <c r="BS482" s="285"/>
      <c r="CC482" s="285"/>
      <c r="CM482" s="285"/>
      <c r="CW482" s="285"/>
      <c r="DG482" s="285"/>
      <c r="DQ482" s="285"/>
      <c r="EA482" s="285"/>
      <c r="EK482" s="285"/>
      <c r="EU482" s="285"/>
      <c r="FE482" s="285"/>
      <c r="FO482" s="285"/>
      <c r="FY482" s="285"/>
      <c r="GI482" s="285"/>
      <c r="GS482" s="285"/>
      <c r="HC482" s="285"/>
      <c r="HM482" s="285"/>
      <c r="HW482" s="285"/>
    </row>
    <row r="483" s="3" customFormat="true" x14ac:dyDescent="0.25">
      <c r="A483" s="285"/>
      <c r="K483" s="285"/>
      <c r="U483" s="285"/>
      <c r="AE483" s="285"/>
      <c r="AO483" s="285"/>
      <c r="AY483" s="285"/>
      <c r="AZ483" s="285"/>
      <c r="BI483" s="285"/>
      <c r="BS483" s="285"/>
      <c r="CC483" s="285"/>
      <c r="CM483" s="285"/>
      <c r="CW483" s="285"/>
      <c r="DG483" s="285"/>
      <c r="DQ483" s="285"/>
      <c r="EA483" s="285"/>
      <c r="EK483" s="285"/>
      <c r="EU483" s="285"/>
      <c r="FE483" s="285"/>
      <c r="FO483" s="285"/>
      <c r="FY483" s="285"/>
      <c r="GI483" s="285"/>
      <c r="GS483" s="285"/>
      <c r="HC483" s="285"/>
      <c r="HM483" s="285"/>
      <c r="HW483" s="285"/>
    </row>
    <row r="484" s="3" customFormat="true" x14ac:dyDescent="0.25">
      <c r="A484" s="285"/>
      <c r="K484" s="285"/>
      <c r="U484" s="285"/>
      <c r="AE484" s="285"/>
      <c r="AO484" s="285"/>
      <c r="AY484" s="285"/>
      <c r="AZ484" s="285"/>
      <c r="BI484" s="285"/>
      <c r="BS484" s="285"/>
      <c r="CC484" s="285"/>
      <c r="CM484" s="285"/>
      <c r="CW484" s="285"/>
      <c r="DG484" s="285"/>
      <c r="DQ484" s="285"/>
      <c r="EA484" s="285"/>
      <c r="EK484" s="285"/>
      <c r="EU484" s="285"/>
      <c r="FE484" s="285"/>
      <c r="FO484" s="285"/>
      <c r="FY484" s="285"/>
      <c r="GI484" s="285"/>
      <c r="GS484" s="285"/>
      <c r="HC484" s="285"/>
      <c r="HM484" s="285"/>
      <c r="HW484" s="285"/>
    </row>
    <row r="485" s="3" customFormat="true" x14ac:dyDescent="0.25">
      <c r="A485" s="285"/>
      <c r="K485" s="285"/>
      <c r="U485" s="285"/>
      <c r="AE485" s="285"/>
      <c r="AO485" s="285"/>
      <c r="AY485" s="285"/>
      <c r="AZ485" s="285"/>
      <c r="BI485" s="285"/>
      <c r="BS485" s="285"/>
      <c r="CC485" s="285"/>
      <c r="CM485" s="285"/>
      <c r="CW485" s="285"/>
      <c r="DG485" s="285"/>
      <c r="DQ485" s="285"/>
      <c r="EA485" s="285"/>
      <c r="EK485" s="285"/>
      <c r="EU485" s="285"/>
      <c r="FE485" s="285"/>
      <c r="FO485" s="285"/>
      <c r="FY485" s="285"/>
      <c r="GI485" s="285"/>
      <c r="GS485" s="285"/>
      <c r="HC485" s="285"/>
      <c r="HM485" s="285"/>
      <c r="HW485" s="285"/>
    </row>
    <row r="486" s="3" customFormat="true" x14ac:dyDescent="0.25">
      <c r="A486" s="285"/>
      <c r="K486" s="285"/>
      <c r="U486" s="285"/>
      <c r="AE486" s="285"/>
      <c r="AO486" s="285"/>
      <c r="AY486" s="285"/>
      <c r="AZ486" s="285"/>
      <c r="BI486" s="285"/>
      <c r="BS486" s="285"/>
      <c r="CC486" s="285"/>
      <c r="CM486" s="285"/>
      <c r="CW486" s="285"/>
      <c r="DG486" s="285"/>
      <c r="DQ486" s="285"/>
      <c r="EA486" s="285"/>
      <c r="EK486" s="285"/>
      <c r="EU486" s="285"/>
      <c r="FE486" s="285"/>
      <c r="FO486" s="285"/>
      <c r="FY486" s="285"/>
      <c r="GI486" s="285"/>
      <c r="GS486" s="285"/>
      <c r="HC486" s="285"/>
      <c r="HM486" s="285"/>
      <c r="HW486" s="285"/>
    </row>
    <row r="487" s="3" customFormat="true" x14ac:dyDescent="0.25">
      <c r="A487" s="285"/>
      <c r="K487" s="285"/>
      <c r="U487" s="285"/>
      <c r="AE487" s="285"/>
      <c r="AO487" s="285"/>
      <c r="AY487" s="285"/>
      <c r="AZ487" s="285"/>
      <c r="BI487" s="285"/>
      <c r="BS487" s="285"/>
      <c r="CC487" s="285"/>
      <c r="CM487" s="285"/>
      <c r="CW487" s="285"/>
      <c r="DG487" s="285"/>
      <c r="DQ487" s="285"/>
      <c r="EA487" s="285"/>
      <c r="EK487" s="285"/>
      <c r="EU487" s="285"/>
      <c r="FE487" s="285"/>
      <c r="FO487" s="285"/>
      <c r="FY487" s="285"/>
      <c r="GI487" s="285"/>
      <c r="GS487" s="285"/>
      <c r="HC487" s="285"/>
      <c r="HM487" s="285"/>
      <c r="HW487" s="285"/>
    </row>
    <row r="488" s="3" customFormat="true" x14ac:dyDescent="0.25">
      <c r="A488" s="285"/>
      <c r="K488" s="285"/>
      <c r="U488" s="285"/>
      <c r="AE488" s="285"/>
      <c r="AO488" s="285"/>
      <c r="AY488" s="285"/>
      <c r="AZ488" s="285"/>
      <c r="BI488" s="285"/>
      <c r="BS488" s="285"/>
      <c r="CC488" s="285"/>
      <c r="CM488" s="285"/>
      <c r="CW488" s="285"/>
      <c r="DG488" s="285"/>
      <c r="DQ488" s="285"/>
      <c r="EA488" s="285"/>
      <c r="EK488" s="285"/>
      <c r="EU488" s="285"/>
      <c r="FE488" s="285"/>
      <c r="FO488" s="285"/>
      <c r="FY488" s="285"/>
      <c r="GI488" s="285"/>
      <c r="GS488" s="285"/>
      <c r="HC488" s="285"/>
      <c r="HM488" s="285"/>
      <c r="HW488" s="285"/>
    </row>
    <row r="489" s="3" customFormat="true" x14ac:dyDescent="0.25">
      <c r="A489" s="285"/>
      <c r="K489" s="285"/>
      <c r="U489" s="285"/>
      <c r="AE489" s="285"/>
      <c r="AO489" s="285"/>
      <c r="AY489" s="285"/>
      <c r="AZ489" s="285"/>
      <c r="BI489" s="285"/>
      <c r="BS489" s="285"/>
      <c r="CC489" s="285"/>
      <c r="CM489" s="285"/>
      <c r="CW489" s="285"/>
      <c r="DG489" s="285"/>
      <c r="DQ489" s="285"/>
      <c r="EA489" s="285"/>
      <c r="EK489" s="285"/>
      <c r="EU489" s="285"/>
      <c r="FE489" s="285"/>
      <c r="FO489" s="285"/>
      <c r="FY489" s="285"/>
      <c r="GI489" s="285"/>
      <c r="GS489" s="285"/>
      <c r="HC489" s="285"/>
      <c r="HM489" s="285"/>
      <c r="HW489" s="285"/>
    </row>
    <row r="490" s="3" customFormat="true" x14ac:dyDescent="0.25">
      <c r="A490" s="285"/>
      <c r="K490" s="285"/>
      <c r="U490" s="285"/>
      <c r="AE490" s="285"/>
      <c r="AO490" s="285"/>
      <c r="AY490" s="285"/>
      <c r="AZ490" s="285"/>
      <c r="BI490" s="285"/>
      <c r="BS490" s="285"/>
      <c r="CC490" s="285"/>
      <c r="CM490" s="285"/>
      <c r="CW490" s="285"/>
      <c r="DG490" s="285"/>
      <c r="DQ490" s="285"/>
      <c r="EA490" s="285"/>
      <c r="EK490" s="285"/>
      <c r="EU490" s="285"/>
      <c r="FE490" s="285"/>
      <c r="FO490" s="285"/>
      <c r="FY490" s="285"/>
      <c r="GI490" s="285"/>
      <c r="GS490" s="285"/>
      <c r="HC490" s="285"/>
      <c r="HM490" s="285"/>
      <c r="HW490" s="285"/>
    </row>
    <row r="491" s="3" customFormat="true" x14ac:dyDescent="0.25">
      <c r="A491" s="285"/>
      <c r="K491" s="285"/>
      <c r="U491" s="285"/>
      <c r="AE491" s="285"/>
      <c r="AO491" s="285"/>
      <c r="AY491" s="285"/>
      <c r="AZ491" s="285"/>
      <c r="BI491" s="285"/>
      <c r="BS491" s="285"/>
      <c r="CC491" s="285"/>
      <c r="CM491" s="285"/>
      <c r="CW491" s="285"/>
      <c r="DG491" s="285"/>
      <c r="DQ491" s="285"/>
      <c r="EA491" s="285"/>
      <c r="EK491" s="285"/>
      <c r="EU491" s="285"/>
      <c r="FE491" s="285"/>
      <c r="FO491" s="285"/>
      <c r="FY491" s="285"/>
      <c r="GI491" s="285"/>
      <c r="GS491" s="285"/>
      <c r="HC491" s="285"/>
      <c r="HM491" s="285"/>
      <c r="HW491" s="285"/>
    </row>
    <row r="492" s="3" customFormat="true" x14ac:dyDescent="0.25">
      <c r="A492" s="285"/>
      <c r="K492" s="285"/>
      <c r="U492" s="285"/>
      <c r="AE492" s="285"/>
      <c r="AO492" s="285"/>
      <c r="AY492" s="285"/>
      <c r="AZ492" s="285"/>
      <c r="BI492" s="285"/>
      <c r="BS492" s="285"/>
      <c r="CC492" s="285"/>
      <c r="CM492" s="285"/>
      <c r="CW492" s="285"/>
      <c r="DG492" s="285"/>
      <c r="DQ492" s="285"/>
      <c r="EA492" s="285"/>
      <c r="EK492" s="285"/>
      <c r="EU492" s="285"/>
      <c r="FE492" s="285"/>
      <c r="FO492" s="285"/>
      <c r="FY492" s="285"/>
      <c r="GI492" s="285"/>
      <c r="GS492" s="285"/>
      <c r="HC492" s="285"/>
      <c r="HM492" s="285"/>
      <c r="HW492" s="285"/>
    </row>
    <row r="493" s="3" customFormat="true" x14ac:dyDescent="0.25">
      <c r="A493" s="285"/>
      <c r="K493" s="285"/>
      <c r="U493" s="285"/>
      <c r="AE493" s="285"/>
      <c r="AO493" s="285"/>
      <c r="AY493" s="285"/>
      <c r="AZ493" s="285"/>
      <c r="BI493" s="285"/>
      <c r="BS493" s="285"/>
      <c r="CC493" s="285"/>
      <c r="CM493" s="285"/>
      <c r="CW493" s="285"/>
      <c r="DG493" s="285"/>
      <c r="DQ493" s="285"/>
      <c r="EA493" s="285"/>
      <c r="EK493" s="285"/>
      <c r="EU493" s="285"/>
      <c r="FE493" s="285"/>
      <c r="FO493" s="285"/>
      <c r="FY493" s="285"/>
      <c r="GI493" s="285"/>
      <c r="GS493" s="285"/>
      <c r="HC493" s="285"/>
      <c r="HM493" s="285"/>
      <c r="HW493" s="285"/>
    </row>
    <row r="494" s="3" customFormat="true" x14ac:dyDescent="0.25">
      <c r="A494" s="285"/>
      <c r="K494" s="285"/>
      <c r="U494" s="285"/>
      <c r="AE494" s="285"/>
      <c r="AO494" s="285"/>
      <c r="AY494" s="285"/>
      <c r="AZ494" s="285"/>
      <c r="BI494" s="285"/>
      <c r="BS494" s="285"/>
      <c r="CC494" s="285"/>
      <c r="CM494" s="285"/>
      <c r="CW494" s="285"/>
      <c r="DG494" s="285"/>
      <c r="DQ494" s="285"/>
      <c r="EA494" s="285"/>
      <c r="EK494" s="285"/>
      <c r="EU494" s="285"/>
      <c r="FE494" s="285"/>
      <c r="FO494" s="285"/>
      <c r="FY494" s="285"/>
      <c r="GI494" s="285"/>
      <c r="GS494" s="285"/>
      <c r="HC494" s="285"/>
      <c r="HM494" s="285"/>
      <c r="HW494" s="285"/>
    </row>
    <row r="495" s="3" customFormat="true" x14ac:dyDescent="0.25">
      <c r="A495" s="285"/>
      <c r="K495" s="285"/>
      <c r="U495" s="285"/>
      <c r="AE495" s="285"/>
      <c r="AO495" s="285"/>
      <c r="AY495" s="285"/>
      <c r="AZ495" s="285"/>
      <c r="BI495" s="285"/>
      <c r="BS495" s="285"/>
      <c r="CC495" s="285"/>
      <c r="CM495" s="285"/>
      <c r="CW495" s="285"/>
      <c r="DG495" s="285"/>
      <c r="DQ495" s="285"/>
      <c r="EA495" s="285"/>
      <c r="EK495" s="285"/>
      <c r="EU495" s="285"/>
      <c r="FE495" s="285"/>
      <c r="FO495" s="285"/>
      <c r="FY495" s="285"/>
      <c r="GI495" s="285"/>
      <c r="GS495" s="285"/>
      <c r="HC495" s="285"/>
      <c r="HM495" s="285"/>
      <c r="HW495" s="285"/>
    </row>
    <row r="496" s="3" customFormat="true" x14ac:dyDescent="0.25">
      <c r="A496" s="285"/>
      <c r="K496" s="285"/>
      <c r="U496" s="285"/>
      <c r="AE496" s="285"/>
      <c r="AO496" s="285"/>
      <c r="AY496" s="285"/>
      <c r="AZ496" s="285"/>
      <c r="BI496" s="285"/>
      <c r="BS496" s="285"/>
      <c r="CC496" s="285"/>
      <c r="CM496" s="285"/>
      <c r="CW496" s="285"/>
      <c r="DG496" s="285"/>
      <c r="DQ496" s="285"/>
      <c r="EA496" s="285"/>
      <c r="EK496" s="285"/>
      <c r="EU496" s="285"/>
      <c r="FE496" s="285"/>
      <c r="FO496" s="285"/>
      <c r="FY496" s="285"/>
      <c r="GI496" s="285"/>
      <c r="GS496" s="285"/>
      <c r="HC496" s="285"/>
      <c r="HM496" s="285"/>
      <c r="HW496" s="285"/>
    </row>
    <row r="497" s="3" customFormat="true" x14ac:dyDescent="0.25">
      <c r="A497" s="285"/>
      <c r="K497" s="285"/>
      <c r="U497" s="285"/>
      <c r="AE497" s="285"/>
      <c r="AO497" s="285"/>
      <c r="AY497" s="285"/>
      <c r="AZ497" s="285"/>
      <c r="BI497" s="285"/>
      <c r="BS497" s="285"/>
      <c r="CC497" s="285"/>
      <c r="CM497" s="285"/>
      <c r="CW497" s="285"/>
      <c r="DG497" s="285"/>
      <c r="DQ497" s="285"/>
      <c r="EA497" s="285"/>
      <c r="EK497" s="285"/>
      <c r="EU497" s="285"/>
      <c r="FE497" s="285"/>
      <c r="FO497" s="285"/>
      <c r="FY497" s="285"/>
      <c r="GI497" s="285"/>
      <c r="GS497" s="285"/>
      <c r="HC497" s="285"/>
      <c r="HM497" s="285"/>
      <c r="HW497" s="285"/>
    </row>
    <row r="498" s="3" customFormat="true" x14ac:dyDescent="0.25">
      <c r="A498" s="285"/>
      <c r="K498" s="285"/>
      <c r="U498" s="285"/>
      <c r="AE498" s="285"/>
      <c r="AO498" s="285"/>
      <c r="AY498" s="285"/>
      <c r="AZ498" s="285"/>
      <c r="BI498" s="285"/>
      <c r="BS498" s="285"/>
      <c r="CC498" s="285"/>
      <c r="CM498" s="285"/>
      <c r="CW498" s="285"/>
      <c r="DG498" s="285"/>
      <c r="DQ498" s="285"/>
      <c r="EA498" s="285"/>
      <c r="EK498" s="285"/>
      <c r="EU498" s="285"/>
      <c r="FE498" s="285"/>
      <c r="FO498" s="285"/>
      <c r="FY498" s="285"/>
      <c r="GI498" s="285"/>
      <c r="GS498" s="285"/>
      <c r="HC498" s="285"/>
      <c r="HM498" s="285"/>
      <c r="HW498" s="285"/>
    </row>
    <row r="499" s="3" customFormat="true" x14ac:dyDescent="0.25">
      <c r="A499" s="285"/>
      <c r="K499" s="285"/>
      <c r="U499" s="285"/>
      <c r="AE499" s="285"/>
      <c r="AO499" s="285"/>
      <c r="AY499" s="285"/>
      <c r="AZ499" s="285"/>
      <c r="BI499" s="285"/>
      <c r="BS499" s="285"/>
      <c r="CC499" s="285"/>
      <c r="CM499" s="285"/>
      <c r="CW499" s="285"/>
      <c r="DG499" s="285"/>
      <c r="DQ499" s="285"/>
      <c r="EA499" s="285"/>
      <c r="EK499" s="285"/>
      <c r="EU499" s="285"/>
      <c r="FE499" s="285"/>
      <c r="FO499" s="285"/>
      <c r="FY499" s="285"/>
      <c r="GI499" s="285"/>
      <c r="GS499" s="285"/>
      <c r="HC499" s="285"/>
      <c r="HM499" s="285"/>
      <c r="HW499" s="285"/>
    </row>
    <row r="500" s="3" customFormat="true" x14ac:dyDescent="0.25">
      <c r="A500" s="285"/>
      <c r="K500" s="285"/>
      <c r="U500" s="285"/>
      <c r="AE500" s="285"/>
      <c r="AO500" s="285"/>
      <c r="AY500" s="285"/>
      <c r="AZ500" s="285"/>
      <c r="BI500" s="285"/>
      <c r="BS500" s="285"/>
      <c r="CC500" s="285"/>
      <c r="CM500" s="285"/>
      <c r="CW500" s="285"/>
      <c r="DG500" s="285"/>
      <c r="DQ500" s="285"/>
      <c r="EA500" s="285"/>
      <c r="EK500" s="285"/>
      <c r="EU500" s="285"/>
      <c r="FE500" s="285"/>
      <c r="FO500" s="285"/>
      <c r="FY500" s="285"/>
      <c r="GI500" s="285"/>
      <c r="GS500" s="285"/>
      <c r="HC500" s="285"/>
      <c r="HM500" s="285"/>
      <c r="HW500" s="285"/>
    </row>
    <row r="501" s="3" customFormat="true" x14ac:dyDescent="0.25">
      <c r="A501" s="285"/>
      <c r="K501" s="285"/>
      <c r="U501" s="285"/>
      <c r="AE501" s="285"/>
      <c r="AO501" s="285"/>
      <c r="AY501" s="285"/>
      <c r="AZ501" s="285"/>
      <c r="BI501" s="285"/>
      <c r="BS501" s="285"/>
      <c r="CC501" s="285"/>
      <c r="CM501" s="285"/>
      <c r="CW501" s="285"/>
      <c r="DG501" s="285"/>
      <c r="DQ501" s="285"/>
      <c r="EA501" s="285"/>
      <c r="EK501" s="285"/>
      <c r="EU501" s="285"/>
      <c r="FE501" s="285"/>
      <c r="FO501" s="285"/>
      <c r="FY501" s="285"/>
      <c r="GI501" s="285"/>
      <c r="GS501" s="285"/>
      <c r="HC501" s="285"/>
      <c r="HM501" s="285"/>
      <c r="HW501" s="285"/>
    </row>
    <row r="502" s="3" customFormat="true" x14ac:dyDescent="0.25">
      <c r="A502" s="285"/>
      <c r="K502" s="285"/>
      <c r="U502" s="285"/>
      <c r="AE502" s="285"/>
      <c r="AO502" s="285"/>
      <c r="AY502" s="285"/>
      <c r="AZ502" s="285"/>
      <c r="BI502" s="285"/>
      <c r="BS502" s="285"/>
      <c r="CC502" s="285"/>
      <c r="CM502" s="285"/>
      <c r="CW502" s="285"/>
      <c r="DG502" s="285"/>
      <c r="DQ502" s="285"/>
      <c r="EA502" s="285"/>
      <c r="EK502" s="285"/>
      <c r="EU502" s="285"/>
      <c r="FE502" s="285"/>
      <c r="FO502" s="285"/>
      <c r="FY502" s="285"/>
      <c r="GI502" s="285"/>
      <c r="GS502" s="285"/>
      <c r="HC502" s="285"/>
      <c r="HM502" s="285"/>
      <c r="HW502" s="285"/>
    </row>
    <row r="503" s="3" customFormat="true" x14ac:dyDescent="0.25">
      <c r="A503" s="285"/>
      <c r="K503" s="285"/>
      <c r="U503" s="285"/>
      <c r="AE503" s="285"/>
      <c r="AO503" s="285"/>
      <c r="AY503" s="285"/>
      <c r="AZ503" s="285"/>
      <c r="BI503" s="285"/>
      <c r="BS503" s="285"/>
      <c r="CC503" s="285"/>
      <c r="CM503" s="285"/>
      <c r="CW503" s="285"/>
      <c r="DG503" s="285"/>
      <c r="DQ503" s="285"/>
      <c r="EA503" s="285"/>
      <c r="EK503" s="285"/>
      <c r="EU503" s="285"/>
      <c r="FE503" s="285"/>
      <c r="FO503" s="285"/>
      <c r="FY503" s="285"/>
      <c r="GI503" s="285"/>
      <c r="GS503" s="285"/>
      <c r="HC503" s="285"/>
      <c r="HM503" s="285"/>
      <c r="HW503" s="285"/>
    </row>
    <row r="504" s="3" customFormat="true" x14ac:dyDescent="0.25">
      <c r="A504" s="285"/>
      <c r="K504" s="285"/>
      <c r="U504" s="285"/>
      <c r="AE504" s="285"/>
      <c r="AO504" s="285"/>
      <c r="AY504" s="285"/>
      <c r="AZ504" s="285"/>
      <c r="BI504" s="285"/>
      <c r="BS504" s="285"/>
      <c r="CC504" s="285"/>
      <c r="CM504" s="285"/>
      <c r="CW504" s="285"/>
      <c r="DG504" s="285"/>
      <c r="DQ504" s="285"/>
      <c r="EA504" s="285"/>
      <c r="EK504" s="285"/>
      <c r="EU504" s="285"/>
      <c r="FE504" s="285"/>
      <c r="FO504" s="285"/>
      <c r="FY504" s="285"/>
      <c r="GI504" s="285"/>
      <c r="GS504" s="285"/>
      <c r="HC504" s="285"/>
      <c r="HM504" s="285"/>
      <c r="HW504" s="285"/>
    </row>
    <row r="505" s="3" customFormat="true" x14ac:dyDescent="0.25">
      <c r="A505" s="285"/>
      <c r="K505" s="285"/>
      <c r="U505" s="285"/>
      <c r="AE505" s="285"/>
      <c r="AO505" s="285"/>
      <c r="AY505" s="285"/>
      <c r="AZ505" s="285"/>
      <c r="BI505" s="285"/>
      <c r="BS505" s="285"/>
      <c r="CC505" s="285"/>
      <c r="CM505" s="285"/>
      <c r="CW505" s="285"/>
      <c r="DG505" s="285"/>
      <c r="DQ505" s="285"/>
      <c r="EA505" s="285"/>
      <c r="EK505" s="285"/>
      <c r="EU505" s="285"/>
      <c r="FE505" s="285"/>
      <c r="FO505" s="285"/>
      <c r="FY505" s="285"/>
      <c r="GI505" s="285"/>
      <c r="GS505" s="285"/>
      <c r="HC505" s="285"/>
      <c r="HM505" s="285"/>
      <c r="HW505" s="285"/>
    </row>
    <row r="506" s="3" customFormat="true" x14ac:dyDescent="0.25">
      <c r="A506" s="285"/>
      <c r="K506" s="285"/>
      <c r="U506" s="285"/>
      <c r="AE506" s="285"/>
      <c r="AO506" s="285"/>
      <c r="AY506" s="285"/>
      <c r="AZ506" s="285"/>
      <c r="BI506" s="285"/>
      <c r="BS506" s="285"/>
      <c r="CC506" s="285"/>
      <c r="CM506" s="285"/>
      <c r="CW506" s="285"/>
      <c r="DG506" s="285"/>
      <c r="DQ506" s="285"/>
      <c r="EA506" s="285"/>
      <c r="EK506" s="285"/>
      <c r="EU506" s="285"/>
      <c r="FE506" s="285"/>
      <c r="FO506" s="285"/>
      <c r="FY506" s="285"/>
      <c r="GI506" s="285"/>
      <c r="GS506" s="285"/>
      <c r="HC506" s="285"/>
      <c r="HM506" s="285"/>
      <c r="HW506" s="285"/>
    </row>
    <row r="507" s="3" customFormat="true" x14ac:dyDescent="0.25">
      <c r="A507" s="285"/>
      <c r="K507" s="285"/>
      <c r="U507" s="285"/>
      <c r="AE507" s="285"/>
      <c r="AO507" s="285"/>
      <c r="AY507" s="285"/>
      <c r="AZ507" s="285"/>
      <c r="BI507" s="285"/>
      <c r="BS507" s="285"/>
      <c r="CC507" s="285"/>
      <c r="CM507" s="285"/>
      <c r="CW507" s="285"/>
      <c r="DG507" s="285"/>
      <c r="DQ507" s="285"/>
      <c r="EA507" s="285"/>
      <c r="EK507" s="285"/>
      <c r="EU507" s="285"/>
      <c r="FE507" s="285"/>
      <c r="FO507" s="285"/>
      <c r="FY507" s="285"/>
      <c r="GI507" s="285"/>
      <c r="GS507" s="285"/>
      <c r="HC507" s="285"/>
      <c r="HM507" s="285"/>
      <c r="HW507" s="285"/>
    </row>
    <row r="508" s="3" customFormat="true" x14ac:dyDescent="0.25">
      <c r="A508" s="285"/>
      <c r="K508" s="285"/>
      <c r="U508" s="285"/>
      <c r="AE508" s="285"/>
      <c r="AO508" s="285"/>
      <c r="AY508" s="285"/>
      <c r="AZ508" s="285"/>
      <c r="BI508" s="285"/>
      <c r="BS508" s="285"/>
      <c r="CC508" s="285"/>
      <c r="CM508" s="285"/>
      <c r="CW508" s="285"/>
      <c r="DG508" s="285"/>
      <c r="DQ508" s="285"/>
      <c r="EA508" s="285"/>
      <c r="EK508" s="285"/>
      <c r="EU508" s="285"/>
      <c r="FE508" s="285"/>
      <c r="FO508" s="285"/>
      <c r="FY508" s="285"/>
      <c r="GI508" s="285"/>
      <c r="GS508" s="285"/>
      <c r="HC508" s="285"/>
      <c r="HM508" s="285"/>
      <c r="HW508" s="285"/>
    </row>
    <row r="509" s="3" customFormat="true" x14ac:dyDescent="0.25">
      <c r="A509" s="285"/>
      <c r="K509" s="285"/>
      <c r="U509" s="285"/>
      <c r="AE509" s="285"/>
      <c r="AO509" s="285"/>
      <c r="AY509" s="285"/>
      <c r="AZ509" s="285"/>
      <c r="BI509" s="285"/>
      <c r="BS509" s="285"/>
      <c r="CC509" s="285"/>
      <c r="CM509" s="285"/>
      <c r="CW509" s="285"/>
      <c r="DG509" s="285"/>
      <c r="DQ509" s="285"/>
      <c r="EA509" s="285"/>
      <c r="EK509" s="285"/>
      <c r="EU509" s="285"/>
      <c r="FE509" s="285"/>
      <c r="FO509" s="285"/>
      <c r="FY509" s="285"/>
      <c r="GI509" s="285"/>
      <c r="GS509" s="285"/>
      <c r="HC509" s="285"/>
      <c r="HM509" s="285"/>
      <c r="HW509" s="285"/>
    </row>
    <row r="510" s="3" customFormat="true" x14ac:dyDescent="0.25">
      <c r="A510" s="285"/>
      <c r="K510" s="285"/>
      <c r="U510" s="285"/>
      <c r="AE510" s="285"/>
      <c r="AO510" s="285"/>
      <c r="AY510" s="285"/>
      <c r="AZ510" s="285"/>
      <c r="BI510" s="285"/>
      <c r="BS510" s="285"/>
      <c r="CC510" s="285"/>
      <c r="CM510" s="285"/>
      <c r="CW510" s="285"/>
      <c r="DG510" s="285"/>
      <c r="DQ510" s="285"/>
      <c r="EA510" s="285"/>
      <c r="EK510" s="285"/>
      <c r="EU510" s="285"/>
      <c r="FE510" s="285"/>
      <c r="FO510" s="285"/>
      <c r="FY510" s="285"/>
      <c r="GI510" s="285"/>
      <c r="GS510" s="285"/>
      <c r="HC510" s="285"/>
      <c r="HM510" s="285"/>
      <c r="HW510" s="285"/>
    </row>
    <row r="511" s="3" customFormat="true" x14ac:dyDescent="0.25">
      <c r="A511" s="285"/>
      <c r="K511" s="285"/>
      <c r="U511" s="285"/>
      <c r="AE511" s="285"/>
      <c r="AO511" s="285"/>
      <c r="AY511" s="285"/>
      <c r="AZ511" s="285"/>
      <c r="BI511" s="285"/>
      <c r="BS511" s="285"/>
      <c r="CC511" s="285"/>
      <c r="CM511" s="285"/>
      <c r="CW511" s="285"/>
      <c r="DG511" s="285"/>
      <c r="DQ511" s="285"/>
      <c r="EA511" s="285"/>
      <c r="EK511" s="285"/>
      <c r="EU511" s="285"/>
      <c r="FE511" s="285"/>
      <c r="FO511" s="285"/>
      <c r="FY511" s="285"/>
      <c r="GI511" s="285"/>
      <c r="GS511" s="285"/>
      <c r="HC511" s="285"/>
      <c r="HM511" s="285"/>
      <c r="HW511" s="285"/>
    </row>
    <row r="512" s="3" customFormat="true" x14ac:dyDescent="0.25">
      <c r="A512" s="285"/>
      <c r="K512" s="285"/>
      <c r="U512" s="285"/>
      <c r="AE512" s="285"/>
      <c r="AO512" s="285"/>
      <c r="AY512" s="285"/>
      <c r="AZ512" s="285"/>
      <c r="BI512" s="285"/>
      <c r="BS512" s="285"/>
      <c r="CC512" s="285"/>
      <c r="CM512" s="285"/>
      <c r="CW512" s="285"/>
      <c r="DG512" s="285"/>
      <c r="DQ512" s="285"/>
      <c r="EA512" s="285"/>
      <c r="EK512" s="285"/>
      <c r="EU512" s="285"/>
      <c r="FE512" s="285"/>
      <c r="FO512" s="285"/>
      <c r="FY512" s="285"/>
      <c r="GI512" s="285"/>
      <c r="GS512" s="285"/>
      <c r="HC512" s="285"/>
      <c r="HM512" s="285"/>
      <c r="HW512" s="285"/>
    </row>
    <row r="513" s="3" customFormat="true" x14ac:dyDescent="0.25">
      <c r="A513" s="285"/>
      <c r="K513" s="285"/>
      <c r="U513" s="285"/>
      <c r="AE513" s="285"/>
      <c r="AO513" s="285"/>
      <c r="AY513" s="285"/>
      <c r="AZ513" s="285"/>
      <c r="BI513" s="285"/>
      <c r="BS513" s="285"/>
      <c r="CC513" s="285"/>
      <c r="CM513" s="285"/>
      <c r="CW513" s="285"/>
      <c r="DG513" s="285"/>
      <c r="DQ513" s="285"/>
      <c r="EA513" s="285"/>
      <c r="EK513" s="285"/>
      <c r="EU513" s="285"/>
      <c r="FE513" s="285"/>
      <c r="FO513" s="285"/>
      <c r="FY513" s="285"/>
      <c r="GI513" s="285"/>
      <c r="GS513" s="285"/>
      <c r="HC513" s="285"/>
      <c r="HM513" s="285"/>
      <c r="HW513" s="285"/>
    </row>
    <row r="514" s="3" customFormat="true" x14ac:dyDescent="0.25">
      <c r="A514" s="285"/>
      <c r="K514" s="285"/>
      <c r="U514" s="285"/>
      <c r="AE514" s="285"/>
      <c r="AO514" s="285"/>
      <c r="AY514" s="285"/>
      <c r="AZ514" s="285"/>
      <c r="BI514" s="285"/>
      <c r="BS514" s="285"/>
      <c r="CC514" s="285"/>
      <c r="CM514" s="285"/>
      <c r="CW514" s="285"/>
      <c r="DG514" s="285"/>
      <c r="DQ514" s="285"/>
      <c r="EA514" s="285"/>
      <c r="EK514" s="285"/>
      <c r="EU514" s="285"/>
      <c r="FE514" s="285"/>
      <c r="FO514" s="285"/>
      <c r="FY514" s="285"/>
      <c r="GI514" s="285"/>
      <c r="GS514" s="285"/>
      <c r="HC514" s="285"/>
      <c r="HM514" s="285"/>
      <c r="HW514" s="285"/>
    </row>
    <row r="515" s="3" customFormat="true" x14ac:dyDescent="0.25">
      <c r="A515" s="285"/>
      <c r="K515" s="285"/>
      <c r="U515" s="285"/>
      <c r="AE515" s="285"/>
      <c r="AO515" s="285"/>
      <c r="AY515" s="285"/>
      <c r="AZ515" s="285"/>
      <c r="BI515" s="285"/>
      <c r="BS515" s="285"/>
      <c r="CC515" s="285"/>
      <c r="CM515" s="285"/>
      <c r="CW515" s="285"/>
      <c r="DG515" s="285"/>
      <c r="DQ515" s="285"/>
      <c r="EA515" s="285"/>
      <c r="EK515" s="285"/>
      <c r="EU515" s="285"/>
      <c r="FE515" s="285"/>
      <c r="FO515" s="285"/>
      <c r="FY515" s="285"/>
      <c r="GI515" s="285"/>
      <c r="GS515" s="285"/>
      <c r="HC515" s="285"/>
      <c r="HM515" s="285"/>
      <c r="HW515" s="285"/>
    </row>
    <row r="516" s="3" customFormat="true" x14ac:dyDescent="0.25">
      <c r="A516" s="285"/>
      <c r="K516" s="285"/>
      <c r="U516" s="285"/>
      <c r="AE516" s="285"/>
      <c r="AO516" s="285"/>
      <c r="AY516" s="285"/>
      <c r="AZ516" s="285"/>
      <c r="BI516" s="285"/>
      <c r="BS516" s="285"/>
      <c r="CC516" s="285"/>
      <c r="CM516" s="285"/>
      <c r="CW516" s="285"/>
      <c r="DG516" s="285"/>
      <c r="DQ516" s="285"/>
      <c r="EA516" s="285"/>
      <c r="EK516" s="285"/>
      <c r="EU516" s="285"/>
      <c r="FE516" s="285"/>
      <c r="FO516" s="285"/>
      <c r="FY516" s="285"/>
      <c r="GI516" s="285"/>
      <c r="GS516" s="285"/>
      <c r="HC516" s="285"/>
      <c r="HM516" s="285"/>
      <c r="HW516" s="285"/>
    </row>
    <row r="517" s="3" customFormat="true" x14ac:dyDescent="0.25">
      <c r="A517" s="285"/>
      <c r="K517" s="285"/>
      <c r="U517" s="285"/>
      <c r="AE517" s="285"/>
      <c r="AO517" s="285"/>
      <c r="AY517" s="285"/>
      <c r="AZ517" s="285"/>
      <c r="BI517" s="285"/>
      <c r="BS517" s="285"/>
      <c r="CC517" s="285"/>
      <c r="CM517" s="285"/>
      <c r="CW517" s="285"/>
      <c r="DG517" s="285"/>
      <c r="DQ517" s="285"/>
      <c r="EA517" s="285"/>
      <c r="EK517" s="285"/>
      <c r="EU517" s="285"/>
      <c r="FE517" s="285"/>
      <c r="FO517" s="285"/>
      <c r="FY517" s="285"/>
      <c r="GI517" s="285"/>
      <c r="GS517" s="285"/>
      <c r="HC517" s="285"/>
      <c r="HM517" s="285"/>
      <c r="HW517" s="285"/>
    </row>
    <row r="518" s="3" customFormat="true" x14ac:dyDescent="0.25">
      <c r="A518" s="285"/>
      <c r="K518" s="285"/>
      <c r="U518" s="285"/>
      <c r="AE518" s="285"/>
      <c r="AO518" s="285"/>
      <c r="AY518" s="285"/>
      <c r="AZ518" s="285"/>
      <c r="BI518" s="285"/>
      <c r="BS518" s="285"/>
      <c r="CC518" s="285"/>
      <c r="CM518" s="285"/>
      <c r="CW518" s="285"/>
      <c r="DG518" s="285"/>
      <c r="DQ518" s="285"/>
      <c r="EA518" s="285"/>
      <c r="EK518" s="285"/>
      <c r="EU518" s="285"/>
      <c r="FE518" s="285"/>
      <c r="FO518" s="285"/>
      <c r="FY518" s="285"/>
      <c r="GI518" s="285"/>
      <c r="GS518" s="285"/>
      <c r="HC518" s="285"/>
      <c r="HM518" s="285"/>
      <c r="HW518" s="285"/>
    </row>
    <row r="519" s="3" customFormat="true" x14ac:dyDescent="0.25">
      <c r="A519" s="285"/>
      <c r="K519" s="285"/>
      <c r="U519" s="285"/>
      <c r="AE519" s="285"/>
      <c r="AO519" s="285"/>
      <c r="AY519" s="285"/>
      <c r="AZ519" s="285"/>
      <c r="BI519" s="285"/>
      <c r="BS519" s="285"/>
      <c r="CC519" s="285"/>
      <c r="CM519" s="285"/>
      <c r="CW519" s="285"/>
      <c r="DG519" s="285"/>
      <c r="DQ519" s="285"/>
      <c r="EA519" s="285"/>
      <c r="EK519" s="285"/>
      <c r="EU519" s="285"/>
      <c r="FE519" s="285"/>
      <c r="FO519" s="285"/>
      <c r="FY519" s="285"/>
      <c r="GI519" s="285"/>
      <c r="GS519" s="285"/>
      <c r="HC519" s="285"/>
      <c r="HM519" s="285"/>
      <c r="HW519" s="285"/>
    </row>
    <row r="520" s="3" customFormat="true" x14ac:dyDescent="0.25">
      <c r="A520" s="285"/>
      <c r="K520" s="285"/>
      <c r="U520" s="285"/>
      <c r="AE520" s="285"/>
      <c r="AO520" s="285"/>
      <c r="AY520" s="285"/>
      <c r="AZ520" s="285"/>
      <c r="BI520" s="285"/>
      <c r="BS520" s="285"/>
      <c r="CC520" s="285"/>
      <c r="CM520" s="285"/>
      <c r="CW520" s="285"/>
      <c r="DG520" s="285"/>
      <c r="DQ520" s="285"/>
      <c r="EA520" s="285"/>
      <c r="EK520" s="285"/>
      <c r="EU520" s="285"/>
      <c r="FE520" s="285"/>
      <c r="FO520" s="285"/>
      <c r="FY520" s="285"/>
      <c r="GI520" s="285"/>
      <c r="GS520" s="285"/>
      <c r="HC520" s="285"/>
      <c r="HM520" s="285"/>
      <c r="HW520" s="285"/>
    </row>
    <row r="521" s="3" customFormat="true" x14ac:dyDescent="0.25">
      <c r="A521" s="285"/>
      <c r="K521" s="285"/>
      <c r="U521" s="285"/>
      <c r="AE521" s="285"/>
      <c r="AO521" s="285"/>
      <c r="AY521" s="285"/>
      <c r="AZ521" s="285"/>
      <c r="BI521" s="285"/>
      <c r="BS521" s="285"/>
      <c r="CC521" s="285"/>
      <c r="CM521" s="285"/>
      <c r="CW521" s="285"/>
      <c r="DG521" s="285"/>
      <c r="DQ521" s="285"/>
      <c r="EA521" s="285"/>
      <c r="EK521" s="285"/>
      <c r="EU521" s="285"/>
      <c r="FE521" s="285"/>
      <c r="FO521" s="285"/>
      <c r="FY521" s="285"/>
      <c r="GI521" s="285"/>
      <c r="GS521" s="285"/>
      <c r="HC521" s="285"/>
      <c r="HM521" s="285"/>
      <c r="HW521" s="285"/>
    </row>
    <row r="522" s="3" customFormat="true" x14ac:dyDescent="0.25">
      <c r="A522" s="285"/>
      <c r="K522" s="285"/>
      <c r="U522" s="285"/>
      <c r="AE522" s="285"/>
      <c r="AO522" s="285"/>
      <c r="AY522" s="285"/>
      <c r="AZ522" s="285"/>
      <c r="BI522" s="285"/>
      <c r="BS522" s="285"/>
      <c r="CC522" s="285"/>
      <c r="CM522" s="285"/>
      <c r="CW522" s="285"/>
      <c r="DG522" s="285"/>
      <c r="DQ522" s="285"/>
      <c r="EA522" s="285"/>
      <c r="EK522" s="285"/>
      <c r="EU522" s="285"/>
      <c r="FE522" s="285"/>
      <c r="FO522" s="285"/>
      <c r="FY522" s="285"/>
      <c r="GI522" s="285"/>
      <c r="GS522" s="285"/>
      <c r="HC522" s="285"/>
      <c r="HM522" s="285"/>
      <c r="HW522" s="285"/>
    </row>
    <row r="523" s="3" customFormat="true" x14ac:dyDescent="0.25">
      <c r="A523" s="285"/>
      <c r="K523" s="285"/>
      <c r="U523" s="285"/>
      <c r="AE523" s="285"/>
      <c r="AO523" s="285"/>
      <c r="AY523" s="285"/>
      <c r="AZ523" s="285"/>
      <c r="BI523" s="285"/>
      <c r="BS523" s="285"/>
      <c r="CC523" s="285"/>
      <c r="CM523" s="285"/>
      <c r="CW523" s="285"/>
      <c r="DG523" s="285"/>
      <c r="DQ523" s="285"/>
      <c r="EA523" s="285"/>
      <c r="EK523" s="285"/>
      <c r="EU523" s="285"/>
      <c r="FE523" s="285"/>
      <c r="FO523" s="285"/>
      <c r="FY523" s="285"/>
      <c r="GI523" s="285"/>
      <c r="GS523" s="285"/>
      <c r="HC523" s="285"/>
      <c r="HM523" s="285"/>
      <c r="HW523" s="285"/>
    </row>
    <row r="524" s="3" customFormat="true" x14ac:dyDescent="0.25">
      <c r="A524" s="285"/>
      <c r="K524" s="285"/>
      <c r="U524" s="285"/>
      <c r="AE524" s="285"/>
      <c r="AO524" s="285"/>
      <c r="AY524" s="285"/>
      <c r="AZ524" s="285"/>
      <c r="BI524" s="285"/>
      <c r="BS524" s="285"/>
      <c r="CC524" s="285"/>
      <c r="CM524" s="285"/>
      <c r="CW524" s="285"/>
      <c r="DG524" s="285"/>
      <c r="DQ524" s="285"/>
      <c r="EA524" s="285"/>
      <c r="EK524" s="285"/>
      <c r="EU524" s="285"/>
      <c r="FE524" s="285"/>
      <c r="FO524" s="285"/>
      <c r="FY524" s="285"/>
      <c r="GI524" s="285"/>
      <c r="GS524" s="285"/>
      <c r="HC524" s="285"/>
      <c r="HM524" s="285"/>
      <c r="HW524" s="285"/>
    </row>
    <row r="525" s="3" customFormat="true" x14ac:dyDescent="0.25">
      <c r="A525" s="285"/>
      <c r="K525" s="285"/>
      <c r="U525" s="285"/>
      <c r="AE525" s="285"/>
      <c r="AO525" s="285"/>
      <c r="AY525" s="285"/>
      <c r="AZ525" s="285"/>
      <c r="BI525" s="285"/>
      <c r="BS525" s="285"/>
      <c r="CC525" s="285"/>
      <c r="CM525" s="285"/>
      <c r="CW525" s="285"/>
      <c r="DG525" s="285"/>
      <c r="DQ525" s="285"/>
      <c r="EA525" s="285"/>
      <c r="EK525" s="285"/>
      <c r="EU525" s="285"/>
      <c r="FE525" s="285"/>
      <c r="FO525" s="285"/>
      <c r="FY525" s="285"/>
      <c r="GI525" s="285"/>
      <c r="GS525" s="285"/>
      <c r="HC525" s="285"/>
      <c r="HM525" s="285"/>
      <c r="HW525" s="285"/>
    </row>
    <row r="526" s="3" customFormat="true" x14ac:dyDescent="0.25">
      <c r="A526" s="285"/>
      <c r="K526" s="285"/>
      <c r="U526" s="285"/>
      <c r="AE526" s="285"/>
      <c r="AO526" s="285"/>
      <c r="AY526" s="285"/>
      <c r="AZ526" s="285"/>
      <c r="BI526" s="285"/>
      <c r="BS526" s="285"/>
      <c r="CC526" s="285"/>
      <c r="CM526" s="285"/>
      <c r="CW526" s="285"/>
      <c r="DG526" s="285"/>
      <c r="DQ526" s="285"/>
      <c r="EA526" s="285"/>
      <c r="EK526" s="285"/>
      <c r="EU526" s="285"/>
      <c r="FE526" s="285"/>
      <c r="FO526" s="285"/>
      <c r="FY526" s="285"/>
      <c r="GI526" s="285"/>
      <c r="GS526" s="285"/>
      <c r="HC526" s="285"/>
      <c r="HM526" s="285"/>
      <c r="HW526" s="285"/>
    </row>
    <row r="527" s="3" customFormat="true" x14ac:dyDescent="0.25">
      <c r="A527" s="285"/>
      <c r="K527" s="285"/>
      <c r="U527" s="285"/>
      <c r="AE527" s="285"/>
      <c r="AO527" s="285"/>
      <c r="AY527" s="285"/>
      <c r="AZ527" s="285"/>
      <c r="BI527" s="285"/>
      <c r="BS527" s="285"/>
      <c r="CC527" s="285"/>
      <c r="CM527" s="285"/>
      <c r="CW527" s="285"/>
      <c r="DG527" s="285"/>
      <c r="DQ527" s="285"/>
      <c r="EA527" s="285"/>
      <c r="EK527" s="285"/>
      <c r="EU527" s="285"/>
      <c r="FE527" s="285"/>
      <c r="FO527" s="285"/>
      <c r="FY527" s="285"/>
      <c r="GI527" s="285"/>
      <c r="GS527" s="285"/>
      <c r="HC527" s="285"/>
      <c r="HM527" s="285"/>
      <c r="HW527" s="285"/>
    </row>
    <row r="528" s="3" customFormat="true" x14ac:dyDescent="0.25">
      <c r="A528" s="285"/>
      <c r="K528" s="285"/>
      <c r="U528" s="285"/>
      <c r="AE528" s="285"/>
      <c r="AO528" s="285"/>
      <c r="AY528" s="285"/>
      <c r="AZ528" s="285"/>
      <c r="BI528" s="285"/>
      <c r="BS528" s="285"/>
      <c r="CC528" s="285"/>
      <c r="CM528" s="285"/>
      <c r="CW528" s="285"/>
      <c r="DG528" s="285"/>
      <c r="DQ528" s="285"/>
      <c r="EA528" s="285"/>
      <c r="EK528" s="285"/>
      <c r="EU528" s="285"/>
      <c r="FE528" s="285"/>
      <c r="FO528" s="285"/>
      <c r="FY528" s="285"/>
      <c r="GI528" s="285"/>
      <c r="GS528" s="285"/>
      <c r="HC528" s="285"/>
      <c r="HM528" s="285"/>
      <c r="HW528" s="285"/>
    </row>
    <row r="529" s="3" customFormat="true" x14ac:dyDescent="0.25">
      <c r="A529" s="285"/>
      <c r="K529" s="285"/>
      <c r="U529" s="285"/>
      <c r="AE529" s="285"/>
      <c r="AO529" s="285"/>
      <c r="AY529" s="285"/>
      <c r="AZ529" s="285"/>
      <c r="BI529" s="285"/>
      <c r="BS529" s="285"/>
      <c r="CC529" s="285"/>
      <c r="CM529" s="285"/>
      <c r="CW529" s="285"/>
      <c r="DG529" s="285"/>
      <c r="DQ529" s="285"/>
      <c r="EA529" s="285"/>
      <c r="EK529" s="285"/>
      <c r="EU529" s="285"/>
      <c r="FE529" s="285"/>
      <c r="FO529" s="285"/>
      <c r="FY529" s="285"/>
      <c r="GI529" s="285"/>
      <c r="GS529" s="285"/>
      <c r="HC529" s="285"/>
      <c r="HM529" s="285"/>
      <c r="HW529" s="285"/>
    </row>
    <row r="530" s="3" customFormat="true" x14ac:dyDescent="0.25">
      <c r="A530" s="285"/>
      <c r="K530" s="285"/>
      <c r="U530" s="285"/>
      <c r="AE530" s="285"/>
      <c r="AO530" s="285"/>
      <c r="AY530" s="285"/>
      <c r="AZ530" s="285"/>
      <c r="BI530" s="285"/>
      <c r="BS530" s="285"/>
      <c r="CC530" s="285"/>
      <c r="CM530" s="285"/>
      <c r="CW530" s="285"/>
      <c r="DG530" s="285"/>
      <c r="DQ530" s="285"/>
      <c r="EA530" s="285"/>
      <c r="EK530" s="285"/>
      <c r="EU530" s="285"/>
      <c r="FE530" s="285"/>
      <c r="FO530" s="285"/>
      <c r="FY530" s="285"/>
      <c r="GI530" s="285"/>
      <c r="GS530" s="285"/>
      <c r="HC530" s="285"/>
      <c r="HM530" s="285"/>
      <c r="HW530" s="285"/>
    </row>
    <row r="531" s="3" customFormat="true" x14ac:dyDescent="0.25">
      <c r="A531" s="285"/>
      <c r="K531" s="285"/>
      <c r="U531" s="285"/>
      <c r="AE531" s="285"/>
      <c r="AO531" s="285"/>
      <c r="AY531" s="285"/>
      <c r="AZ531" s="285"/>
      <c r="BI531" s="285"/>
      <c r="BS531" s="285"/>
      <c r="CC531" s="285"/>
      <c r="CM531" s="285"/>
      <c r="CW531" s="285"/>
      <c r="DG531" s="285"/>
      <c r="DQ531" s="285"/>
      <c r="EA531" s="285"/>
      <c r="EK531" s="285"/>
      <c r="EU531" s="285"/>
      <c r="FE531" s="285"/>
      <c r="FO531" s="285"/>
      <c r="FY531" s="285"/>
      <c r="GI531" s="285"/>
      <c r="GS531" s="285"/>
      <c r="HC531" s="285"/>
      <c r="HM531" s="285"/>
      <c r="HW531" s="285"/>
    </row>
    <row r="532" s="3" customFormat="true" x14ac:dyDescent="0.25">
      <c r="A532" s="285"/>
      <c r="K532" s="285"/>
      <c r="U532" s="285"/>
      <c r="AE532" s="285"/>
      <c r="AO532" s="285"/>
      <c r="AY532" s="285"/>
      <c r="AZ532" s="285"/>
      <c r="BI532" s="285"/>
      <c r="BS532" s="285"/>
      <c r="CC532" s="285"/>
      <c r="CM532" s="285"/>
      <c r="CW532" s="285"/>
      <c r="DG532" s="285"/>
      <c r="DQ532" s="285"/>
      <c r="EA532" s="285"/>
      <c r="EK532" s="285"/>
      <c r="EU532" s="285"/>
      <c r="FE532" s="285"/>
      <c r="FO532" s="285"/>
      <c r="FY532" s="285"/>
      <c r="GI532" s="285"/>
      <c r="GS532" s="285"/>
      <c r="HC532" s="285"/>
      <c r="HM532" s="285"/>
      <c r="HW532" s="285"/>
    </row>
    <row r="533" s="3" customFormat="true" x14ac:dyDescent="0.25">
      <c r="A533" s="285"/>
      <c r="K533" s="285"/>
      <c r="U533" s="285"/>
      <c r="AE533" s="285"/>
      <c r="AO533" s="285"/>
      <c r="AY533" s="285"/>
      <c r="AZ533" s="285"/>
      <c r="BI533" s="285"/>
      <c r="BS533" s="285"/>
      <c r="CC533" s="285"/>
      <c r="CM533" s="285"/>
      <c r="CW533" s="285"/>
      <c r="DG533" s="285"/>
      <c r="DQ533" s="285"/>
      <c r="EA533" s="285"/>
      <c r="EK533" s="285"/>
      <c r="EU533" s="285"/>
      <c r="FE533" s="285"/>
      <c r="FO533" s="285"/>
      <c r="FY533" s="285"/>
      <c r="GI533" s="285"/>
      <c r="GS533" s="285"/>
      <c r="HC533" s="285"/>
      <c r="HM533" s="285"/>
      <c r="HW533" s="285"/>
    </row>
    <row r="534" s="3" customFormat="true" x14ac:dyDescent="0.25">
      <c r="A534" s="285"/>
      <c r="K534" s="285"/>
      <c r="U534" s="285"/>
      <c r="AE534" s="285"/>
      <c r="AO534" s="285"/>
      <c r="AY534" s="285"/>
      <c r="AZ534" s="285"/>
      <c r="BI534" s="285"/>
      <c r="BS534" s="285"/>
      <c r="CC534" s="285"/>
      <c r="CM534" s="285"/>
      <c r="CW534" s="285"/>
      <c r="DG534" s="285"/>
      <c r="DQ534" s="285"/>
      <c r="EA534" s="285"/>
      <c r="EK534" s="285"/>
      <c r="EU534" s="285"/>
      <c r="FE534" s="285"/>
      <c r="FO534" s="285"/>
      <c r="FY534" s="285"/>
      <c r="GI534" s="285"/>
      <c r="GS534" s="285"/>
      <c r="HC534" s="285"/>
      <c r="HM534" s="285"/>
      <c r="HW534" s="285"/>
    </row>
    <row r="535" s="3" customFormat="true" x14ac:dyDescent="0.25">
      <c r="A535" s="285"/>
      <c r="K535" s="285"/>
      <c r="U535" s="285"/>
      <c r="AE535" s="285"/>
      <c r="AO535" s="285"/>
      <c r="AY535" s="285"/>
      <c r="AZ535" s="285"/>
      <c r="BI535" s="285"/>
      <c r="BS535" s="285"/>
      <c r="CC535" s="285"/>
      <c r="CM535" s="285"/>
      <c r="CW535" s="285"/>
      <c r="DG535" s="285"/>
      <c r="DQ535" s="285"/>
      <c r="EA535" s="285"/>
      <c r="EK535" s="285"/>
      <c r="EU535" s="285"/>
      <c r="FE535" s="285"/>
      <c r="FO535" s="285"/>
      <c r="FY535" s="285"/>
      <c r="GI535" s="285"/>
      <c r="GS535" s="285"/>
      <c r="HC535" s="285"/>
      <c r="HM535" s="285"/>
      <c r="HW535" s="285"/>
    </row>
    <row r="536" s="3" customFormat="true" x14ac:dyDescent="0.25">
      <c r="A536" s="285"/>
      <c r="K536" s="285"/>
      <c r="U536" s="285"/>
      <c r="AE536" s="285"/>
      <c r="AO536" s="285"/>
      <c r="AY536" s="285"/>
      <c r="AZ536" s="285"/>
      <c r="BI536" s="285"/>
      <c r="BS536" s="285"/>
      <c r="CC536" s="285"/>
      <c r="CM536" s="285"/>
      <c r="CW536" s="285"/>
      <c r="DG536" s="285"/>
      <c r="DQ536" s="285"/>
      <c r="EA536" s="285"/>
      <c r="EK536" s="285"/>
      <c r="EU536" s="285"/>
      <c r="FE536" s="285"/>
      <c r="FO536" s="285"/>
      <c r="FY536" s="285"/>
      <c r="GI536" s="285"/>
      <c r="GS536" s="285"/>
      <c r="HC536" s="285"/>
      <c r="HM536" s="285"/>
      <c r="HW536" s="285"/>
    </row>
    <row r="537" s="3" customFormat="true" x14ac:dyDescent="0.25">
      <c r="A537" s="285"/>
      <c r="K537" s="285"/>
      <c r="U537" s="285"/>
      <c r="AE537" s="285"/>
      <c r="AO537" s="285"/>
      <c r="AY537" s="285"/>
      <c r="AZ537" s="285"/>
      <c r="BI537" s="285"/>
      <c r="BS537" s="285"/>
      <c r="CC537" s="285"/>
      <c r="CM537" s="285"/>
      <c r="CW537" s="285"/>
      <c r="DG537" s="285"/>
      <c r="DQ537" s="285"/>
      <c r="EA537" s="285"/>
      <c r="EK537" s="285"/>
      <c r="EU537" s="285"/>
      <c r="FE537" s="285"/>
      <c r="FO537" s="285"/>
      <c r="FY537" s="285"/>
      <c r="GI537" s="285"/>
      <c r="GS537" s="285"/>
      <c r="HC537" s="285"/>
      <c r="HM537" s="285"/>
      <c r="HW537" s="285"/>
    </row>
    <row r="538" s="3" customFormat="true" x14ac:dyDescent="0.25">
      <c r="A538" s="285"/>
      <c r="K538" s="285"/>
      <c r="U538" s="285"/>
      <c r="AE538" s="285"/>
      <c r="AO538" s="285"/>
      <c r="AY538" s="285"/>
      <c r="AZ538" s="285"/>
      <c r="BI538" s="285"/>
      <c r="BS538" s="285"/>
      <c r="CC538" s="285"/>
      <c r="CM538" s="285"/>
      <c r="CW538" s="285"/>
      <c r="DG538" s="285"/>
      <c r="DQ538" s="285"/>
      <c r="EA538" s="285"/>
      <c r="EK538" s="285"/>
      <c r="EU538" s="285"/>
      <c r="FE538" s="285"/>
      <c r="FO538" s="285"/>
      <c r="FY538" s="285"/>
      <c r="GI538" s="285"/>
      <c r="GS538" s="285"/>
      <c r="HC538" s="285"/>
      <c r="HM538" s="285"/>
      <c r="HW538" s="285"/>
    </row>
    <row r="539" s="3" customFormat="true" x14ac:dyDescent="0.25">
      <c r="A539" s="285"/>
      <c r="K539" s="285"/>
      <c r="U539" s="285"/>
      <c r="AE539" s="285"/>
      <c r="AO539" s="285"/>
      <c r="AY539" s="285"/>
      <c r="AZ539" s="285"/>
      <c r="BI539" s="285"/>
      <c r="BS539" s="285"/>
      <c r="CC539" s="285"/>
      <c r="CM539" s="285"/>
      <c r="CW539" s="285"/>
      <c r="DG539" s="285"/>
      <c r="DQ539" s="285"/>
      <c r="EA539" s="285"/>
      <c r="EK539" s="285"/>
      <c r="EU539" s="285"/>
      <c r="FE539" s="285"/>
      <c r="FO539" s="285"/>
      <c r="FY539" s="285"/>
      <c r="GI539" s="285"/>
      <c r="GS539" s="285"/>
      <c r="HC539" s="285"/>
      <c r="HM539" s="285"/>
      <c r="HW539" s="285"/>
    </row>
    <row r="540" s="3" customFormat="true" x14ac:dyDescent="0.25">
      <c r="A540" s="285"/>
      <c r="K540" s="285"/>
      <c r="U540" s="285"/>
      <c r="AE540" s="285"/>
      <c r="AO540" s="285"/>
      <c r="AY540" s="285"/>
      <c r="AZ540" s="285"/>
      <c r="BI540" s="285"/>
      <c r="BS540" s="285"/>
      <c r="CC540" s="285"/>
      <c r="CM540" s="285"/>
      <c r="CW540" s="285"/>
      <c r="DG540" s="285"/>
      <c r="DQ540" s="285"/>
      <c r="EA540" s="285"/>
      <c r="EK540" s="285"/>
      <c r="EU540" s="285"/>
      <c r="FE540" s="285"/>
      <c r="FO540" s="285"/>
      <c r="FY540" s="285"/>
      <c r="GI540" s="285"/>
      <c r="GS540" s="285"/>
      <c r="HC540" s="285"/>
      <c r="HM540" s="285"/>
      <c r="HW540" s="285"/>
    </row>
    <row r="541" s="3" customFormat="true" x14ac:dyDescent="0.25">
      <c r="A541" s="285"/>
      <c r="K541" s="285"/>
      <c r="U541" s="285"/>
      <c r="AE541" s="285"/>
      <c r="AO541" s="285"/>
      <c r="AY541" s="285"/>
      <c r="AZ541" s="285"/>
      <c r="BI541" s="285"/>
      <c r="BS541" s="285"/>
      <c r="CC541" s="285"/>
      <c r="CM541" s="285"/>
      <c r="CW541" s="285"/>
      <c r="DG541" s="285"/>
      <c r="DQ541" s="285"/>
      <c r="EA541" s="285"/>
      <c r="EK541" s="285"/>
      <c r="EU541" s="285"/>
      <c r="FE541" s="285"/>
      <c r="FO541" s="285"/>
      <c r="FY541" s="285"/>
      <c r="GI541" s="285"/>
      <c r="GS541" s="285"/>
      <c r="HC541" s="285"/>
      <c r="HM541" s="285"/>
      <c r="HW541" s="285"/>
    </row>
    <row r="542" s="3" customFormat="true" x14ac:dyDescent="0.25">
      <c r="A542" s="285"/>
      <c r="K542" s="285"/>
      <c r="U542" s="285"/>
      <c r="AE542" s="285"/>
      <c r="AO542" s="285"/>
      <c r="AY542" s="285"/>
      <c r="AZ542" s="285"/>
      <c r="BI542" s="285"/>
      <c r="BS542" s="285"/>
      <c r="CC542" s="285"/>
      <c r="CM542" s="285"/>
      <c r="CW542" s="285"/>
      <c r="DG542" s="285"/>
      <c r="DQ542" s="285"/>
      <c r="EA542" s="285"/>
      <c r="EK542" s="285"/>
      <c r="EU542" s="285"/>
      <c r="FE542" s="285"/>
      <c r="FO542" s="285"/>
      <c r="FY542" s="285"/>
      <c r="GI542" s="285"/>
      <c r="GS542" s="285"/>
      <c r="HC542" s="285"/>
      <c r="HM542" s="285"/>
      <c r="HW542" s="285"/>
    </row>
    <row r="543" s="3" customFormat="true" x14ac:dyDescent="0.25">
      <c r="A543" s="285"/>
      <c r="K543" s="285"/>
      <c r="U543" s="285"/>
      <c r="AE543" s="285"/>
      <c r="AO543" s="285"/>
      <c r="AY543" s="285"/>
      <c r="AZ543" s="285"/>
      <c r="BI543" s="285"/>
      <c r="BS543" s="285"/>
      <c r="CC543" s="285"/>
      <c r="CM543" s="285"/>
      <c r="CW543" s="285"/>
      <c r="DG543" s="285"/>
      <c r="DQ543" s="285"/>
      <c r="EA543" s="285"/>
      <c r="EK543" s="285"/>
      <c r="EU543" s="285"/>
      <c r="FE543" s="285"/>
      <c r="FO543" s="285"/>
      <c r="FY543" s="285"/>
      <c r="GI543" s="285"/>
      <c r="GS543" s="285"/>
      <c r="HC543" s="285"/>
      <c r="HM543" s="285"/>
      <c r="HW543" s="285"/>
    </row>
    <row r="544" s="3" customFormat="true" x14ac:dyDescent="0.25">
      <c r="A544" s="285"/>
      <c r="K544" s="285"/>
      <c r="U544" s="285"/>
      <c r="AE544" s="285"/>
      <c r="AO544" s="285"/>
      <c r="AY544" s="285"/>
      <c r="AZ544" s="285"/>
      <c r="BI544" s="285"/>
      <c r="BS544" s="285"/>
      <c r="CC544" s="285"/>
      <c r="CM544" s="285"/>
      <c r="CW544" s="285"/>
      <c r="DG544" s="285"/>
      <c r="DQ544" s="285"/>
      <c r="EA544" s="285"/>
      <c r="EK544" s="285"/>
      <c r="EU544" s="285"/>
      <c r="FE544" s="285"/>
      <c r="FO544" s="285"/>
      <c r="FY544" s="285"/>
      <c r="GI544" s="285"/>
      <c r="GS544" s="285"/>
      <c r="HC544" s="285"/>
      <c r="HM544" s="285"/>
      <c r="HW544" s="285"/>
    </row>
    <row r="545" s="3" customFormat="true" x14ac:dyDescent="0.25">
      <c r="A545" s="285"/>
      <c r="K545" s="285"/>
      <c r="U545" s="285"/>
      <c r="AE545" s="285"/>
      <c r="AO545" s="285"/>
      <c r="AY545" s="285"/>
      <c r="AZ545" s="285"/>
      <c r="BI545" s="285"/>
      <c r="BS545" s="285"/>
      <c r="CC545" s="285"/>
      <c r="CM545" s="285"/>
      <c r="CW545" s="285"/>
      <c r="DG545" s="285"/>
      <c r="DQ545" s="285"/>
      <c r="EA545" s="285"/>
      <c r="EK545" s="285"/>
      <c r="EU545" s="285"/>
      <c r="FE545" s="285"/>
      <c r="FO545" s="285"/>
      <c r="FY545" s="285"/>
      <c r="GI545" s="285"/>
      <c r="GS545" s="285"/>
      <c r="HC545" s="285"/>
      <c r="HM545" s="285"/>
      <c r="HW545" s="285"/>
    </row>
    <row r="546" s="3" customFormat="true" x14ac:dyDescent="0.25">
      <c r="A546" s="285"/>
      <c r="K546" s="285"/>
      <c r="U546" s="285"/>
      <c r="AE546" s="285"/>
      <c r="AO546" s="285"/>
      <c r="AY546" s="285"/>
      <c r="AZ546" s="285"/>
      <c r="BI546" s="285"/>
      <c r="BS546" s="285"/>
      <c r="CC546" s="285"/>
      <c r="CM546" s="285"/>
      <c r="CW546" s="285"/>
      <c r="DG546" s="285"/>
      <c r="DQ546" s="285"/>
      <c r="EA546" s="285"/>
      <c r="EK546" s="285"/>
      <c r="EU546" s="285"/>
      <c r="FE546" s="285"/>
      <c r="FO546" s="285"/>
      <c r="FY546" s="285"/>
      <c r="GI546" s="285"/>
      <c r="GS546" s="285"/>
      <c r="HC546" s="285"/>
      <c r="HM546" s="285"/>
      <c r="HW546" s="285"/>
    </row>
    <row r="547" s="3" customFormat="true" x14ac:dyDescent="0.25">
      <c r="A547" s="285"/>
      <c r="K547" s="285"/>
      <c r="U547" s="285"/>
      <c r="AE547" s="285"/>
      <c r="AO547" s="285"/>
      <c r="AY547" s="285"/>
      <c r="AZ547" s="285"/>
      <c r="BI547" s="285"/>
      <c r="BS547" s="285"/>
      <c r="CC547" s="285"/>
      <c r="CM547" s="285"/>
      <c r="CW547" s="285"/>
      <c r="DG547" s="285"/>
      <c r="DQ547" s="285"/>
      <c r="EA547" s="285"/>
      <c r="EK547" s="285"/>
      <c r="EU547" s="285"/>
      <c r="FE547" s="285"/>
      <c r="FO547" s="285"/>
      <c r="FY547" s="285"/>
      <c r="GI547" s="285"/>
      <c r="GS547" s="285"/>
      <c r="HC547" s="285"/>
      <c r="HM547" s="285"/>
      <c r="HW547" s="285"/>
    </row>
    <row r="548" s="3" customFormat="true" x14ac:dyDescent="0.25">
      <c r="A548" s="285"/>
      <c r="K548" s="285"/>
      <c r="U548" s="285"/>
      <c r="AE548" s="285"/>
      <c r="AO548" s="285"/>
      <c r="AY548" s="285"/>
      <c r="AZ548" s="285"/>
      <c r="BI548" s="285"/>
      <c r="BS548" s="285"/>
      <c r="CC548" s="285"/>
      <c r="CM548" s="285"/>
      <c r="CW548" s="285"/>
      <c r="DG548" s="285"/>
      <c r="DQ548" s="285"/>
      <c r="EA548" s="285"/>
      <c r="EK548" s="285"/>
      <c r="EU548" s="285"/>
      <c r="FE548" s="285"/>
      <c r="FO548" s="285"/>
      <c r="FY548" s="285"/>
      <c r="GI548" s="285"/>
      <c r="GS548" s="285"/>
      <c r="HC548" s="285"/>
      <c r="HM548" s="285"/>
      <c r="HW548" s="285"/>
    </row>
    <row r="549" s="3" customFormat="true" x14ac:dyDescent="0.25">
      <c r="A549" s="285"/>
      <c r="K549" s="285"/>
      <c r="U549" s="285"/>
      <c r="AE549" s="285"/>
      <c r="AO549" s="285"/>
      <c r="AY549" s="285"/>
      <c r="AZ549" s="285"/>
      <c r="BI549" s="285"/>
      <c r="BS549" s="285"/>
      <c r="CC549" s="285"/>
      <c r="CM549" s="285"/>
      <c r="CW549" s="285"/>
      <c r="DG549" s="285"/>
      <c r="DQ549" s="285"/>
      <c r="EA549" s="285"/>
      <c r="EK549" s="285"/>
      <c r="EU549" s="285"/>
      <c r="FE549" s="285"/>
      <c r="FO549" s="285"/>
      <c r="FY549" s="285"/>
      <c r="GI549" s="285"/>
      <c r="GS549" s="285"/>
      <c r="HC549" s="285"/>
      <c r="HM549" s="285"/>
      <c r="HW549" s="285"/>
    </row>
    <row r="550" s="3" customFormat="true" x14ac:dyDescent="0.25">
      <c r="A550" s="285"/>
      <c r="K550" s="285"/>
      <c r="U550" s="285"/>
      <c r="AE550" s="285"/>
      <c r="AO550" s="285"/>
      <c r="AY550" s="285"/>
      <c r="AZ550" s="285"/>
      <c r="BI550" s="285"/>
      <c r="BS550" s="285"/>
      <c r="CC550" s="285"/>
      <c r="CM550" s="285"/>
      <c r="CW550" s="285"/>
      <c r="DG550" s="285"/>
      <c r="DQ550" s="285"/>
      <c r="EA550" s="285"/>
      <c r="EK550" s="285"/>
      <c r="EU550" s="285"/>
      <c r="FE550" s="285"/>
      <c r="FO550" s="285"/>
      <c r="FY550" s="285"/>
      <c r="GI550" s="285"/>
      <c r="GS550" s="285"/>
      <c r="HC550" s="285"/>
      <c r="HM550" s="285"/>
      <c r="HW550" s="285"/>
    </row>
    <row r="551" s="3" customFormat="true" x14ac:dyDescent="0.25">
      <c r="A551" s="285"/>
      <c r="K551" s="285"/>
      <c r="U551" s="285"/>
      <c r="AE551" s="285"/>
      <c r="AO551" s="285"/>
      <c r="AY551" s="285"/>
      <c r="AZ551" s="285"/>
      <c r="BI551" s="285"/>
      <c r="BS551" s="285"/>
      <c r="CC551" s="285"/>
      <c r="CM551" s="285"/>
      <c r="CW551" s="285"/>
      <c r="DG551" s="285"/>
      <c r="DQ551" s="285"/>
      <c r="EA551" s="285"/>
      <c r="EK551" s="285"/>
      <c r="EU551" s="285"/>
      <c r="FE551" s="285"/>
      <c r="FO551" s="285"/>
      <c r="FY551" s="285"/>
      <c r="GI551" s="285"/>
      <c r="GS551" s="285"/>
      <c r="HC551" s="285"/>
      <c r="HM551" s="285"/>
      <c r="HW551" s="285"/>
    </row>
    <row r="552" s="3" customFormat="true" x14ac:dyDescent="0.25">
      <c r="A552" s="285"/>
      <c r="K552" s="285"/>
      <c r="U552" s="285"/>
      <c r="AE552" s="285"/>
      <c r="AO552" s="285"/>
      <c r="AY552" s="285"/>
      <c r="AZ552" s="285"/>
      <c r="BI552" s="285"/>
      <c r="BS552" s="285"/>
      <c r="CC552" s="285"/>
      <c r="CM552" s="285"/>
      <c r="CW552" s="285"/>
      <c r="DG552" s="285"/>
      <c r="DQ552" s="285"/>
      <c r="EA552" s="285"/>
      <c r="EK552" s="285"/>
      <c r="EU552" s="285"/>
      <c r="FE552" s="285"/>
      <c r="FO552" s="285"/>
      <c r="FY552" s="285"/>
      <c r="GI552" s="285"/>
      <c r="GS552" s="285"/>
      <c r="HC552" s="285"/>
      <c r="HM552" s="285"/>
      <c r="HW552" s="285"/>
    </row>
    <row r="553" s="3" customFormat="true" x14ac:dyDescent="0.25">
      <c r="A553" s="285"/>
      <c r="K553" s="285"/>
      <c r="U553" s="285"/>
      <c r="AE553" s="285"/>
      <c r="AO553" s="285"/>
      <c r="AY553" s="285"/>
      <c r="AZ553" s="285"/>
      <c r="BI553" s="285"/>
      <c r="BS553" s="285"/>
      <c r="CC553" s="285"/>
      <c r="CM553" s="285"/>
      <c r="CW553" s="285"/>
      <c r="DG553" s="285"/>
      <c r="DQ553" s="285"/>
      <c r="EA553" s="285"/>
      <c r="EK553" s="285"/>
      <c r="EU553" s="285"/>
      <c r="FE553" s="285"/>
      <c r="FO553" s="285"/>
      <c r="FY553" s="285"/>
      <c r="GI553" s="285"/>
      <c r="GS553" s="285"/>
      <c r="HC553" s="285"/>
      <c r="HM553" s="285"/>
      <c r="HW553" s="285"/>
    </row>
    <row r="554" s="3" customFormat="true" x14ac:dyDescent="0.25">
      <c r="A554" s="285"/>
      <c r="K554" s="285"/>
      <c r="U554" s="285"/>
      <c r="AE554" s="285"/>
      <c r="AO554" s="285"/>
      <c r="AY554" s="285"/>
      <c r="AZ554" s="285"/>
      <c r="BI554" s="285"/>
      <c r="BS554" s="285"/>
      <c r="CC554" s="285"/>
      <c r="CM554" s="285"/>
      <c r="CW554" s="285"/>
      <c r="DG554" s="285"/>
      <c r="DQ554" s="285"/>
      <c r="EA554" s="285"/>
      <c r="EK554" s="285"/>
      <c r="EU554" s="285"/>
      <c r="FE554" s="285"/>
      <c r="FO554" s="285"/>
      <c r="FY554" s="285"/>
      <c r="GI554" s="285"/>
      <c r="GS554" s="285"/>
      <c r="HC554" s="285"/>
      <c r="HM554" s="285"/>
      <c r="HW554" s="285"/>
    </row>
    <row r="555" s="3" customFormat="true" x14ac:dyDescent="0.25">
      <c r="A555" s="285"/>
      <c r="K555" s="285"/>
      <c r="U555" s="285"/>
      <c r="AE555" s="285"/>
      <c r="AO555" s="285"/>
      <c r="AY555" s="285"/>
      <c r="AZ555" s="285"/>
      <c r="BI555" s="285"/>
      <c r="BS555" s="285"/>
      <c r="CC555" s="285"/>
      <c r="CM555" s="285"/>
      <c r="CW555" s="285"/>
      <c r="DG555" s="285"/>
      <c r="DQ555" s="285"/>
      <c r="EA555" s="285"/>
      <c r="EK555" s="285"/>
      <c r="EU555" s="285"/>
      <c r="FE555" s="285"/>
      <c r="FO555" s="285"/>
      <c r="FY555" s="285"/>
      <c r="GI555" s="285"/>
      <c r="GS555" s="285"/>
      <c r="HC555" s="285"/>
      <c r="HM555" s="285"/>
      <c r="HW555" s="285"/>
    </row>
    <row r="556" s="3" customFormat="true" x14ac:dyDescent="0.25">
      <c r="A556" s="285"/>
      <c r="K556" s="285"/>
      <c r="U556" s="285"/>
      <c r="AE556" s="285"/>
      <c r="AO556" s="285"/>
      <c r="AY556" s="285"/>
      <c r="AZ556" s="285"/>
      <c r="BI556" s="285"/>
      <c r="BS556" s="285"/>
      <c r="CC556" s="285"/>
      <c r="CM556" s="285"/>
      <c r="CW556" s="285"/>
      <c r="DG556" s="285"/>
      <c r="DQ556" s="285"/>
      <c r="EA556" s="285"/>
      <c r="EK556" s="285"/>
      <c r="EU556" s="285"/>
      <c r="FE556" s="285"/>
      <c r="FO556" s="285"/>
      <c r="FY556" s="285"/>
      <c r="GI556" s="285"/>
      <c r="GS556" s="285"/>
      <c r="HC556" s="285"/>
      <c r="HM556" s="285"/>
      <c r="HW556" s="285"/>
    </row>
    <row r="557" s="3" customFormat="true" x14ac:dyDescent="0.25">
      <c r="A557" s="285"/>
      <c r="K557" s="285"/>
      <c r="U557" s="285"/>
      <c r="AE557" s="285"/>
      <c r="AO557" s="285"/>
      <c r="AY557" s="285"/>
      <c r="AZ557" s="285"/>
      <c r="BI557" s="285"/>
      <c r="BS557" s="285"/>
      <c r="CC557" s="285"/>
      <c r="CM557" s="285"/>
      <c r="CW557" s="285"/>
      <c r="DG557" s="285"/>
      <c r="DQ557" s="285"/>
      <c r="EA557" s="285"/>
      <c r="EK557" s="285"/>
      <c r="EU557" s="285"/>
      <c r="FE557" s="285"/>
      <c r="FO557" s="285"/>
      <c r="FY557" s="285"/>
      <c r="GI557" s="285"/>
      <c r="GS557" s="285"/>
      <c r="HC557" s="285"/>
      <c r="HM557" s="285"/>
      <c r="HW557" s="285"/>
    </row>
    <row r="558" s="3" customFormat="true" x14ac:dyDescent="0.25">
      <c r="A558" s="285"/>
      <c r="K558" s="285"/>
      <c r="U558" s="285"/>
      <c r="AE558" s="285"/>
      <c r="AO558" s="285"/>
      <c r="AY558" s="285"/>
      <c r="AZ558" s="285"/>
      <c r="BI558" s="285"/>
      <c r="BS558" s="285"/>
      <c r="CC558" s="285"/>
      <c r="CM558" s="285"/>
      <c r="CW558" s="285"/>
      <c r="DG558" s="285"/>
      <c r="DQ558" s="285"/>
      <c r="EA558" s="285"/>
      <c r="EK558" s="285"/>
      <c r="EU558" s="285"/>
      <c r="FE558" s="285"/>
      <c r="FO558" s="285"/>
      <c r="FY558" s="285"/>
      <c r="GI558" s="285"/>
      <c r="GS558" s="285"/>
      <c r="HC558" s="285"/>
      <c r="HM558" s="285"/>
      <c r="HW558" s="285"/>
    </row>
    <row r="559" s="3" customFormat="true" x14ac:dyDescent="0.25">
      <c r="A559" s="285"/>
      <c r="K559" s="285"/>
      <c r="U559" s="285"/>
      <c r="AE559" s="285"/>
      <c r="AO559" s="285"/>
      <c r="AY559" s="285"/>
      <c r="AZ559" s="285"/>
      <c r="BI559" s="285"/>
      <c r="BS559" s="285"/>
      <c r="CC559" s="285"/>
      <c r="CM559" s="285"/>
      <c r="CW559" s="285"/>
      <c r="DG559" s="285"/>
      <c r="DQ559" s="285"/>
      <c r="EA559" s="285"/>
      <c r="EK559" s="285"/>
      <c r="EU559" s="285"/>
      <c r="FE559" s="285"/>
      <c r="FO559" s="285"/>
      <c r="FY559" s="285"/>
      <c r="GI559" s="285"/>
      <c r="GS559" s="285"/>
      <c r="HC559" s="285"/>
      <c r="HM559" s="285"/>
      <c r="HW559" s="285"/>
    </row>
    <row r="560" s="3" customFormat="true" x14ac:dyDescent="0.25">
      <c r="A560" s="285"/>
      <c r="K560" s="285"/>
      <c r="U560" s="285"/>
      <c r="AE560" s="285"/>
      <c r="AO560" s="285"/>
      <c r="AY560" s="285"/>
      <c r="AZ560" s="285"/>
      <c r="BI560" s="285"/>
      <c r="BS560" s="285"/>
      <c r="CC560" s="285"/>
      <c r="CM560" s="285"/>
      <c r="CW560" s="285"/>
      <c r="DG560" s="285"/>
      <c r="DQ560" s="285"/>
      <c r="EA560" s="285"/>
      <c r="EK560" s="285"/>
      <c r="EU560" s="285"/>
      <c r="FE560" s="285"/>
      <c r="FO560" s="285"/>
      <c r="FY560" s="285"/>
      <c r="GI560" s="285"/>
      <c r="GS560" s="285"/>
      <c r="HC560" s="285"/>
      <c r="HM560" s="285"/>
      <c r="HW560" s="285"/>
    </row>
    <row r="561" s="3" customFormat="true" x14ac:dyDescent="0.25">
      <c r="A561" s="285"/>
      <c r="K561" s="285"/>
      <c r="U561" s="285"/>
      <c r="AE561" s="285"/>
      <c r="AO561" s="285"/>
      <c r="AY561" s="285"/>
      <c r="AZ561" s="285"/>
      <c r="BI561" s="285"/>
      <c r="BS561" s="285"/>
      <c r="CC561" s="285"/>
      <c r="CM561" s="285"/>
      <c r="CW561" s="285"/>
      <c r="DG561" s="285"/>
      <c r="DQ561" s="285"/>
      <c r="EA561" s="285"/>
      <c r="EK561" s="285"/>
      <c r="EU561" s="285"/>
      <c r="FE561" s="285"/>
      <c r="FO561" s="285"/>
      <c r="FY561" s="285"/>
      <c r="GI561" s="285"/>
      <c r="GS561" s="285"/>
      <c r="HC561" s="285"/>
      <c r="HM561" s="285"/>
      <c r="HW561" s="285"/>
    </row>
    <row r="562" s="3" customFormat="true" x14ac:dyDescent="0.25">
      <c r="A562" s="285"/>
      <c r="K562" s="285"/>
      <c r="U562" s="285"/>
      <c r="AE562" s="285"/>
      <c r="AO562" s="285"/>
      <c r="AY562" s="285"/>
      <c r="AZ562" s="285"/>
      <c r="BI562" s="285"/>
      <c r="BS562" s="285"/>
      <c r="CC562" s="285"/>
      <c r="CM562" s="285"/>
      <c r="CW562" s="285"/>
      <c r="DG562" s="285"/>
      <c r="DQ562" s="285"/>
      <c r="EA562" s="285"/>
      <c r="EK562" s="285"/>
      <c r="EU562" s="285"/>
      <c r="FE562" s="285"/>
      <c r="FO562" s="285"/>
      <c r="FY562" s="285"/>
      <c r="GI562" s="285"/>
      <c r="GS562" s="285"/>
      <c r="HC562" s="285"/>
      <c r="HM562" s="285"/>
      <c r="HW562" s="285"/>
    </row>
    <row r="563" s="3" customFormat="true" x14ac:dyDescent="0.25">
      <c r="A563" s="285"/>
      <c r="K563" s="285"/>
      <c r="U563" s="285"/>
      <c r="AE563" s="285"/>
      <c r="AO563" s="285"/>
      <c r="AY563" s="285"/>
      <c r="AZ563" s="285"/>
      <c r="BI563" s="285"/>
      <c r="BS563" s="285"/>
      <c r="CC563" s="285"/>
      <c r="CM563" s="285"/>
      <c r="CW563" s="285"/>
      <c r="DG563" s="285"/>
      <c r="DQ563" s="285"/>
      <c r="EA563" s="285"/>
      <c r="EK563" s="285"/>
      <c r="EU563" s="285"/>
      <c r="FE563" s="285"/>
      <c r="FO563" s="285"/>
      <c r="FY563" s="285"/>
      <c r="GI563" s="285"/>
      <c r="GS563" s="285"/>
      <c r="HC563" s="285"/>
      <c r="HM563" s="285"/>
      <c r="HW563" s="285"/>
    </row>
    <row r="564" s="3" customFormat="true" x14ac:dyDescent="0.25">
      <c r="A564" s="285"/>
      <c r="K564" s="285"/>
      <c r="U564" s="285"/>
      <c r="AE564" s="285"/>
      <c r="AO564" s="285"/>
      <c r="AY564" s="285"/>
      <c r="AZ564" s="285"/>
      <c r="BI564" s="285"/>
      <c r="BS564" s="285"/>
      <c r="CC564" s="285"/>
      <c r="CM564" s="285"/>
      <c r="CW564" s="285"/>
      <c r="DG564" s="285"/>
      <c r="DQ564" s="285"/>
      <c r="EA564" s="285"/>
      <c r="EK564" s="285"/>
      <c r="EU564" s="285"/>
      <c r="FE564" s="285"/>
      <c r="FO564" s="285"/>
      <c r="FY564" s="285"/>
      <c r="GI564" s="285"/>
      <c r="GS564" s="285"/>
      <c r="HC564" s="285"/>
      <c r="HM564" s="285"/>
      <c r="HW564" s="285"/>
    </row>
    <row r="565" s="3" customFormat="true" x14ac:dyDescent="0.25">
      <c r="A565" s="285"/>
      <c r="K565" s="285"/>
      <c r="U565" s="285"/>
      <c r="AE565" s="285"/>
      <c r="AO565" s="285"/>
      <c r="AY565" s="285"/>
      <c r="AZ565" s="285"/>
      <c r="BI565" s="285"/>
      <c r="BS565" s="285"/>
      <c r="CC565" s="285"/>
      <c r="CM565" s="285"/>
      <c r="CW565" s="285"/>
      <c r="DG565" s="285"/>
      <c r="DQ565" s="285"/>
      <c r="EA565" s="285"/>
      <c r="EK565" s="285"/>
      <c r="EU565" s="285"/>
      <c r="FE565" s="285"/>
      <c r="FO565" s="285"/>
      <c r="FY565" s="285"/>
      <c r="GI565" s="285"/>
      <c r="GS565" s="285"/>
      <c r="HC565" s="285"/>
      <c r="HM565" s="285"/>
      <c r="HW565" s="285"/>
    </row>
    <row r="566" s="3" customFormat="true" x14ac:dyDescent="0.25">
      <c r="A566" s="285"/>
      <c r="K566" s="285"/>
      <c r="U566" s="285"/>
      <c r="AE566" s="285"/>
      <c r="AO566" s="285"/>
      <c r="AY566" s="285"/>
      <c r="AZ566" s="285"/>
      <c r="BI566" s="285"/>
      <c r="BS566" s="285"/>
      <c r="CC566" s="285"/>
      <c r="CM566" s="285"/>
      <c r="CW566" s="285"/>
      <c r="DG566" s="285"/>
      <c r="DQ566" s="285"/>
      <c r="EA566" s="285"/>
      <c r="EK566" s="285"/>
      <c r="EU566" s="285"/>
      <c r="FE566" s="285"/>
      <c r="FO566" s="285"/>
      <c r="FY566" s="285"/>
      <c r="GI566" s="285"/>
      <c r="GS566" s="285"/>
      <c r="HC566" s="285"/>
      <c r="HM566" s="285"/>
      <c r="HW566" s="285"/>
    </row>
    <row r="567" s="3" customFormat="true" x14ac:dyDescent="0.25">
      <c r="A567" s="285"/>
      <c r="K567" s="285"/>
      <c r="U567" s="285"/>
      <c r="AE567" s="285"/>
      <c r="AO567" s="285"/>
      <c r="AY567" s="285"/>
      <c r="AZ567" s="285"/>
      <c r="BI567" s="285"/>
      <c r="BS567" s="285"/>
      <c r="CC567" s="285"/>
      <c r="CM567" s="285"/>
      <c r="CW567" s="285"/>
      <c r="DG567" s="285"/>
      <c r="DQ567" s="285"/>
      <c r="EA567" s="285"/>
      <c r="EK567" s="285"/>
      <c r="EU567" s="285"/>
      <c r="FE567" s="285"/>
      <c r="FO567" s="285"/>
      <c r="FY567" s="285"/>
      <c r="GI567" s="285"/>
      <c r="GS567" s="285"/>
      <c r="HC567" s="285"/>
      <c r="HM567" s="285"/>
      <c r="HW567" s="285"/>
    </row>
    <row r="568" s="3" customFormat="true" x14ac:dyDescent="0.25">
      <c r="A568" s="285"/>
      <c r="K568" s="285"/>
      <c r="U568" s="285"/>
      <c r="AE568" s="285"/>
      <c r="AO568" s="285"/>
      <c r="AY568" s="285"/>
      <c r="AZ568" s="285"/>
      <c r="BI568" s="285"/>
      <c r="BS568" s="285"/>
      <c r="CC568" s="285"/>
      <c r="CM568" s="285"/>
      <c r="CW568" s="285"/>
      <c r="DG568" s="285"/>
      <c r="DQ568" s="285"/>
      <c r="EA568" s="285"/>
      <c r="EK568" s="285"/>
      <c r="EU568" s="285"/>
      <c r="FE568" s="285"/>
      <c r="FO568" s="285"/>
      <c r="FY568" s="285"/>
      <c r="GI568" s="285"/>
      <c r="GS568" s="285"/>
      <c r="HC568" s="285"/>
      <c r="HM568" s="285"/>
      <c r="HW568" s="285"/>
    </row>
    <row r="569" s="3" customFormat="true" x14ac:dyDescent="0.25">
      <c r="A569" s="285"/>
      <c r="K569" s="285"/>
      <c r="U569" s="285"/>
      <c r="AE569" s="285"/>
      <c r="AO569" s="285"/>
      <c r="AY569" s="285"/>
      <c r="AZ569" s="285"/>
      <c r="BI569" s="285"/>
      <c r="BS569" s="285"/>
      <c r="CC569" s="285"/>
      <c r="CM569" s="285"/>
      <c r="CW569" s="285"/>
      <c r="DG569" s="285"/>
      <c r="DQ569" s="285"/>
      <c r="EA569" s="285"/>
      <c r="EK569" s="285"/>
      <c r="EU569" s="285"/>
      <c r="FE569" s="285"/>
      <c r="FO569" s="285"/>
      <c r="FY569" s="285"/>
      <c r="GI569" s="285"/>
      <c r="GS569" s="285"/>
      <c r="HC569" s="285"/>
      <c r="HM569" s="285"/>
      <c r="HW569" s="285"/>
    </row>
    <row r="570" s="3" customFormat="true" x14ac:dyDescent="0.25">
      <c r="A570" s="285"/>
      <c r="K570" s="285"/>
      <c r="U570" s="285"/>
      <c r="AE570" s="285"/>
      <c r="AO570" s="285"/>
      <c r="AY570" s="285"/>
      <c r="AZ570" s="285"/>
      <c r="BI570" s="285"/>
      <c r="BS570" s="285"/>
      <c r="CC570" s="285"/>
      <c r="CM570" s="285"/>
      <c r="CW570" s="285"/>
      <c r="DG570" s="285"/>
      <c r="DQ570" s="285"/>
      <c r="EA570" s="285"/>
      <c r="EK570" s="285"/>
      <c r="EU570" s="285"/>
      <c r="FE570" s="285"/>
      <c r="FO570" s="285"/>
      <c r="FY570" s="285"/>
      <c r="GI570" s="285"/>
      <c r="GS570" s="285"/>
      <c r="HC570" s="285"/>
      <c r="HM570" s="285"/>
      <c r="HW570" s="285"/>
    </row>
    <row r="571" s="3" customFormat="true" x14ac:dyDescent="0.25">
      <c r="A571" s="285"/>
      <c r="K571" s="285"/>
      <c r="U571" s="285"/>
      <c r="AE571" s="285"/>
      <c r="AO571" s="285"/>
      <c r="AY571" s="285"/>
      <c r="AZ571" s="285"/>
      <c r="BI571" s="285"/>
      <c r="BS571" s="285"/>
      <c r="CC571" s="285"/>
      <c r="CM571" s="285"/>
      <c r="CW571" s="285"/>
      <c r="DG571" s="285"/>
      <c r="DQ571" s="285"/>
      <c r="EA571" s="285"/>
      <c r="EK571" s="285"/>
      <c r="EU571" s="285"/>
      <c r="FE571" s="285"/>
      <c r="FO571" s="285"/>
      <c r="FY571" s="285"/>
      <c r="GI571" s="285"/>
      <c r="GS571" s="285"/>
      <c r="HC571" s="285"/>
      <c r="HM571" s="285"/>
      <c r="HW571" s="285"/>
    </row>
    <row r="572" s="3" customFormat="true" x14ac:dyDescent="0.25">
      <c r="A572" s="285"/>
      <c r="K572" s="285"/>
      <c r="U572" s="285"/>
      <c r="AE572" s="285"/>
      <c r="AO572" s="285"/>
      <c r="AY572" s="285"/>
      <c r="AZ572" s="285"/>
      <c r="BI572" s="285"/>
      <c r="BS572" s="285"/>
      <c r="CC572" s="285"/>
      <c r="CM572" s="285"/>
      <c r="CW572" s="285"/>
      <c r="DG572" s="285"/>
      <c r="DQ572" s="285"/>
      <c r="EA572" s="285"/>
      <c r="EK572" s="285"/>
      <c r="EU572" s="285"/>
      <c r="FE572" s="285"/>
      <c r="FO572" s="285"/>
      <c r="FY572" s="285"/>
      <c r="GI572" s="285"/>
      <c r="GS572" s="285"/>
      <c r="HC572" s="285"/>
      <c r="HM572" s="285"/>
      <c r="HW572" s="285"/>
    </row>
    <row r="573" s="3" customFormat="true" x14ac:dyDescent="0.25">
      <c r="A573" s="285"/>
      <c r="K573" s="285"/>
      <c r="U573" s="285"/>
      <c r="AE573" s="285"/>
      <c r="AO573" s="285"/>
      <c r="AY573" s="285"/>
      <c r="AZ573" s="285"/>
      <c r="BI573" s="285"/>
      <c r="BS573" s="285"/>
      <c r="CC573" s="285"/>
      <c r="CM573" s="285"/>
      <c r="CW573" s="285"/>
      <c r="DG573" s="285"/>
      <c r="DQ573" s="285"/>
      <c r="EA573" s="285"/>
      <c r="EK573" s="285"/>
      <c r="EU573" s="285"/>
      <c r="FE573" s="285"/>
      <c r="FO573" s="285"/>
      <c r="FY573" s="285"/>
      <c r="GI573" s="285"/>
      <c r="GS573" s="285"/>
      <c r="HC573" s="285"/>
      <c r="HM573" s="285"/>
      <c r="HW573" s="285"/>
    </row>
    <row r="574" s="3" customFormat="true" x14ac:dyDescent="0.25">
      <c r="A574" s="285"/>
      <c r="K574" s="285"/>
      <c r="U574" s="285"/>
      <c r="AE574" s="285"/>
      <c r="AO574" s="285"/>
      <c r="AY574" s="285"/>
      <c r="AZ574" s="285"/>
      <c r="BI574" s="285"/>
      <c r="BS574" s="285"/>
      <c r="CC574" s="285"/>
      <c r="CM574" s="285"/>
      <c r="CW574" s="285"/>
      <c r="DG574" s="285"/>
      <c r="DQ574" s="285"/>
      <c r="EA574" s="285"/>
      <c r="EK574" s="285"/>
      <c r="EU574" s="285"/>
      <c r="FE574" s="285"/>
      <c r="FO574" s="285"/>
      <c r="FY574" s="285"/>
      <c r="GI574" s="285"/>
      <c r="GS574" s="285"/>
      <c r="HC574" s="285"/>
      <c r="HM574" s="285"/>
      <c r="HW574" s="285"/>
    </row>
    <row r="575" s="3" customFormat="true" x14ac:dyDescent="0.25">
      <c r="A575" s="285"/>
      <c r="K575" s="285"/>
      <c r="U575" s="285"/>
      <c r="AE575" s="285"/>
      <c r="AO575" s="285"/>
      <c r="AY575" s="285"/>
      <c r="AZ575" s="285"/>
      <c r="BI575" s="285"/>
      <c r="BS575" s="285"/>
      <c r="CC575" s="285"/>
      <c r="CM575" s="285"/>
      <c r="CW575" s="285"/>
      <c r="DG575" s="285"/>
      <c r="DQ575" s="285"/>
      <c r="EA575" s="285"/>
      <c r="EK575" s="285"/>
      <c r="EU575" s="285"/>
      <c r="FE575" s="285"/>
      <c r="FO575" s="285"/>
      <c r="FY575" s="285"/>
      <c r="GI575" s="285"/>
      <c r="GS575" s="285"/>
      <c r="HC575" s="285"/>
      <c r="HM575" s="285"/>
      <c r="HW575" s="285"/>
    </row>
    <row r="576" s="3" customFormat="true" x14ac:dyDescent="0.25">
      <c r="A576" s="285"/>
      <c r="K576" s="285"/>
      <c r="U576" s="285"/>
      <c r="AE576" s="285"/>
      <c r="AO576" s="285"/>
      <c r="AY576" s="285"/>
      <c r="AZ576" s="285"/>
      <c r="BI576" s="285"/>
      <c r="BS576" s="285"/>
      <c r="CC576" s="285"/>
      <c r="CM576" s="285"/>
      <c r="CW576" s="285"/>
      <c r="DG576" s="285"/>
      <c r="DQ576" s="285"/>
      <c r="EA576" s="285"/>
      <c r="EK576" s="285"/>
      <c r="EU576" s="285"/>
      <c r="FE576" s="285"/>
      <c r="FO576" s="285"/>
      <c r="FY576" s="285"/>
      <c r="GI576" s="285"/>
      <c r="GS576" s="285"/>
      <c r="HC576" s="285"/>
      <c r="HM576" s="285"/>
      <c r="HW576" s="285"/>
    </row>
    <row r="577" s="3" customFormat="true" x14ac:dyDescent="0.25">
      <c r="A577" s="285"/>
      <c r="K577" s="285"/>
      <c r="U577" s="285"/>
      <c r="AE577" s="285"/>
      <c r="AO577" s="285"/>
      <c r="AY577" s="285"/>
      <c r="AZ577" s="285"/>
      <c r="BI577" s="285"/>
      <c r="BS577" s="285"/>
      <c r="CC577" s="285"/>
      <c r="CM577" s="285"/>
      <c r="CW577" s="285"/>
      <c r="DG577" s="285"/>
      <c r="DQ577" s="285"/>
      <c r="EA577" s="285"/>
      <c r="EK577" s="285"/>
      <c r="EU577" s="285"/>
      <c r="FE577" s="285"/>
      <c r="FO577" s="285"/>
      <c r="FY577" s="285"/>
      <c r="GI577" s="285"/>
      <c r="GS577" s="285"/>
      <c r="HC577" s="285"/>
      <c r="HM577" s="285"/>
      <c r="HW577" s="285"/>
    </row>
    <row r="578" s="3" customFormat="true" x14ac:dyDescent="0.25">
      <c r="A578" s="285"/>
      <c r="K578" s="285"/>
      <c r="U578" s="285"/>
      <c r="AE578" s="285"/>
      <c r="AO578" s="285"/>
      <c r="AY578" s="285"/>
      <c r="AZ578" s="285"/>
      <c r="BI578" s="285"/>
      <c r="BS578" s="285"/>
      <c r="CC578" s="285"/>
      <c r="CM578" s="285"/>
      <c r="CW578" s="285"/>
      <c r="DG578" s="285"/>
      <c r="DQ578" s="285"/>
      <c r="EA578" s="285"/>
      <c r="EK578" s="285"/>
      <c r="EU578" s="285"/>
      <c r="FE578" s="285"/>
      <c r="FO578" s="285"/>
      <c r="FY578" s="285"/>
      <c r="GI578" s="285"/>
      <c r="GS578" s="285"/>
      <c r="HC578" s="285"/>
      <c r="HM578" s="285"/>
      <c r="HW578" s="285"/>
    </row>
    <row r="579" s="3" customFormat="true" x14ac:dyDescent="0.25">
      <c r="A579" s="285"/>
      <c r="K579" s="285"/>
      <c r="U579" s="285"/>
      <c r="AE579" s="285"/>
      <c r="AO579" s="285"/>
      <c r="AY579" s="285"/>
      <c r="AZ579" s="285"/>
      <c r="BI579" s="285"/>
      <c r="BS579" s="285"/>
      <c r="CC579" s="285"/>
      <c r="CM579" s="285"/>
      <c r="CW579" s="285"/>
      <c r="DG579" s="285"/>
      <c r="DQ579" s="285"/>
      <c r="EA579" s="285"/>
      <c r="EK579" s="285"/>
      <c r="EU579" s="285"/>
      <c r="FE579" s="285"/>
      <c r="FO579" s="285"/>
      <c r="FY579" s="285"/>
      <c r="GI579" s="285"/>
      <c r="GS579" s="285"/>
      <c r="HC579" s="285"/>
      <c r="HM579" s="285"/>
      <c r="HW579" s="285"/>
    </row>
    <row r="580" s="3" customFormat="true" x14ac:dyDescent="0.25">
      <c r="A580" s="285"/>
      <c r="K580" s="285"/>
      <c r="U580" s="285"/>
      <c r="AE580" s="285"/>
      <c r="AO580" s="285"/>
      <c r="AY580" s="285"/>
      <c r="AZ580" s="285"/>
      <c r="BI580" s="285"/>
      <c r="BS580" s="285"/>
      <c r="CC580" s="285"/>
      <c r="CM580" s="285"/>
      <c r="CW580" s="285"/>
      <c r="DG580" s="285"/>
      <c r="DQ580" s="285"/>
      <c r="EA580" s="285"/>
      <c r="EK580" s="285"/>
      <c r="EU580" s="285"/>
      <c r="FE580" s="285"/>
      <c r="FO580" s="285"/>
      <c r="FY580" s="285"/>
      <c r="GI580" s="285"/>
      <c r="GS580" s="285"/>
      <c r="HC580" s="285"/>
      <c r="HM580" s="285"/>
      <c r="HW580" s="285"/>
    </row>
    <row r="581" s="3" customFormat="true" x14ac:dyDescent="0.25">
      <c r="A581" s="285"/>
      <c r="K581" s="285"/>
      <c r="U581" s="285"/>
      <c r="AE581" s="285"/>
      <c r="AO581" s="285"/>
      <c r="AY581" s="285"/>
      <c r="AZ581" s="285"/>
      <c r="BI581" s="285"/>
      <c r="BS581" s="285"/>
      <c r="CC581" s="285"/>
      <c r="CM581" s="285"/>
      <c r="CW581" s="285"/>
      <c r="DG581" s="285"/>
      <c r="DQ581" s="285"/>
      <c r="EA581" s="285"/>
      <c r="EK581" s="285"/>
      <c r="EU581" s="285"/>
      <c r="FE581" s="285"/>
      <c r="FO581" s="285"/>
      <c r="FY581" s="285"/>
      <c r="GI581" s="285"/>
      <c r="GS581" s="285"/>
      <c r="HC581" s="285"/>
      <c r="HM581" s="285"/>
      <c r="HW581" s="285"/>
    </row>
    <row r="582" s="3" customFormat="true" x14ac:dyDescent="0.25">
      <c r="A582" s="285"/>
      <c r="K582" s="285"/>
      <c r="U582" s="285"/>
      <c r="AE582" s="285"/>
      <c r="AO582" s="285"/>
      <c r="AY582" s="285"/>
      <c r="AZ582" s="285"/>
      <c r="BI582" s="285"/>
      <c r="BS582" s="285"/>
      <c r="CC582" s="285"/>
      <c r="CM582" s="285"/>
      <c r="CW582" s="285"/>
      <c r="DG582" s="285"/>
      <c r="DQ582" s="285"/>
      <c r="EA582" s="285"/>
      <c r="EK582" s="285"/>
      <c r="EU582" s="285"/>
      <c r="FE582" s="285"/>
      <c r="FO582" s="285"/>
      <c r="FY582" s="285"/>
      <c r="GI582" s="285"/>
      <c r="GS582" s="285"/>
      <c r="HC582" s="285"/>
      <c r="HM582" s="285"/>
      <c r="HW582" s="285"/>
    </row>
    <row r="583" s="3" customFormat="true" x14ac:dyDescent="0.25">
      <c r="A583" s="285"/>
      <c r="K583" s="285"/>
      <c r="U583" s="285"/>
      <c r="AE583" s="285"/>
      <c r="AO583" s="285"/>
      <c r="AY583" s="285"/>
      <c r="AZ583" s="285"/>
      <c r="BI583" s="285"/>
      <c r="BS583" s="285"/>
      <c r="CC583" s="285"/>
      <c r="CM583" s="285"/>
      <c r="CW583" s="285"/>
      <c r="DG583" s="285"/>
      <c r="DQ583" s="285"/>
      <c r="EA583" s="285"/>
      <c r="EK583" s="285"/>
      <c r="EU583" s="285"/>
      <c r="FE583" s="285"/>
      <c r="FO583" s="285"/>
      <c r="FY583" s="285"/>
      <c r="GI583" s="285"/>
      <c r="GS583" s="285"/>
      <c r="HC583" s="285"/>
      <c r="HM583" s="285"/>
      <c r="HW583" s="285"/>
    </row>
    <row r="584" s="3" customFormat="true" x14ac:dyDescent="0.25">
      <c r="A584" s="285"/>
      <c r="K584" s="285"/>
      <c r="U584" s="285"/>
      <c r="AE584" s="285"/>
      <c r="AO584" s="285"/>
      <c r="AY584" s="285"/>
      <c r="AZ584" s="285"/>
      <c r="BI584" s="285"/>
      <c r="BS584" s="285"/>
      <c r="CC584" s="285"/>
      <c r="CM584" s="285"/>
      <c r="CW584" s="285"/>
      <c r="DG584" s="285"/>
      <c r="DQ584" s="285"/>
      <c r="EA584" s="285"/>
      <c r="EK584" s="285"/>
      <c r="EU584" s="285"/>
      <c r="FE584" s="285"/>
      <c r="FO584" s="285"/>
      <c r="FY584" s="285"/>
      <c r="GI584" s="285"/>
      <c r="GS584" s="285"/>
      <c r="HC584" s="285"/>
      <c r="HM584" s="285"/>
      <c r="HW584" s="285"/>
    </row>
    <row r="585" s="3" customFormat="true" x14ac:dyDescent="0.25">
      <c r="A585" s="285"/>
      <c r="K585" s="285"/>
      <c r="U585" s="285"/>
      <c r="AE585" s="285"/>
      <c r="AO585" s="285"/>
      <c r="AY585" s="285"/>
      <c r="AZ585" s="285"/>
      <c r="BI585" s="285"/>
      <c r="BS585" s="285"/>
      <c r="CC585" s="285"/>
      <c r="CM585" s="285"/>
      <c r="CW585" s="285"/>
      <c r="DG585" s="285"/>
      <c r="DQ585" s="285"/>
      <c r="EA585" s="285"/>
      <c r="EK585" s="285"/>
      <c r="EU585" s="285"/>
      <c r="FE585" s="285"/>
      <c r="FO585" s="285"/>
      <c r="FY585" s="285"/>
      <c r="GI585" s="285"/>
      <c r="GS585" s="285"/>
      <c r="HC585" s="285"/>
      <c r="HM585" s="285"/>
      <c r="HW585" s="285"/>
    </row>
    <row r="586" s="3" customFormat="true" x14ac:dyDescent="0.25">
      <c r="A586" s="285"/>
      <c r="K586" s="285"/>
      <c r="U586" s="285"/>
      <c r="AE586" s="285"/>
      <c r="AO586" s="285"/>
      <c r="AY586" s="285"/>
      <c r="AZ586" s="285"/>
      <c r="BI586" s="285"/>
      <c r="BS586" s="285"/>
      <c r="CC586" s="285"/>
      <c r="CM586" s="285"/>
      <c r="CW586" s="285"/>
      <c r="DG586" s="285"/>
      <c r="DQ586" s="285"/>
      <c r="EA586" s="285"/>
      <c r="EK586" s="285"/>
      <c r="EU586" s="285"/>
      <c r="FE586" s="285"/>
      <c r="FO586" s="285"/>
      <c r="FY586" s="285"/>
      <c r="GI586" s="285"/>
      <c r="GS586" s="285"/>
      <c r="HC586" s="285"/>
      <c r="HM586" s="285"/>
      <c r="HW586" s="285"/>
    </row>
    <row r="587" s="3" customFormat="true" x14ac:dyDescent="0.25">
      <c r="A587" s="285"/>
      <c r="K587" s="285"/>
      <c r="U587" s="285"/>
      <c r="AE587" s="285"/>
      <c r="AO587" s="285"/>
      <c r="AY587" s="285"/>
      <c r="AZ587" s="285"/>
      <c r="BI587" s="285"/>
      <c r="BS587" s="285"/>
      <c r="CC587" s="285"/>
      <c r="CM587" s="285"/>
      <c r="CW587" s="285"/>
      <c r="DG587" s="285"/>
      <c r="DQ587" s="285"/>
      <c r="EA587" s="285"/>
      <c r="EK587" s="285"/>
      <c r="EU587" s="285"/>
      <c r="FE587" s="285"/>
      <c r="FO587" s="285"/>
      <c r="FY587" s="285"/>
      <c r="GI587" s="285"/>
      <c r="GS587" s="285"/>
      <c r="HC587" s="285"/>
      <c r="HM587" s="285"/>
      <c r="HW587" s="285"/>
    </row>
    <row r="588" s="3" customFormat="true" x14ac:dyDescent="0.25">
      <c r="A588" s="285"/>
      <c r="K588" s="285"/>
      <c r="U588" s="285"/>
      <c r="AE588" s="285"/>
      <c r="AO588" s="285"/>
      <c r="AY588" s="285"/>
      <c r="AZ588" s="285"/>
      <c r="BI588" s="285"/>
      <c r="BS588" s="285"/>
      <c r="CC588" s="285"/>
      <c r="CM588" s="285"/>
      <c r="CW588" s="285"/>
      <c r="DG588" s="285"/>
      <c r="DQ588" s="285"/>
      <c r="EA588" s="285"/>
      <c r="EK588" s="285"/>
      <c r="EU588" s="285"/>
      <c r="FE588" s="285"/>
      <c r="FO588" s="285"/>
      <c r="FY588" s="285"/>
      <c r="GI588" s="285"/>
      <c r="GS588" s="285"/>
      <c r="HC588" s="285"/>
      <c r="HM588" s="285"/>
      <c r="HW588" s="285"/>
    </row>
    <row r="589" s="3" customFormat="true" x14ac:dyDescent="0.25">
      <c r="A589" s="285"/>
      <c r="K589" s="285"/>
      <c r="U589" s="285"/>
      <c r="AE589" s="285"/>
      <c r="AO589" s="285"/>
      <c r="AY589" s="285"/>
      <c r="AZ589" s="285"/>
      <c r="BI589" s="285"/>
      <c r="BS589" s="285"/>
      <c r="CC589" s="285"/>
      <c r="CM589" s="285"/>
      <c r="CW589" s="285"/>
      <c r="DG589" s="285"/>
      <c r="DQ589" s="285"/>
      <c r="EA589" s="285"/>
      <c r="EK589" s="285"/>
      <c r="EU589" s="285"/>
      <c r="FE589" s="285"/>
      <c r="FO589" s="285"/>
      <c r="FY589" s="285"/>
      <c r="GI589" s="285"/>
      <c r="GS589" s="285"/>
      <c r="HC589" s="285"/>
      <c r="HM589" s="285"/>
      <c r="HW589" s="285"/>
    </row>
    <row r="590" s="3" customFormat="true" x14ac:dyDescent="0.25">
      <c r="A590" s="285"/>
      <c r="K590" s="285"/>
      <c r="U590" s="285"/>
      <c r="AE590" s="285"/>
      <c r="AO590" s="285"/>
      <c r="AY590" s="285"/>
      <c r="AZ590" s="285"/>
      <c r="BI590" s="285"/>
      <c r="BS590" s="285"/>
      <c r="CC590" s="285"/>
      <c r="CM590" s="285"/>
      <c r="CW590" s="285"/>
      <c r="DG590" s="285"/>
      <c r="DQ590" s="285"/>
      <c r="EA590" s="285"/>
      <c r="EK590" s="285"/>
      <c r="EU590" s="285"/>
      <c r="FE590" s="285"/>
      <c r="FO590" s="285"/>
      <c r="FY590" s="285"/>
      <c r="GI590" s="285"/>
      <c r="GS590" s="285"/>
      <c r="HC590" s="285"/>
      <c r="HM590" s="285"/>
      <c r="HW590" s="285"/>
    </row>
    <row r="591" s="3" customFormat="true" x14ac:dyDescent="0.25">
      <c r="A591" s="285"/>
      <c r="K591" s="285"/>
      <c r="U591" s="285"/>
      <c r="AE591" s="285"/>
      <c r="AO591" s="285"/>
      <c r="AY591" s="285"/>
      <c r="AZ591" s="285"/>
      <c r="BI591" s="285"/>
      <c r="BS591" s="285"/>
      <c r="CC591" s="285"/>
      <c r="CM591" s="285"/>
      <c r="CW591" s="285"/>
      <c r="DG591" s="285"/>
      <c r="DQ591" s="285"/>
      <c r="EA591" s="285"/>
      <c r="EK591" s="285"/>
      <c r="EU591" s="285"/>
      <c r="FE591" s="285"/>
      <c r="FO591" s="285"/>
      <c r="FY591" s="285"/>
      <c r="GI591" s="285"/>
      <c r="GS591" s="285"/>
      <c r="HC591" s="285"/>
      <c r="HM591" s="285"/>
      <c r="HW591" s="285"/>
    </row>
    <row r="592" s="3" customFormat="true" x14ac:dyDescent="0.25">
      <c r="A592" s="285"/>
      <c r="K592" s="285"/>
      <c r="U592" s="285"/>
      <c r="AE592" s="285"/>
      <c r="AO592" s="285"/>
      <c r="AY592" s="285"/>
      <c r="AZ592" s="285"/>
      <c r="BI592" s="285"/>
      <c r="BS592" s="285"/>
      <c r="CC592" s="285"/>
      <c r="CM592" s="285"/>
      <c r="CW592" s="285"/>
      <c r="DG592" s="285"/>
      <c r="DQ592" s="285"/>
      <c r="EA592" s="285"/>
      <c r="EK592" s="285"/>
      <c r="EU592" s="285"/>
      <c r="FE592" s="285"/>
      <c r="FO592" s="285"/>
      <c r="FY592" s="285"/>
      <c r="GI592" s="285"/>
      <c r="GS592" s="285"/>
      <c r="HC592" s="285"/>
      <c r="HM592" s="285"/>
      <c r="HW592" s="285"/>
    </row>
    <row r="593" s="3" customFormat="true" x14ac:dyDescent="0.25">
      <c r="A593" s="285"/>
      <c r="K593" s="285"/>
      <c r="U593" s="285"/>
      <c r="AE593" s="285"/>
      <c r="AO593" s="285"/>
      <c r="AY593" s="285"/>
      <c r="AZ593" s="285"/>
      <c r="BI593" s="285"/>
      <c r="BS593" s="285"/>
      <c r="CC593" s="285"/>
      <c r="CM593" s="285"/>
      <c r="CW593" s="285"/>
      <c r="DG593" s="285"/>
      <c r="DQ593" s="285"/>
      <c r="EA593" s="285"/>
      <c r="EK593" s="285"/>
      <c r="EU593" s="285"/>
      <c r="FE593" s="285"/>
      <c r="FO593" s="285"/>
      <c r="FY593" s="285"/>
      <c r="GI593" s="285"/>
      <c r="GS593" s="285"/>
      <c r="HC593" s="285"/>
      <c r="HM593" s="285"/>
      <c r="HW593" s="285"/>
    </row>
    <row r="594" s="3" customFormat="true" x14ac:dyDescent="0.25">
      <c r="A594" s="285"/>
      <c r="K594" s="285"/>
      <c r="U594" s="285"/>
      <c r="AE594" s="285"/>
      <c r="AO594" s="285"/>
      <c r="AY594" s="285"/>
      <c r="AZ594" s="285"/>
      <c r="BI594" s="285"/>
      <c r="BS594" s="285"/>
      <c r="CC594" s="285"/>
      <c r="CM594" s="285"/>
      <c r="CW594" s="285"/>
      <c r="DG594" s="285"/>
      <c r="DQ594" s="285"/>
      <c r="EA594" s="285"/>
      <c r="EK594" s="285"/>
      <c r="EU594" s="285"/>
      <c r="FE594" s="285"/>
      <c r="FO594" s="285"/>
      <c r="FY594" s="285"/>
      <c r="GI594" s="285"/>
      <c r="GS594" s="285"/>
      <c r="HC594" s="285"/>
      <c r="HM594" s="285"/>
      <c r="HW594" s="285"/>
    </row>
    <row r="595" s="3" customFormat="true" x14ac:dyDescent="0.25">
      <c r="A595" s="285"/>
      <c r="K595" s="285"/>
      <c r="U595" s="285"/>
      <c r="AE595" s="285"/>
      <c r="AO595" s="285"/>
      <c r="AY595" s="285"/>
      <c r="AZ595" s="285"/>
      <c r="BI595" s="285"/>
      <c r="BS595" s="285"/>
      <c r="CC595" s="285"/>
      <c r="CM595" s="285"/>
      <c r="CW595" s="285"/>
      <c r="DG595" s="285"/>
      <c r="DQ595" s="285"/>
      <c r="EA595" s="285"/>
      <c r="EK595" s="285"/>
      <c r="EU595" s="285"/>
      <c r="FE595" s="285"/>
      <c r="FO595" s="285"/>
      <c r="FY595" s="285"/>
      <c r="GI595" s="285"/>
      <c r="GS595" s="285"/>
      <c r="HC595" s="285"/>
      <c r="HM595" s="285"/>
      <c r="HW595" s="285"/>
    </row>
    <row r="596" s="3" customFormat="true" x14ac:dyDescent="0.25">
      <c r="A596" s="285"/>
      <c r="K596" s="285"/>
      <c r="U596" s="285"/>
      <c r="AE596" s="285"/>
      <c r="AO596" s="285"/>
      <c r="AY596" s="285"/>
      <c r="AZ596" s="285"/>
      <c r="BI596" s="285"/>
      <c r="BS596" s="285"/>
      <c r="CC596" s="285"/>
      <c r="CM596" s="285"/>
      <c r="CW596" s="285"/>
      <c r="DG596" s="285"/>
      <c r="DQ596" s="285"/>
      <c r="EA596" s="285"/>
      <c r="EK596" s="285"/>
      <c r="EU596" s="285"/>
      <c r="FE596" s="285"/>
      <c r="FO596" s="285"/>
      <c r="FY596" s="285"/>
      <c r="GI596" s="285"/>
      <c r="GS596" s="285"/>
      <c r="HC596" s="285"/>
      <c r="HM596" s="285"/>
      <c r="HW596" s="285"/>
    </row>
    <row r="597" s="3" customFormat="true" x14ac:dyDescent="0.25">
      <c r="A597" s="285"/>
      <c r="K597" s="285"/>
      <c r="U597" s="285"/>
      <c r="AE597" s="285"/>
      <c r="AO597" s="285"/>
      <c r="AY597" s="285"/>
      <c r="AZ597" s="285"/>
      <c r="BI597" s="285"/>
      <c r="BS597" s="285"/>
      <c r="CC597" s="285"/>
      <c r="CM597" s="285"/>
      <c r="CW597" s="285"/>
      <c r="DG597" s="285"/>
      <c r="DQ597" s="285"/>
      <c r="EA597" s="285"/>
      <c r="EK597" s="285"/>
      <c r="EU597" s="285"/>
      <c r="FE597" s="285"/>
      <c r="FO597" s="285"/>
      <c r="FY597" s="285"/>
      <c r="GI597" s="285"/>
      <c r="GS597" s="285"/>
      <c r="HC597" s="285"/>
      <c r="HM597" s="285"/>
      <c r="HW597" s="285"/>
    </row>
    <row r="598" s="3" customFormat="true" x14ac:dyDescent="0.25">
      <c r="A598" s="285"/>
      <c r="K598" s="285"/>
      <c r="U598" s="285"/>
      <c r="AE598" s="285"/>
      <c r="AO598" s="285"/>
      <c r="AY598" s="285"/>
      <c r="AZ598" s="285"/>
      <c r="BI598" s="285"/>
      <c r="BS598" s="285"/>
      <c r="CC598" s="285"/>
      <c r="CM598" s="285"/>
      <c r="CW598" s="285"/>
      <c r="DG598" s="285"/>
      <c r="DQ598" s="285"/>
      <c r="EA598" s="285"/>
      <c r="EK598" s="285"/>
      <c r="EU598" s="285"/>
      <c r="FE598" s="285"/>
      <c r="FO598" s="285"/>
      <c r="FY598" s="285"/>
      <c r="GI598" s="285"/>
      <c r="GS598" s="285"/>
      <c r="HC598" s="285"/>
      <c r="HM598" s="285"/>
      <c r="HW598" s="285"/>
    </row>
    <row r="599" s="3" customFormat="true" x14ac:dyDescent="0.25">
      <c r="A599" s="285"/>
      <c r="K599" s="285"/>
      <c r="U599" s="285"/>
      <c r="AE599" s="285"/>
      <c r="AO599" s="285"/>
      <c r="AY599" s="285"/>
      <c r="AZ599" s="285"/>
      <c r="BI599" s="285"/>
      <c r="BS599" s="285"/>
      <c r="CC599" s="285"/>
      <c r="CM599" s="285"/>
      <c r="CW599" s="285"/>
      <c r="DG599" s="285"/>
      <c r="DQ599" s="285"/>
      <c r="EA599" s="285"/>
      <c r="EK599" s="285"/>
      <c r="EU599" s="285"/>
      <c r="FE599" s="285"/>
      <c r="FO599" s="285"/>
      <c r="FY599" s="285"/>
      <c r="GI599" s="285"/>
      <c r="GS599" s="285"/>
      <c r="HC599" s="285"/>
      <c r="HM599" s="285"/>
      <c r="HW599" s="285"/>
    </row>
    <row r="600" s="3" customFormat="true" x14ac:dyDescent="0.25">
      <c r="A600" s="285"/>
      <c r="K600" s="285"/>
      <c r="U600" s="285"/>
      <c r="AE600" s="285"/>
      <c r="AO600" s="285"/>
      <c r="AY600" s="285"/>
      <c r="AZ600" s="285"/>
      <c r="BI600" s="285"/>
      <c r="BS600" s="285"/>
      <c r="CC600" s="285"/>
      <c r="CM600" s="285"/>
      <c r="CW600" s="285"/>
      <c r="DG600" s="285"/>
      <c r="DQ600" s="285"/>
      <c r="EA600" s="285"/>
      <c r="EK600" s="285"/>
      <c r="EU600" s="285"/>
      <c r="FE600" s="285"/>
      <c r="FO600" s="285"/>
      <c r="FY600" s="285"/>
      <c r="GI600" s="285"/>
      <c r="GS600" s="285"/>
      <c r="HC600" s="285"/>
      <c r="HM600" s="285"/>
      <c r="HW600" s="285"/>
    </row>
    <row r="601" s="3" customFormat="true" x14ac:dyDescent="0.25">
      <c r="A601" s="285"/>
      <c r="K601" s="285"/>
      <c r="U601" s="285"/>
      <c r="AE601" s="285"/>
      <c r="AO601" s="285"/>
      <c r="AY601" s="285"/>
      <c r="AZ601" s="285"/>
      <c r="BI601" s="285"/>
      <c r="BS601" s="285"/>
      <c r="CC601" s="285"/>
      <c r="CM601" s="285"/>
      <c r="CW601" s="285"/>
      <c r="DG601" s="285"/>
      <c r="DQ601" s="285"/>
      <c r="EA601" s="285"/>
      <c r="EK601" s="285"/>
      <c r="EU601" s="285"/>
      <c r="FE601" s="285"/>
      <c r="FO601" s="285"/>
      <c r="FY601" s="285"/>
      <c r="GI601" s="285"/>
      <c r="GS601" s="285"/>
      <c r="HC601" s="285"/>
      <c r="HM601" s="285"/>
      <c r="HW601" s="285"/>
    </row>
    <row r="602" s="3" customFormat="true" x14ac:dyDescent="0.25">
      <c r="A602" s="285"/>
      <c r="K602" s="285"/>
      <c r="U602" s="285"/>
      <c r="AE602" s="285"/>
      <c r="AO602" s="285"/>
      <c r="AY602" s="285"/>
      <c r="AZ602" s="285"/>
      <c r="BI602" s="285"/>
      <c r="BS602" s="285"/>
      <c r="CC602" s="285"/>
      <c r="CM602" s="285"/>
      <c r="CW602" s="285"/>
      <c r="DG602" s="285"/>
      <c r="DQ602" s="285"/>
      <c r="EA602" s="285"/>
      <c r="EK602" s="285"/>
      <c r="EU602" s="285"/>
      <c r="FE602" s="285"/>
      <c r="FO602" s="285"/>
      <c r="FY602" s="285"/>
      <c r="GI602" s="285"/>
      <c r="GS602" s="285"/>
      <c r="HC602" s="285"/>
      <c r="HM602" s="285"/>
      <c r="HW602" s="285"/>
    </row>
    <row r="603" s="3" customFormat="true" x14ac:dyDescent="0.25">
      <c r="A603" s="285"/>
      <c r="K603" s="285"/>
      <c r="U603" s="285"/>
      <c r="AE603" s="285"/>
      <c r="AO603" s="285"/>
      <c r="AY603" s="285"/>
      <c r="AZ603" s="285"/>
      <c r="BI603" s="285"/>
      <c r="BS603" s="285"/>
      <c r="CC603" s="285"/>
      <c r="CM603" s="285"/>
      <c r="CW603" s="285"/>
      <c r="DG603" s="285"/>
      <c r="DQ603" s="285"/>
      <c r="EA603" s="285"/>
      <c r="EK603" s="285"/>
      <c r="EU603" s="285"/>
      <c r="FE603" s="285"/>
      <c r="FO603" s="285"/>
      <c r="FY603" s="285"/>
      <c r="GI603" s="285"/>
      <c r="GS603" s="285"/>
      <c r="HC603" s="285"/>
      <c r="HM603" s="285"/>
      <c r="HW603" s="285"/>
    </row>
    <row r="604" s="3" customFormat="true" x14ac:dyDescent="0.25">
      <c r="A604" s="285"/>
      <c r="K604" s="285"/>
      <c r="U604" s="285"/>
      <c r="AE604" s="285"/>
      <c r="AO604" s="285"/>
      <c r="AY604" s="285"/>
      <c r="AZ604" s="285"/>
      <c r="BI604" s="285"/>
      <c r="BS604" s="285"/>
      <c r="CC604" s="285"/>
      <c r="CM604" s="285"/>
      <c r="CW604" s="285"/>
      <c r="DG604" s="285"/>
      <c r="DQ604" s="285"/>
      <c r="EA604" s="285"/>
      <c r="EK604" s="285"/>
      <c r="EU604" s="285"/>
      <c r="FE604" s="285"/>
      <c r="FO604" s="285"/>
      <c r="FY604" s="285"/>
      <c r="GI604" s="285"/>
      <c r="GS604" s="285"/>
      <c r="HC604" s="285"/>
      <c r="HM604" s="285"/>
      <c r="HW604" s="285"/>
    </row>
    <row r="605" s="3" customFormat="true" x14ac:dyDescent="0.25">
      <c r="A605" s="285"/>
      <c r="K605" s="285"/>
      <c r="U605" s="285"/>
      <c r="AE605" s="285"/>
      <c r="AO605" s="285"/>
      <c r="AY605" s="285"/>
      <c r="AZ605" s="285"/>
      <c r="BI605" s="285"/>
      <c r="BS605" s="285"/>
      <c r="CC605" s="285"/>
      <c r="CM605" s="285"/>
      <c r="CW605" s="285"/>
      <c r="DG605" s="285"/>
      <c r="DQ605" s="285"/>
      <c r="EA605" s="285"/>
      <c r="EK605" s="285"/>
      <c r="EU605" s="285"/>
      <c r="FE605" s="285"/>
      <c r="FO605" s="285"/>
      <c r="FY605" s="285"/>
      <c r="GI605" s="285"/>
      <c r="GS605" s="285"/>
      <c r="HC605" s="285"/>
      <c r="HM605" s="285"/>
      <c r="HW605" s="285"/>
    </row>
    <row r="606" s="3" customFormat="true" x14ac:dyDescent="0.25">
      <c r="A606" s="285"/>
      <c r="K606" s="285"/>
      <c r="U606" s="285"/>
      <c r="AE606" s="285"/>
      <c r="AO606" s="285"/>
      <c r="AY606" s="285"/>
      <c r="AZ606" s="285"/>
      <c r="BI606" s="285"/>
      <c r="BS606" s="285"/>
      <c r="CC606" s="285"/>
      <c r="CM606" s="285"/>
      <c r="CW606" s="285"/>
      <c r="DG606" s="285"/>
      <c r="DQ606" s="285"/>
      <c r="EA606" s="285"/>
      <c r="EK606" s="285"/>
      <c r="EU606" s="285"/>
      <c r="FE606" s="285"/>
      <c r="FO606" s="285"/>
      <c r="FY606" s="285"/>
      <c r="GI606" s="285"/>
      <c r="GS606" s="285"/>
      <c r="HC606" s="285"/>
      <c r="HM606" s="285"/>
      <c r="HW606" s="285"/>
    </row>
    <row r="607" s="3" customFormat="true" x14ac:dyDescent="0.25">
      <c r="A607" s="285"/>
      <c r="K607" s="285"/>
      <c r="U607" s="285"/>
      <c r="AE607" s="285"/>
      <c r="AO607" s="285"/>
      <c r="AY607" s="285"/>
      <c r="AZ607" s="285"/>
      <c r="BI607" s="285"/>
      <c r="BS607" s="285"/>
      <c r="CC607" s="285"/>
      <c r="CM607" s="285"/>
      <c r="CW607" s="285"/>
      <c r="DG607" s="285"/>
      <c r="DQ607" s="285"/>
      <c r="EA607" s="285"/>
      <c r="EK607" s="285"/>
      <c r="EU607" s="285"/>
      <c r="FE607" s="285"/>
      <c r="FO607" s="285"/>
      <c r="FY607" s="285"/>
      <c r="GI607" s="285"/>
      <c r="GS607" s="285"/>
      <c r="HC607" s="285"/>
      <c r="HM607" s="285"/>
      <c r="HW607" s="285"/>
    </row>
    <row r="608" s="3" customFormat="true" x14ac:dyDescent="0.25">
      <c r="A608" s="285"/>
      <c r="K608" s="285"/>
      <c r="U608" s="285"/>
      <c r="AE608" s="285"/>
      <c r="AO608" s="285"/>
      <c r="AY608" s="285"/>
      <c r="AZ608" s="285"/>
      <c r="BI608" s="285"/>
      <c r="BS608" s="285"/>
      <c r="CC608" s="285"/>
      <c r="CM608" s="285"/>
      <c r="CW608" s="285"/>
      <c r="DG608" s="285"/>
      <c r="DQ608" s="285"/>
      <c r="EA608" s="285"/>
      <c r="EK608" s="285"/>
      <c r="EU608" s="285"/>
      <c r="FE608" s="285"/>
      <c r="FO608" s="285"/>
      <c r="FY608" s="285"/>
      <c r="GI608" s="285"/>
      <c r="GS608" s="285"/>
      <c r="HC608" s="285"/>
      <c r="HM608" s="285"/>
      <c r="HW608" s="285"/>
    </row>
    <row r="609" s="3" customFormat="true" x14ac:dyDescent="0.25">
      <c r="A609" s="285"/>
      <c r="K609" s="285"/>
      <c r="U609" s="285"/>
      <c r="AE609" s="285"/>
      <c r="AO609" s="285"/>
      <c r="AY609" s="285"/>
      <c r="AZ609" s="285"/>
      <c r="BI609" s="285"/>
      <c r="BS609" s="285"/>
      <c r="CC609" s="285"/>
      <c r="CM609" s="285"/>
      <c r="CW609" s="285"/>
      <c r="DG609" s="285"/>
      <c r="DQ609" s="285"/>
      <c r="EA609" s="285"/>
      <c r="EK609" s="285"/>
      <c r="EU609" s="285"/>
      <c r="FE609" s="285"/>
      <c r="FO609" s="285"/>
      <c r="FY609" s="285"/>
      <c r="GI609" s="285"/>
      <c r="GS609" s="285"/>
      <c r="HC609" s="285"/>
      <c r="HM609" s="285"/>
      <c r="HW609" s="285"/>
    </row>
    <row r="610" s="3" customFormat="true" x14ac:dyDescent="0.25">
      <c r="A610" s="285"/>
      <c r="K610" s="285"/>
      <c r="U610" s="285"/>
      <c r="AE610" s="285"/>
      <c r="AO610" s="285"/>
      <c r="AY610" s="285"/>
      <c r="AZ610" s="285"/>
      <c r="BI610" s="285"/>
      <c r="BS610" s="285"/>
      <c r="CC610" s="285"/>
      <c r="CM610" s="285"/>
      <c r="CW610" s="285"/>
      <c r="DG610" s="285"/>
      <c r="DQ610" s="285"/>
      <c r="EA610" s="285"/>
      <c r="EK610" s="285"/>
      <c r="EU610" s="285"/>
      <c r="FE610" s="285"/>
      <c r="FO610" s="285"/>
      <c r="FY610" s="285"/>
      <c r="GI610" s="285"/>
      <c r="GS610" s="285"/>
      <c r="HC610" s="285"/>
      <c r="HM610" s="285"/>
      <c r="HW610" s="285"/>
    </row>
    <row r="611" s="3" customFormat="true" x14ac:dyDescent="0.25">
      <c r="A611" s="285"/>
      <c r="K611" s="285"/>
      <c r="U611" s="285"/>
      <c r="AE611" s="285"/>
      <c r="AO611" s="285"/>
      <c r="AY611" s="285"/>
      <c r="AZ611" s="285"/>
      <c r="BI611" s="285"/>
      <c r="BS611" s="285"/>
      <c r="CC611" s="285"/>
      <c r="CM611" s="285"/>
      <c r="CW611" s="285"/>
      <c r="DG611" s="285"/>
      <c r="DQ611" s="285"/>
      <c r="EA611" s="285"/>
      <c r="EK611" s="285"/>
      <c r="EU611" s="285"/>
      <c r="FE611" s="285"/>
      <c r="FO611" s="285"/>
      <c r="FY611" s="285"/>
      <c r="GI611" s="285"/>
      <c r="GS611" s="285"/>
      <c r="HC611" s="285"/>
      <c r="HM611" s="285"/>
      <c r="HW611" s="285"/>
    </row>
    <row r="612" s="3" customFormat="true" x14ac:dyDescent="0.25">
      <c r="A612" s="285"/>
      <c r="K612" s="285"/>
      <c r="U612" s="285"/>
      <c r="AE612" s="285"/>
      <c r="AO612" s="285"/>
      <c r="AY612" s="285"/>
      <c r="AZ612" s="285"/>
      <c r="BI612" s="285"/>
      <c r="BS612" s="285"/>
      <c r="CC612" s="285"/>
      <c r="CM612" s="285"/>
      <c r="CW612" s="285"/>
      <c r="DG612" s="285"/>
      <c r="DQ612" s="285"/>
      <c r="EA612" s="285"/>
      <c r="EK612" s="285"/>
      <c r="EU612" s="285"/>
      <c r="FE612" s="285"/>
      <c r="FO612" s="285"/>
      <c r="FY612" s="285"/>
      <c r="GI612" s="285"/>
      <c r="GS612" s="285"/>
      <c r="HC612" s="285"/>
      <c r="HM612" s="285"/>
      <c r="HW612" s="285"/>
    </row>
    <row r="613" s="3" customFormat="true" x14ac:dyDescent="0.25">
      <c r="A613" s="285"/>
      <c r="K613" s="285"/>
      <c r="U613" s="285"/>
      <c r="AE613" s="285"/>
      <c r="AO613" s="285"/>
      <c r="AY613" s="285"/>
      <c r="AZ613" s="285"/>
      <c r="BI613" s="285"/>
      <c r="BS613" s="285"/>
      <c r="CC613" s="285"/>
      <c r="CM613" s="285"/>
      <c r="CW613" s="285"/>
      <c r="DG613" s="285"/>
      <c r="DQ613" s="285"/>
      <c r="EA613" s="285"/>
      <c r="EK613" s="285"/>
      <c r="EU613" s="285"/>
      <c r="FE613" s="285"/>
      <c r="FO613" s="285"/>
      <c r="FY613" s="285"/>
      <c r="GI613" s="285"/>
      <c r="GS613" s="285"/>
      <c r="HC613" s="285"/>
      <c r="HM613" s="285"/>
      <c r="HW613" s="285"/>
    </row>
    <row r="614" s="3" customFormat="true" x14ac:dyDescent="0.25">
      <c r="A614" s="285"/>
      <c r="K614" s="285"/>
      <c r="U614" s="285"/>
      <c r="AE614" s="285"/>
      <c r="AO614" s="285"/>
      <c r="AY614" s="285"/>
      <c r="AZ614" s="285"/>
      <c r="BI614" s="285"/>
      <c r="BS614" s="285"/>
      <c r="CC614" s="285"/>
      <c r="CM614" s="285"/>
      <c r="CW614" s="285"/>
      <c r="DG614" s="285"/>
      <c r="DQ614" s="285"/>
      <c r="EA614" s="285"/>
      <c r="EK614" s="285"/>
      <c r="EU614" s="285"/>
      <c r="FE614" s="285"/>
      <c r="FO614" s="285"/>
      <c r="FY614" s="285"/>
      <c r="GI614" s="285"/>
      <c r="GS614" s="285"/>
      <c r="HC614" s="285"/>
      <c r="HM614" s="285"/>
      <c r="HW614" s="285"/>
    </row>
    <row r="615" s="3" customFormat="true" x14ac:dyDescent="0.25">
      <c r="A615" s="285"/>
      <c r="K615" s="285"/>
      <c r="U615" s="285"/>
      <c r="AE615" s="285"/>
      <c r="AO615" s="285"/>
      <c r="AY615" s="285"/>
      <c r="AZ615" s="285"/>
      <c r="BI615" s="285"/>
      <c r="BS615" s="285"/>
      <c r="CC615" s="285"/>
      <c r="CM615" s="285"/>
      <c r="CW615" s="285"/>
      <c r="DG615" s="285"/>
      <c r="DQ615" s="285"/>
      <c r="EA615" s="285"/>
      <c r="EK615" s="285"/>
      <c r="EU615" s="285"/>
      <c r="FE615" s="285"/>
      <c r="FO615" s="285"/>
      <c r="FY615" s="285"/>
      <c r="GI615" s="285"/>
      <c r="GS615" s="285"/>
      <c r="HC615" s="285"/>
      <c r="HM615" s="285"/>
      <c r="HW615" s="285"/>
    </row>
    <row r="616" s="3" customFormat="true" x14ac:dyDescent="0.25">
      <c r="A616" s="285"/>
      <c r="K616" s="285"/>
      <c r="U616" s="285"/>
      <c r="AE616" s="285"/>
      <c r="AO616" s="285"/>
      <c r="AY616" s="285"/>
      <c r="AZ616" s="285"/>
      <c r="BI616" s="285"/>
      <c r="BS616" s="285"/>
      <c r="CC616" s="285"/>
      <c r="CM616" s="285"/>
      <c r="CW616" s="285"/>
      <c r="DG616" s="285"/>
      <c r="DQ616" s="285"/>
      <c r="EA616" s="285"/>
      <c r="EK616" s="285"/>
      <c r="EU616" s="285"/>
      <c r="FE616" s="285"/>
      <c r="FO616" s="285"/>
      <c r="FY616" s="285"/>
      <c r="GI616" s="285"/>
      <c r="GS616" s="285"/>
      <c r="HC616" s="285"/>
      <c r="HM616" s="285"/>
      <c r="HW616" s="285"/>
    </row>
    <row r="617" s="3" customFormat="true" x14ac:dyDescent="0.25">
      <c r="A617" s="285"/>
      <c r="K617" s="285"/>
      <c r="U617" s="285"/>
      <c r="AE617" s="285"/>
      <c r="AO617" s="285"/>
      <c r="AY617" s="285"/>
      <c r="AZ617" s="285"/>
      <c r="BI617" s="285"/>
      <c r="BS617" s="285"/>
      <c r="CC617" s="285"/>
      <c r="CM617" s="285"/>
      <c r="CW617" s="285"/>
      <c r="DG617" s="285"/>
      <c r="DQ617" s="285"/>
      <c r="EA617" s="285"/>
      <c r="EK617" s="285"/>
      <c r="EU617" s="285"/>
      <c r="FE617" s="285"/>
      <c r="FO617" s="285"/>
      <c r="FY617" s="285"/>
      <c r="GI617" s="285"/>
      <c r="GS617" s="285"/>
      <c r="HC617" s="285"/>
      <c r="HM617" s="285"/>
      <c r="HW617" s="285"/>
    </row>
    <row r="618" s="3" customFormat="true" x14ac:dyDescent="0.25">
      <c r="A618" s="285"/>
      <c r="K618" s="285"/>
      <c r="U618" s="285"/>
      <c r="AE618" s="285"/>
      <c r="AO618" s="285"/>
      <c r="AY618" s="285"/>
      <c r="AZ618" s="285"/>
      <c r="BI618" s="285"/>
      <c r="BS618" s="285"/>
      <c r="CC618" s="285"/>
      <c r="CM618" s="285"/>
      <c r="CW618" s="285"/>
      <c r="DG618" s="285"/>
      <c r="DQ618" s="285"/>
      <c r="EA618" s="285"/>
      <c r="EK618" s="285"/>
      <c r="EU618" s="285"/>
      <c r="FE618" s="285"/>
      <c r="FO618" s="285"/>
      <c r="FY618" s="285"/>
      <c r="GI618" s="285"/>
      <c r="GS618" s="285"/>
      <c r="HC618" s="285"/>
      <c r="HM618" s="285"/>
      <c r="HW618" s="285"/>
    </row>
    <row r="619" s="3" customFormat="true" x14ac:dyDescent="0.25">
      <c r="A619" s="285"/>
      <c r="K619" s="285"/>
      <c r="U619" s="285"/>
      <c r="AE619" s="285"/>
      <c r="AO619" s="285"/>
      <c r="AY619" s="285"/>
      <c r="AZ619" s="285"/>
      <c r="BI619" s="285"/>
      <c r="BS619" s="285"/>
      <c r="CC619" s="285"/>
      <c r="CM619" s="285"/>
      <c r="CW619" s="285"/>
      <c r="DG619" s="285"/>
      <c r="DQ619" s="285"/>
      <c r="EA619" s="285"/>
      <c r="EK619" s="285"/>
      <c r="EU619" s="285"/>
      <c r="FE619" s="285"/>
      <c r="FO619" s="285"/>
      <c r="FY619" s="285"/>
      <c r="GI619" s="285"/>
      <c r="GS619" s="285"/>
      <c r="HC619" s="285"/>
      <c r="HM619" s="285"/>
      <c r="HW619" s="285"/>
    </row>
    <row r="620" s="3" customFormat="true" x14ac:dyDescent="0.25">
      <c r="A620" s="285"/>
      <c r="K620" s="285"/>
      <c r="U620" s="285"/>
      <c r="AE620" s="285"/>
      <c r="AO620" s="285"/>
      <c r="AY620" s="285"/>
      <c r="AZ620" s="285"/>
      <c r="BI620" s="285"/>
      <c r="BS620" s="285"/>
      <c r="CC620" s="285"/>
      <c r="CM620" s="285"/>
      <c r="CW620" s="285"/>
      <c r="DG620" s="285"/>
      <c r="DQ620" s="285"/>
      <c r="EA620" s="285"/>
      <c r="EK620" s="285"/>
      <c r="EU620" s="285"/>
      <c r="FE620" s="285"/>
      <c r="FO620" s="285"/>
      <c r="FY620" s="285"/>
      <c r="GI620" s="285"/>
      <c r="GS620" s="285"/>
      <c r="HC620" s="285"/>
      <c r="HM620" s="285"/>
      <c r="HW620" s="285"/>
    </row>
    <row r="621" s="3" customFormat="true" x14ac:dyDescent="0.25">
      <c r="A621" s="285"/>
      <c r="K621" s="285"/>
      <c r="U621" s="285"/>
      <c r="AE621" s="285"/>
      <c r="AO621" s="285"/>
      <c r="AY621" s="285"/>
      <c r="AZ621" s="285"/>
      <c r="BI621" s="285"/>
      <c r="BS621" s="285"/>
      <c r="CC621" s="285"/>
      <c r="CM621" s="285"/>
      <c r="CW621" s="285"/>
      <c r="DG621" s="285"/>
      <c r="DQ621" s="285"/>
      <c r="EA621" s="285"/>
      <c r="EK621" s="285"/>
      <c r="EU621" s="285"/>
      <c r="FE621" s="285"/>
      <c r="FO621" s="285"/>
      <c r="FY621" s="285"/>
      <c r="GI621" s="285"/>
      <c r="GS621" s="285"/>
      <c r="HC621" s="285"/>
      <c r="HM621" s="285"/>
      <c r="HW621" s="285"/>
    </row>
    <row r="622" s="3" customFormat="true" x14ac:dyDescent="0.25">
      <c r="A622" s="285"/>
      <c r="K622" s="285"/>
      <c r="U622" s="285"/>
      <c r="AE622" s="285"/>
      <c r="AO622" s="285"/>
      <c r="AY622" s="285"/>
      <c r="AZ622" s="285"/>
      <c r="BI622" s="285"/>
      <c r="BS622" s="285"/>
      <c r="CC622" s="285"/>
      <c r="CM622" s="285"/>
      <c r="CW622" s="285"/>
      <c r="DG622" s="285"/>
      <c r="DQ622" s="285"/>
      <c r="EA622" s="285"/>
      <c r="EK622" s="285"/>
      <c r="EU622" s="285"/>
      <c r="FE622" s="285"/>
      <c r="FO622" s="285"/>
      <c r="FY622" s="285"/>
      <c r="GI622" s="285"/>
      <c r="GS622" s="285"/>
      <c r="HC622" s="285"/>
      <c r="HM622" s="285"/>
      <c r="HW622" s="285"/>
    </row>
    <row r="623" s="3" customFormat="true" x14ac:dyDescent="0.25">
      <c r="A623" s="285"/>
      <c r="K623" s="285"/>
      <c r="U623" s="285"/>
      <c r="AE623" s="285"/>
      <c r="AO623" s="285"/>
      <c r="AY623" s="285"/>
      <c r="AZ623" s="285"/>
      <c r="BI623" s="285"/>
      <c r="BS623" s="285"/>
      <c r="CC623" s="285"/>
      <c r="CM623" s="285"/>
      <c r="CW623" s="285"/>
      <c r="DG623" s="285"/>
      <c r="DQ623" s="285"/>
      <c r="EA623" s="285"/>
      <c r="EK623" s="285"/>
      <c r="EU623" s="285"/>
      <c r="FE623" s="285"/>
      <c r="FO623" s="285"/>
      <c r="FY623" s="285"/>
      <c r="GI623" s="285"/>
      <c r="GS623" s="285"/>
      <c r="HC623" s="285"/>
      <c r="HM623" s="285"/>
      <c r="HW623" s="285"/>
    </row>
    <row r="624" s="3" customFormat="true" x14ac:dyDescent="0.25">
      <c r="A624" s="285"/>
      <c r="K624" s="285"/>
      <c r="U624" s="285"/>
      <c r="AE624" s="285"/>
      <c r="AO624" s="285"/>
      <c r="AY624" s="285"/>
      <c r="AZ624" s="285"/>
      <c r="BI624" s="285"/>
      <c r="BS624" s="285"/>
      <c r="CC624" s="285"/>
      <c r="CM624" s="285"/>
      <c r="CW624" s="285"/>
      <c r="DG624" s="285"/>
      <c r="DQ624" s="285"/>
      <c r="EA624" s="285"/>
      <c r="EK624" s="285"/>
      <c r="EU624" s="285"/>
      <c r="FE624" s="285"/>
      <c r="FO624" s="285"/>
      <c r="FY624" s="285"/>
      <c r="GI624" s="285"/>
      <c r="GS624" s="285"/>
      <c r="HC624" s="285"/>
      <c r="HM624" s="285"/>
      <c r="HW624" s="285"/>
    </row>
    <row r="625" s="3" customFormat="true" x14ac:dyDescent="0.25">
      <c r="A625" s="285"/>
      <c r="K625" s="285"/>
      <c r="U625" s="285"/>
      <c r="AE625" s="285"/>
      <c r="AO625" s="285"/>
      <c r="AY625" s="285"/>
      <c r="AZ625" s="285"/>
      <c r="BI625" s="285"/>
      <c r="BS625" s="285"/>
      <c r="CC625" s="285"/>
      <c r="CM625" s="285"/>
      <c r="CW625" s="285"/>
      <c r="DG625" s="285"/>
      <c r="DQ625" s="285"/>
      <c r="EA625" s="285"/>
      <c r="EK625" s="285"/>
      <c r="EU625" s="285"/>
      <c r="FE625" s="285"/>
      <c r="FO625" s="285"/>
      <c r="FY625" s="285"/>
      <c r="GI625" s="285"/>
      <c r="GS625" s="285"/>
      <c r="HC625" s="285"/>
      <c r="HM625" s="285"/>
      <c r="HW625" s="285"/>
    </row>
    <row r="626" s="3" customFormat="true" x14ac:dyDescent="0.25">
      <c r="A626" s="285"/>
      <c r="K626" s="285"/>
      <c r="U626" s="285"/>
      <c r="AE626" s="285"/>
      <c r="AO626" s="285"/>
      <c r="AY626" s="285"/>
      <c r="AZ626" s="285"/>
      <c r="BI626" s="285"/>
      <c r="BS626" s="285"/>
      <c r="CC626" s="285"/>
      <c r="CM626" s="285"/>
      <c r="CW626" s="285"/>
      <c r="DG626" s="285"/>
      <c r="DQ626" s="285"/>
      <c r="EA626" s="285"/>
      <c r="EK626" s="285"/>
      <c r="EU626" s="285"/>
      <c r="FE626" s="285"/>
      <c r="FO626" s="285"/>
      <c r="FY626" s="285"/>
      <c r="GI626" s="285"/>
      <c r="GS626" s="285"/>
      <c r="HC626" s="285"/>
      <c r="HM626" s="285"/>
      <c r="HW626" s="285"/>
    </row>
    <row r="627" s="3" customFormat="true" x14ac:dyDescent="0.25">
      <c r="A627" s="285"/>
      <c r="K627" s="285"/>
      <c r="U627" s="285"/>
      <c r="AE627" s="285"/>
      <c r="AO627" s="285"/>
      <c r="AY627" s="285"/>
      <c r="AZ627" s="285"/>
      <c r="BI627" s="285"/>
      <c r="BS627" s="285"/>
      <c r="CC627" s="285"/>
      <c r="CM627" s="285"/>
      <c r="CW627" s="285"/>
      <c r="DG627" s="285"/>
      <c r="DQ627" s="285"/>
      <c r="EA627" s="285"/>
      <c r="EK627" s="285"/>
      <c r="EU627" s="285"/>
      <c r="FE627" s="285"/>
      <c r="FO627" s="285"/>
      <c r="FY627" s="285"/>
      <c r="GI627" s="285"/>
      <c r="GS627" s="285"/>
      <c r="HC627" s="285"/>
      <c r="HM627" s="285"/>
      <c r="HW627" s="285"/>
    </row>
    <row r="628" s="3" customFormat="true" x14ac:dyDescent="0.25">
      <c r="A628" s="285"/>
      <c r="K628" s="285"/>
      <c r="U628" s="285"/>
      <c r="AE628" s="285"/>
      <c r="AO628" s="285"/>
      <c r="AY628" s="285"/>
      <c r="AZ628" s="285"/>
      <c r="BI628" s="285"/>
      <c r="BS628" s="285"/>
      <c r="CC628" s="285"/>
      <c r="CM628" s="285"/>
      <c r="CW628" s="285"/>
      <c r="DG628" s="285"/>
      <c r="DQ628" s="285"/>
      <c r="EA628" s="285"/>
      <c r="EK628" s="285"/>
      <c r="EU628" s="285"/>
      <c r="FE628" s="285"/>
      <c r="FO628" s="285"/>
      <c r="FY628" s="285"/>
      <c r="GI628" s="285"/>
      <c r="GS628" s="285"/>
      <c r="HC628" s="285"/>
      <c r="HM628" s="285"/>
      <c r="HW628" s="285"/>
    </row>
    <row r="629" s="3" customFormat="true" x14ac:dyDescent="0.25">
      <c r="A629" s="285"/>
      <c r="K629" s="285"/>
      <c r="U629" s="285"/>
      <c r="AE629" s="285"/>
      <c r="AO629" s="285"/>
      <c r="AY629" s="285"/>
      <c r="AZ629" s="285"/>
      <c r="BI629" s="285"/>
      <c r="BS629" s="285"/>
      <c r="CC629" s="285"/>
      <c r="CM629" s="285"/>
      <c r="CW629" s="285"/>
      <c r="DG629" s="285"/>
      <c r="DQ629" s="285"/>
      <c r="EA629" s="285"/>
      <c r="EK629" s="285"/>
      <c r="EU629" s="285"/>
      <c r="FE629" s="285"/>
      <c r="FO629" s="285"/>
      <c r="FY629" s="285"/>
      <c r="GI629" s="285"/>
      <c r="GS629" s="285"/>
      <c r="HC629" s="285"/>
      <c r="HM629" s="285"/>
      <c r="HW629" s="285"/>
    </row>
    <row r="630" s="3" customFormat="true" x14ac:dyDescent="0.25">
      <c r="A630" s="285"/>
      <c r="K630" s="285"/>
      <c r="U630" s="285"/>
      <c r="AE630" s="285"/>
      <c r="AO630" s="285"/>
      <c r="AY630" s="285"/>
      <c r="AZ630" s="285"/>
      <c r="BI630" s="285"/>
      <c r="BS630" s="285"/>
      <c r="CC630" s="285"/>
      <c r="CM630" s="285"/>
      <c r="CW630" s="285"/>
      <c r="DG630" s="285"/>
      <c r="DQ630" s="285"/>
      <c r="EA630" s="285"/>
      <c r="EK630" s="285"/>
      <c r="EU630" s="285"/>
      <c r="FE630" s="285"/>
      <c r="FO630" s="285"/>
      <c r="FY630" s="285"/>
      <c r="GI630" s="285"/>
      <c r="GS630" s="285"/>
      <c r="HC630" s="285"/>
      <c r="HM630" s="285"/>
      <c r="HW630" s="285"/>
    </row>
    <row r="631" s="3" customFormat="true" x14ac:dyDescent="0.25">
      <c r="A631" s="285"/>
      <c r="K631" s="285"/>
      <c r="U631" s="285"/>
      <c r="AE631" s="285"/>
      <c r="AO631" s="285"/>
      <c r="AY631" s="285"/>
      <c r="AZ631" s="285"/>
      <c r="BI631" s="285"/>
      <c r="BS631" s="285"/>
      <c r="CC631" s="285"/>
      <c r="CM631" s="285"/>
      <c r="CW631" s="285"/>
      <c r="DG631" s="285"/>
      <c r="DQ631" s="285"/>
      <c r="EA631" s="285"/>
      <c r="EK631" s="285"/>
      <c r="EU631" s="285"/>
      <c r="FE631" s="285"/>
      <c r="FO631" s="285"/>
      <c r="FY631" s="285"/>
      <c r="GI631" s="285"/>
      <c r="GS631" s="285"/>
      <c r="HC631" s="285"/>
      <c r="HM631" s="285"/>
      <c r="HW631" s="285"/>
    </row>
    <row r="632" s="3" customFormat="true" x14ac:dyDescent="0.25">
      <c r="A632" s="285"/>
      <c r="K632" s="285"/>
      <c r="U632" s="285"/>
      <c r="AE632" s="285"/>
      <c r="AO632" s="285"/>
      <c r="AY632" s="285"/>
      <c r="AZ632" s="285"/>
      <c r="BI632" s="285"/>
      <c r="BS632" s="285"/>
      <c r="CC632" s="285"/>
      <c r="CM632" s="285"/>
      <c r="CW632" s="285"/>
      <c r="DG632" s="285"/>
      <c r="DQ632" s="285"/>
      <c r="EA632" s="285"/>
      <c r="EK632" s="285"/>
      <c r="EU632" s="285"/>
      <c r="FE632" s="285"/>
      <c r="FO632" s="285"/>
      <c r="FY632" s="285"/>
      <c r="GI632" s="285"/>
      <c r="GS632" s="285"/>
      <c r="HC632" s="285"/>
      <c r="HM632" s="285"/>
      <c r="HW632" s="285"/>
    </row>
    <row r="633" s="3" customFormat="true" x14ac:dyDescent="0.25">
      <c r="A633" s="285"/>
      <c r="K633" s="285"/>
      <c r="U633" s="285"/>
      <c r="AE633" s="285"/>
      <c r="AO633" s="285"/>
      <c r="AY633" s="285"/>
      <c r="AZ633" s="285"/>
      <c r="BI633" s="285"/>
      <c r="BS633" s="285"/>
      <c r="CC633" s="285"/>
      <c r="CM633" s="285"/>
      <c r="CW633" s="285"/>
      <c r="DG633" s="285"/>
      <c r="DQ633" s="285"/>
      <c r="EA633" s="285"/>
      <c r="EK633" s="285"/>
      <c r="EU633" s="285"/>
      <c r="FE633" s="285"/>
      <c r="FO633" s="285"/>
      <c r="FY633" s="285"/>
      <c r="GI633" s="285"/>
      <c r="GS633" s="285"/>
      <c r="HC633" s="285"/>
      <c r="HM633" s="285"/>
      <c r="HW633" s="285"/>
    </row>
    <row r="634" s="3" customFormat="true" x14ac:dyDescent="0.25">
      <c r="A634" s="285"/>
      <c r="K634" s="285"/>
      <c r="U634" s="285"/>
      <c r="AE634" s="285"/>
      <c r="AO634" s="285"/>
      <c r="AY634" s="285"/>
      <c r="AZ634" s="285"/>
      <c r="BI634" s="285"/>
      <c r="BS634" s="285"/>
      <c r="CC634" s="285"/>
      <c r="CM634" s="285"/>
      <c r="CW634" s="285"/>
      <c r="DG634" s="285"/>
      <c r="DQ634" s="285"/>
      <c r="EA634" s="285"/>
      <c r="EK634" s="285"/>
      <c r="EU634" s="285"/>
      <c r="FE634" s="285"/>
      <c r="FO634" s="285"/>
      <c r="FY634" s="285"/>
      <c r="GI634" s="285"/>
      <c r="GS634" s="285"/>
      <c r="HC634" s="285"/>
      <c r="HM634" s="285"/>
      <c r="HW634" s="285"/>
    </row>
    <row r="635" s="3" customFormat="true" x14ac:dyDescent="0.25">
      <c r="A635" s="285"/>
      <c r="K635" s="285"/>
      <c r="U635" s="285"/>
      <c r="AE635" s="285"/>
      <c r="AO635" s="285"/>
      <c r="AY635" s="285"/>
      <c r="AZ635" s="285"/>
      <c r="BI635" s="285"/>
      <c r="BS635" s="285"/>
      <c r="CC635" s="285"/>
      <c r="CM635" s="285"/>
      <c r="CW635" s="285"/>
      <c r="DG635" s="285"/>
      <c r="DQ635" s="285"/>
      <c r="EA635" s="285"/>
      <c r="EK635" s="285"/>
      <c r="EU635" s="285"/>
      <c r="FE635" s="285"/>
      <c r="FO635" s="285"/>
      <c r="FY635" s="285"/>
      <c r="GI635" s="285"/>
      <c r="GS635" s="285"/>
      <c r="HC635" s="285"/>
      <c r="HM635" s="285"/>
      <c r="HW635" s="285"/>
    </row>
    <row r="636" s="3" customFormat="true" x14ac:dyDescent="0.25">
      <c r="A636" s="285"/>
      <c r="K636" s="285"/>
      <c r="U636" s="285"/>
      <c r="AE636" s="285"/>
      <c r="AO636" s="285"/>
      <c r="AY636" s="285"/>
      <c r="AZ636" s="285"/>
      <c r="BI636" s="285"/>
      <c r="BS636" s="285"/>
      <c r="CC636" s="285"/>
      <c r="CM636" s="285"/>
      <c r="CW636" s="285"/>
      <c r="DG636" s="285"/>
      <c r="DQ636" s="285"/>
      <c r="EA636" s="285"/>
      <c r="EK636" s="285"/>
      <c r="EU636" s="285"/>
      <c r="FE636" s="285"/>
      <c r="FO636" s="285"/>
      <c r="FY636" s="285"/>
      <c r="GI636" s="285"/>
      <c r="GS636" s="285"/>
      <c r="HC636" s="285"/>
      <c r="HM636" s="285"/>
      <c r="HW636" s="285"/>
    </row>
    <row r="637" s="3" customFormat="true" x14ac:dyDescent="0.25">
      <c r="A637" s="285"/>
      <c r="K637" s="285"/>
      <c r="U637" s="285"/>
      <c r="AE637" s="285"/>
      <c r="AO637" s="285"/>
      <c r="AY637" s="285"/>
      <c r="AZ637" s="285"/>
      <c r="BI637" s="285"/>
      <c r="BS637" s="285"/>
      <c r="CC637" s="285"/>
      <c r="CM637" s="285"/>
      <c r="CW637" s="285"/>
      <c r="DG637" s="285"/>
      <c r="DQ637" s="285"/>
      <c r="EA637" s="285"/>
      <c r="EK637" s="285"/>
      <c r="EU637" s="285"/>
      <c r="FE637" s="285"/>
      <c r="FO637" s="285"/>
      <c r="FY637" s="285"/>
      <c r="GI637" s="285"/>
      <c r="GS637" s="285"/>
      <c r="HC637" s="285"/>
      <c r="HM637" s="285"/>
      <c r="HW637" s="285"/>
    </row>
    <row r="638" s="3" customFormat="true" x14ac:dyDescent="0.25">
      <c r="A638" s="285"/>
      <c r="K638" s="285"/>
      <c r="U638" s="285"/>
      <c r="AE638" s="285"/>
      <c r="AO638" s="285"/>
      <c r="AY638" s="285"/>
      <c r="AZ638" s="285"/>
      <c r="BI638" s="285"/>
      <c r="BS638" s="285"/>
      <c r="CC638" s="285"/>
      <c r="CM638" s="285"/>
      <c r="CW638" s="285"/>
      <c r="DG638" s="285"/>
      <c r="DQ638" s="285"/>
      <c r="EA638" s="285"/>
      <c r="EK638" s="285"/>
      <c r="EU638" s="285"/>
      <c r="FE638" s="285"/>
      <c r="FO638" s="285"/>
      <c r="FY638" s="285"/>
      <c r="GI638" s="285"/>
      <c r="GS638" s="285"/>
      <c r="HC638" s="285"/>
      <c r="HM638" s="285"/>
      <c r="HW638" s="285"/>
    </row>
    <row r="639" s="3" customFormat="true" x14ac:dyDescent="0.25">
      <c r="A639" s="285"/>
      <c r="K639" s="285"/>
      <c r="U639" s="285"/>
      <c r="AE639" s="285"/>
      <c r="AO639" s="285"/>
      <c r="AY639" s="285"/>
      <c r="AZ639" s="285"/>
      <c r="BI639" s="285"/>
      <c r="BS639" s="285"/>
      <c r="CC639" s="285"/>
      <c r="CM639" s="285"/>
      <c r="CW639" s="285"/>
      <c r="DG639" s="285"/>
      <c r="DQ639" s="285"/>
      <c r="EA639" s="285"/>
      <c r="EK639" s="285"/>
      <c r="EU639" s="285"/>
      <c r="FE639" s="285"/>
      <c r="FO639" s="285"/>
      <c r="FY639" s="285"/>
      <c r="GI639" s="285"/>
      <c r="GS639" s="285"/>
      <c r="HC639" s="285"/>
      <c r="HM639" s="285"/>
      <c r="HW639" s="285"/>
    </row>
    <row r="640" s="3" customFormat="true" x14ac:dyDescent="0.25">
      <c r="A640" s="285"/>
      <c r="K640" s="285"/>
      <c r="U640" s="285"/>
      <c r="AE640" s="285"/>
      <c r="AO640" s="285"/>
      <c r="AY640" s="285"/>
      <c r="AZ640" s="285"/>
      <c r="BI640" s="285"/>
      <c r="BS640" s="285"/>
      <c r="CC640" s="285"/>
      <c r="CM640" s="285"/>
      <c r="CW640" s="285"/>
      <c r="DG640" s="285"/>
      <c r="DQ640" s="285"/>
      <c r="EA640" s="285"/>
      <c r="EK640" s="285"/>
      <c r="EU640" s="285"/>
      <c r="FE640" s="285"/>
      <c r="FO640" s="285"/>
      <c r="FY640" s="285"/>
      <c r="GI640" s="285"/>
      <c r="GS640" s="285"/>
      <c r="HC640" s="285"/>
      <c r="HM640" s="285"/>
      <c r="HW640" s="285"/>
    </row>
    <row r="641" s="3" customFormat="true" x14ac:dyDescent="0.25">
      <c r="A641" s="285"/>
      <c r="K641" s="285"/>
      <c r="U641" s="285"/>
      <c r="AE641" s="285"/>
      <c r="AO641" s="285"/>
      <c r="AY641" s="285"/>
      <c r="AZ641" s="285"/>
      <c r="BI641" s="285"/>
      <c r="BS641" s="285"/>
      <c r="CC641" s="285"/>
      <c r="CM641" s="285"/>
      <c r="CW641" s="285"/>
      <c r="DG641" s="285"/>
      <c r="DQ641" s="285"/>
      <c r="EA641" s="285"/>
      <c r="EK641" s="285"/>
      <c r="EU641" s="285"/>
      <c r="FE641" s="285"/>
      <c r="FO641" s="285"/>
      <c r="FY641" s="285"/>
      <c r="GI641" s="285"/>
      <c r="GS641" s="285"/>
      <c r="HC641" s="285"/>
      <c r="HM641" s="285"/>
      <c r="HW641" s="285"/>
    </row>
  </sheetData>
  <mergeCells count="10">
    <mergeCell ref="C1:H2"/>
    <mergeCell ref="C3:H3"/>
    <mergeCell ref="B28:H28"/>
    <mergeCell ref="AZ28:BF28"/>
    <mergeCell ref="M1:R2"/>
    <mergeCell ref="M3:R3"/>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2018-06-12T06:06:51Z</dcterms:modified>
</cp:coreProperties>
</file>